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rario" sheetId="1" state="visible" r:id="rId2"/>
    <sheet name="Hoja1" sheetId="2" state="visible" r:id="rId3"/>
    <sheet name="Hoja2" sheetId="3" state="visible" r:id="rId4"/>
    <sheet name="Hoja3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<sst xmlns="http://schemas.openxmlformats.org/spreadsheetml/2006/main" count="129" uniqueCount="72">
  <si>
    <t xml:space="preserve">Profesores</t>
  </si>
  <si>
    <t xml:space="preserve">Materias</t>
  </si>
  <si>
    <t xml:space="preserve">Horarios</t>
  </si>
  <si>
    <t xml:space="preserve">Salones</t>
  </si>
  <si>
    <t xml:space="preserve">Materias que puede dar cada profesor</t>
  </si>
  <si>
    <t xml:space="preserve">Disponibilidad de horario de cada profesor</t>
  </si>
  <si>
    <t xml:space="preserve">Costos Profesores</t>
  </si>
  <si>
    <t xml:space="preserve">Costos Materias</t>
  </si>
  <si>
    <t xml:space="preserve">Costos Horarios</t>
  </si>
  <si>
    <t xml:space="preserve">Costos Salones</t>
  </si>
  <si>
    <t xml:space="preserve">A</t>
  </si>
  <si>
    <t xml:space="preserve">k</t>
  </si>
  <si>
    <t xml:space="preserve">a</t>
  </si>
  <si>
    <t xml:space="preserve">jsk</t>
  </si>
  <si>
    <t xml:space="preserve">B</t>
  </si>
  <si>
    <t xml:space="preserve">j</t>
  </si>
  <si>
    <t xml:space="preserve">b</t>
  </si>
  <si>
    <t xml:space="preserve">om</t>
  </si>
  <si>
    <t xml:space="preserve">C</t>
  </si>
  <si>
    <t xml:space="preserve">o</t>
  </si>
  <si>
    <t xml:space="preserve">c</t>
  </si>
  <si>
    <t xml:space="preserve">rns</t>
  </si>
  <si>
    <t xml:space="preserve">D</t>
  </si>
  <si>
    <t xml:space="preserve">r</t>
  </si>
  <si>
    <t xml:space="preserve">d</t>
  </si>
  <si>
    <t xml:space="preserve">psq</t>
  </si>
  <si>
    <t xml:space="preserve">E</t>
  </si>
  <si>
    <t xml:space="preserve">p</t>
  </si>
  <si>
    <t xml:space="preserve">e</t>
  </si>
  <si>
    <t xml:space="preserve">jon</t>
  </si>
  <si>
    <t xml:space="preserve">F</t>
  </si>
  <si>
    <t xml:space="preserve">m</t>
  </si>
  <si>
    <t xml:space="preserve">f</t>
  </si>
  <si>
    <t xml:space="preserve">orq</t>
  </si>
  <si>
    <t xml:space="preserve">G</t>
  </si>
  <si>
    <t xml:space="preserve">n</t>
  </si>
  <si>
    <t xml:space="preserve">g</t>
  </si>
  <si>
    <t xml:space="preserve">rpk</t>
  </si>
  <si>
    <t xml:space="preserve">H</t>
  </si>
  <si>
    <t xml:space="preserve">s</t>
  </si>
  <si>
    <t xml:space="preserve">h</t>
  </si>
  <si>
    <t xml:space="preserve">pjm</t>
  </si>
  <si>
    <t xml:space="preserve">I</t>
  </si>
  <si>
    <t xml:space="preserve">q</t>
  </si>
  <si>
    <t xml:space="preserve">i</t>
  </si>
  <si>
    <t xml:space="preserve">jor</t>
  </si>
  <si>
    <t xml:space="preserve">Profesor</t>
  </si>
  <si>
    <t xml:space="preserve">Horario</t>
  </si>
  <si>
    <t xml:space="preserve">Salones a utilizar</t>
  </si>
  <si>
    <t xml:space="preserve">C-Salones</t>
  </si>
  <si>
    <t xml:space="preserve">Materia</t>
  </si>
  <si>
    <t xml:space="preserve">C.Materia</t>
  </si>
  <si>
    <t xml:space="preserve">C-Profesor más Horario</t>
  </si>
  <si>
    <t xml:space="preserve">Costo total</t>
  </si>
  <si>
    <t xml:space="preserve">MATERIA k</t>
  </si>
  <si>
    <t xml:space="preserve">PROF DE k es</t>
  </si>
  <si>
    <t xml:space="preserve">MATERIA j</t>
  </si>
  <si>
    <t xml:space="preserve">PROF DE j es</t>
  </si>
  <si>
    <t xml:space="preserve">MATERIA o</t>
  </si>
  <si>
    <t xml:space="preserve">PROF DE o es</t>
  </si>
  <si>
    <t xml:space="preserve">MATERIA r</t>
  </si>
  <si>
    <t xml:space="preserve">PROF DE r es</t>
  </si>
  <si>
    <t xml:space="preserve">MATERIA p</t>
  </si>
  <si>
    <t xml:space="preserve">PROF DE p es</t>
  </si>
  <si>
    <t xml:space="preserve">MATERIA m</t>
  </si>
  <si>
    <t xml:space="preserve">PROF DE m es</t>
  </si>
  <si>
    <t xml:space="preserve">MATERIA n</t>
  </si>
  <si>
    <t xml:space="preserve">PROF DE n es</t>
  </si>
  <si>
    <t xml:space="preserve">MATERIA s</t>
  </si>
  <si>
    <t xml:space="preserve">PROF DE s es</t>
  </si>
  <si>
    <t xml:space="preserve">MATERIA q</t>
  </si>
  <si>
    <t xml:space="preserve">PROF DE q 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</si>
</sst>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13">
    <fill>
      <patternFill patternType="none"/>
    </fill>
    <fill>
      <patternFill patternType="gray125"/>
    </fill>
    <fill>
      <patternFill patternType="solid">
        <fgColor rgb="FFFFE699"/>
        <bgColor rgb="FFFFF2CC"/>
      </patternFill>
    </fill>
    <fill>
      <patternFill patternType="solid">
        <fgColor rgb="FFFFF2CC"/>
        <bgColor rgb="FFFBE5D6"/>
      </patternFill>
    </fill>
    <fill>
      <patternFill patternType="solid">
        <fgColor rgb="FF5B9BD5"/>
        <bgColor rgb="FF969696"/>
      </patternFill>
    </fill>
    <fill>
      <patternFill patternType="solid">
        <fgColor rgb="FFA9D18E"/>
        <bgColor rgb="FFADB9CA"/>
      </patternFill>
    </fill>
    <fill>
      <patternFill patternType="solid">
        <fgColor rgb="FFFFFF00"/>
        <bgColor rgb="FFFFFF00"/>
      </patternFill>
    </fill>
    <fill>
      <patternFill patternType="solid">
        <fgColor rgb="FFDEEBF7"/>
        <bgColor rgb="FFE2F0D9"/>
      </patternFill>
    </fill>
    <fill>
      <patternFill patternType="solid">
        <fgColor rgb="FFE2F0D9"/>
        <bgColor rgb="FFDEEBF7"/>
      </patternFill>
    </fill>
    <fill>
      <patternFill patternType="solid">
        <fgColor rgb="FFFBE5D6"/>
        <bgColor rgb="FFFFF2CC"/>
      </patternFill>
    </fill>
    <fill>
      <patternFill patternType="solid">
        <fgColor rgb="FFADB9CA"/>
        <bgColor rgb="FFA9D18E"/>
      </patternFill>
    </fill>
    <fill>
      <patternFill patternType="solid">
        <fgColor rgb="FF00B0F0"/>
        <bgColor rgb="FF33CCCC"/>
      </patternFill>
    </fill>
    <fill>
      <patternFill patternType="solid">
        <fgColor rgb="FFED7D31"/>
        <bgColor rgb="FFFF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B9CA"/>
      <rgbColor rgb="FF808080"/>
      <rgbColor rgb="FF5B9BD5"/>
      <rgbColor rgb="FF993366"/>
      <rgbColor rgb="FFFFF2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E2F0D9"/>
      <rgbColor rgb="FFFFE699"/>
      <rgbColor rgb="FFA9D18E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2" t="s">
        <v>10</v>
      </c>
      <c r="B2" s="2" t="s">
        <v>11</v>
      </c>
      <c r="C2" s="2" t="n">
        <v>1</v>
      </c>
      <c r="D2" s="2" t="s">
        <v>12</v>
      </c>
      <c r="E2" s="2" t="s">
        <v>13</v>
      </c>
      <c r="F2" s="2" t="n">
        <v>123</v>
      </c>
      <c r="G2" s="2" t="n">
        <v>10</v>
      </c>
      <c r="H2" s="2" t="n">
        <v>10</v>
      </c>
      <c r="I2" s="2" t="n">
        <v>20</v>
      </c>
      <c r="J2" s="2" t="n">
        <v>50</v>
      </c>
    </row>
    <row r="3" customFormat="false" ht="13.8" hidden="false" customHeight="false" outlineLevel="0" collapsed="false">
      <c r="A3" s="2" t="s">
        <v>14</v>
      </c>
      <c r="B3" s="2" t="s">
        <v>15</v>
      </c>
      <c r="C3" s="2" t="n">
        <v>2</v>
      </c>
      <c r="D3" s="2" t="s">
        <v>16</v>
      </c>
      <c r="E3" s="2" t="s">
        <v>17</v>
      </c>
      <c r="F3" s="2" t="n">
        <v>246</v>
      </c>
      <c r="G3" s="2" t="n">
        <v>20</v>
      </c>
      <c r="H3" s="2" t="n">
        <v>5</v>
      </c>
      <c r="I3" s="2" t="n">
        <v>20</v>
      </c>
      <c r="J3" s="2" t="n">
        <v>50</v>
      </c>
    </row>
    <row r="4" customFormat="false" ht="13.8" hidden="false" customHeight="false" outlineLevel="0" collapsed="false">
      <c r="A4" s="2" t="s">
        <v>18</v>
      </c>
      <c r="B4" s="2" t="s">
        <v>19</v>
      </c>
      <c r="C4" s="2" t="n">
        <v>3</v>
      </c>
      <c r="D4" s="2" t="s">
        <v>20</v>
      </c>
      <c r="E4" s="2" t="s">
        <v>21</v>
      </c>
      <c r="F4" s="2" t="n">
        <v>345</v>
      </c>
      <c r="G4" s="2" t="n">
        <v>20</v>
      </c>
      <c r="H4" s="2" t="n">
        <v>5</v>
      </c>
      <c r="I4" s="2" t="n">
        <v>20</v>
      </c>
      <c r="J4" s="2" t="n">
        <v>40</v>
      </c>
    </row>
    <row r="5" customFormat="false" ht="13.8" hidden="false" customHeight="false" outlineLevel="0" collapsed="false">
      <c r="A5" s="2" t="s">
        <v>22</v>
      </c>
      <c r="B5" s="2" t="s">
        <v>23</v>
      </c>
      <c r="C5" s="2" t="n">
        <v>4</v>
      </c>
      <c r="D5" s="2" t="s">
        <v>24</v>
      </c>
      <c r="E5" s="2" t="s">
        <v>25</v>
      </c>
      <c r="F5" s="2" t="n">
        <v>689</v>
      </c>
      <c r="G5" s="2" t="n">
        <v>10</v>
      </c>
      <c r="H5" s="2" t="n">
        <v>5</v>
      </c>
      <c r="I5" s="2" t="n">
        <v>18</v>
      </c>
      <c r="J5" s="2" t="n">
        <v>40</v>
      </c>
    </row>
    <row r="6" customFormat="false" ht="13.8" hidden="false" customHeight="false" outlineLevel="0" collapsed="false">
      <c r="A6" s="2" t="s">
        <v>26</v>
      </c>
      <c r="B6" s="2" t="s">
        <v>27</v>
      </c>
      <c r="C6" s="2" t="n">
        <v>5</v>
      </c>
      <c r="D6" s="2" t="s">
        <v>28</v>
      </c>
      <c r="E6" s="2" t="s">
        <v>29</v>
      </c>
      <c r="F6" s="2" t="n">
        <v>986</v>
      </c>
      <c r="G6" s="2" t="n">
        <v>20</v>
      </c>
      <c r="H6" s="2" t="n">
        <v>10</v>
      </c>
      <c r="I6" s="2" t="n">
        <v>18</v>
      </c>
      <c r="J6" s="2" t="n">
        <v>50</v>
      </c>
    </row>
    <row r="7" customFormat="false" ht="13.8" hidden="false" customHeight="false" outlineLevel="0" collapsed="false">
      <c r="A7" s="2" t="s">
        <v>30</v>
      </c>
      <c r="B7" s="2" t="s">
        <v>31</v>
      </c>
      <c r="C7" s="2" t="n">
        <v>6</v>
      </c>
      <c r="D7" s="2" t="s">
        <v>32</v>
      </c>
      <c r="E7" s="2" t="s">
        <v>33</v>
      </c>
      <c r="F7" s="2" t="n">
        <v>135</v>
      </c>
      <c r="G7" s="2" t="n">
        <v>10</v>
      </c>
      <c r="H7" s="2" t="n">
        <v>10</v>
      </c>
      <c r="I7" s="2" t="n">
        <v>18</v>
      </c>
      <c r="J7" s="2" t="n">
        <v>50</v>
      </c>
    </row>
    <row r="8" customFormat="false" ht="13.8" hidden="false" customHeight="false" outlineLevel="0" collapsed="false">
      <c r="A8" s="2" t="s">
        <v>34</v>
      </c>
      <c r="B8" s="2" t="s">
        <v>35</v>
      </c>
      <c r="C8" s="2" t="n">
        <v>7</v>
      </c>
      <c r="D8" s="2" t="s">
        <v>36</v>
      </c>
      <c r="E8" s="2" t="s">
        <v>37</v>
      </c>
      <c r="F8" s="2" t="n">
        <v>468</v>
      </c>
      <c r="G8" s="2" t="n">
        <v>10</v>
      </c>
      <c r="H8" s="2" t="n">
        <v>5</v>
      </c>
      <c r="I8" s="2" t="n">
        <v>16</v>
      </c>
      <c r="J8" s="2" t="n">
        <v>40</v>
      </c>
    </row>
    <row r="9" customFormat="false" ht="13.8" hidden="false" customHeight="false" outlineLevel="0" collapsed="false">
      <c r="A9" s="2" t="s">
        <v>38</v>
      </c>
      <c r="B9" s="2" t="s">
        <v>39</v>
      </c>
      <c r="C9" s="2" t="n">
        <v>8</v>
      </c>
      <c r="D9" s="2" t="s">
        <v>40</v>
      </c>
      <c r="E9" s="2" t="s">
        <v>41</v>
      </c>
      <c r="F9" s="2" t="n">
        <v>136</v>
      </c>
      <c r="G9" s="2" t="n">
        <v>20</v>
      </c>
      <c r="H9" s="2" t="n">
        <v>5</v>
      </c>
      <c r="I9" s="2" t="n">
        <v>16</v>
      </c>
      <c r="J9" s="2" t="n">
        <v>40</v>
      </c>
    </row>
    <row r="10" customFormat="false" ht="13.8" hidden="false" customHeight="false" outlineLevel="0" collapsed="false">
      <c r="A10" s="2" t="s">
        <v>42</v>
      </c>
      <c r="B10" s="2" t="s">
        <v>43</v>
      </c>
      <c r="C10" s="2" t="n">
        <v>9</v>
      </c>
      <c r="D10" s="2" t="s">
        <v>44</v>
      </c>
      <c r="E10" s="2" t="s">
        <v>45</v>
      </c>
      <c r="F10" s="2" t="n">
        <v>367</v>
      </c>
      <c r="G10" s="2" t="n">
        <v>20</v>
      </c>
      <c r="H10" s="2" t="n">
        <v>5</v>
      </c>
      <c r="I10" s="2" t="n">
        <v>16</v>
      </c>
      <c r="J10" s="2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53515625" defaultRowHeight="14.25" zeroHeight="false" outlineLevelRow="0" outlineLevelCol="0"/>
  <cols>
    <col collapsed="false" customWidth="true" hidden="false" outlineLevel="0" max="1" min="1" style="0" width="10.12"/>
    <col collapsed="false" customWidth="true" hidden="false" outlineLevel="0" max="2" min="2" style="0" width="8.73"/>
    <col collapsed="false" customWidth="true" hidden="false" outlineLevel="0" max="3" min="3" style="0" width="8.58"/>
    <col collapsed="false" customWidth="true" hidden="false" outlineLevel="0" max="4" min="4" style="0" width="7.8"/>
    <col collapsed="false" customWidth="true" hidden="false" outlineLevel="0" max="5" min="5" style="0" width="32.66"/>
    <col collapsed="false" customWidth="true" hidden="false" outlineLevel="0" max="6" min="6" style="0" width="36.37"/>
    <col collapsed="false" customWidth="true" hidden="false" outlineLevel="0" max="7" min="7" style="0" width="15.98"/>
    <col collapsed="false" customWidth="true" hidden="false" outlineLevel="0" max="8" min="8" style="0" width="14.6"/>
    <col collapsed="false" customWidth="true" hidden="false" outlineLevel="0" max="9" min="9" style="0" width="15.22"/>
    <col collapsed="false" customWidth="true" hidden="false" outlineLevel="0" max="10" min="10" style="0" width="13.67"/>
    <col collapsed="false" customWidth="true" hidden="false" outlineLevel="0" max="11" min="11" style="0" width="7.95"/>
    <col collapsed="false" customWidth="true" hidden="false" outlineLevel="0" max="12" min="12" style="0" width="9.51"/>
    <col collapsed="false" customWidth="true" hidden="false" outlineLevel="0" max="13" min="13" style="0" width="20.62"/>
    <col collapsed="false" customWidth="true" hidden="false" outlineLevel="0" max="15" min="15" style="0" width="10.43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4.25" hidden="false" customHeight="false" outlineLevel="0" collapsed="false">
      <c r="A2" s="2" t="s">
        <v>10</v>
      </c>
      <c r="B2" s="2" t="s">
        <v>11</v>
      </c>
      <c r="C2" s="2" t="n">
        <v>1</v>
      </c>
      <c r="D2" s="2" t="s">
        <v>12</v>
      </c>
      <c r="E2" s="2" t="s">
        <v>13</v>
      </c>
      <c r="F2" s="2" t="n">
        <v>123</v>
      </c>
      <c r="G2" s="2" t="n">
        <v>10</v>
      </c>
      <c r="H2" s="2" t="n">
        <v>10</v>
      </c>
      <c r="I2" s="2" t="n">
        <v>20</v>
      </c>
      <c r="J2" s="2" t="n">
        <v>50</v>
      </c>
    </row>
    <row r="3" customFormat="false" ht="14.25" hidden="false" customHeight="false" outlineLevel="0" collapsed="false">
      <c r="A3" s="2" t="s">
        <v>14</v>
      </c>
      <c r="B3" s="2" t="s">
        <v>15</v>
      </c>
      <c r="C3" s="2" t="n">
        <v>2</v>
      </c>
      <c r="D3" s="2" t="s">
        <v>16</v>
      </c>
      <c r="E3" s="2" t="s">
        <v>17</v>
      </c>
      <c r="F3" s="2" t="n">
        <v>246</v>
      </c>
      <c r="G3" s="2" t="n">
        <v>20</v>
      </c>
      <c r="H3" s="2" t="n">
        <v>5</v>
      </c>
      <c r="I3" s="2" t="n">
        <v>20</v>
      </c>
      <c r="J3" s="2" t="n">
        <v>50</v>
      </c>
    </row>
    <row r="4" customFormat="false" ht="14.25" hidden="false" customHeight="false" outlineLevel="0" collapsed="false">
      <c r="A4" s="2" t="s">
        <v>18</v>
      </c>
      <c r="B4" s="2" t="s">
        <v>19</v>
      </c>
      <c r="C4" s="2" t="n">
        <v>3</v>
      </c>
      <c r="D4" s="2" t="s">
        <v>20</v>
      </c>
      <c r="E4" s="2" t="s">
        <v>21</v>
      </c>
      <c r="F4" s="2" t="n">
        <v>345</v>
      </c>
      <c r="G4" s="2" t="n">
        <v>20</v>
      </c>
      <c r="H4" s="2" t="n">
        <v>5</v>
      </c>
      <c r="I4" s="2" t="n">
        <v>20</v>
      </c>
      <c r="J4" s="2" t="n">
        <v>40</v>
      </c>
    </row>
    <row r="5" customFormat="false" ht="14.25" hidden="false" customHeight="false" outlineLevel="0" collapsed="false">
      <c r="A5" s="2" t="s">
        <v>22</v>
      </c>
      <c r="B5" s="2" t="s">
        <v>23</v>
      </c>
      <c r="C5" s="2" t="n">
        <v>4</v>
      </c>
      <c r="D5" s="2" t="s">
        <v>24</v>
      </c>
      <c r="E5" s="2" t="s">
        <v>25</v>
      </c>
      <c r="F5" s="2" t="n">
        <v>689</v>
      </c>
      <c r="G5" s="2" t="n">
        <v>10</v>
      </c>
      <c r="H5" s="2" t="n">
        <v>5</v>
      </c>
      <c r="I5" s="2" t="n">
        <v>18</v>
      </c>
      <c r="J5" s="2" t="n">
        <v>40</v>
      </c>
    </row>
    <row r="6" customFormat="false" ht="14.25" hidden="false" customHeight="false" outlineLevel="0" collapsed="false">
      <c r="A6" s="2" t="s">
        <v>26</v>
      </c>
      <c r="B6" s="2" t="s">
        <v>27</v>
      </c>
      <c r="C6" s="2" t="n">
        <v>5</v>
      </c>
      <c r="D6" s="2" t="s">
        <v>28</v>
      </c>
      <c r="E6" s="2" t="s">
        <v>29</v>
      </c>
      <c r="F6" s="2" t="n">
        <v>986</v>
      </c>
      <c r="G6" s="2" t="n">
        <v>20</v>
      </c>
      <c r="H6" s="2" t="n">
        <v>10</v>
      </c>
      <c r="I6" s="2" t="n">
        <v>18</v>
      </c>
      <c r="J6" s="2" t="n">
        <v>50</v>
      </c>
    </row>
    <row r="7" customFormat="false" ht="14.25" hidden="false" customHeight="false" outlineLevel="0" collapsed="false">
      <c r="A7" s="2" t="s">
        <v>30</v>
      </c>
      <c r="B7" s="2" t="s">
        <v>31</v>
      </c>
      <c r="C7" s="2" t="n">
        <v>6</v>
      </c>
      <c r="D7" s="2" t="s">
        <v>32</v>
      </c>
      <c r="E7" s="2" t="s">
        <v>33</v>
      </c>
      <c r="F7" s="2" t="n">
        <v>135</v>
      </c>
      <c r="G7" s="2" t="n">
        <v>10</v>
      </c>
      <c r="H7" s="2" t="n">
        <v>10</v>
      </c>
      <c r="I7" s="2" t="n">
        <v>18</v>
      </c>
      <c r="J7" s="2" t="n">
        <v>50</v>
      </c>
    </row>
    <row r="8" customFormat="false" ht="14.25" hidden="false" customHeight="false" outlineLevel="0" collapsed="false">
      <c r="A8" s="2" t="s">
        <v>34</v>
      </c>
      <c r="B8" s="2" t="s">
        <v>35</v>
      </c>
      <c r="C8" s="2" t="n">
        <v>7</v>
      </c>
      <c r="D8" s="2" t="s">
        <v>36</v>
      </c>
      <c r="E8" s="2" t="s">
        <v>37</v>
      </c>
      <c r="F8" s="2" t="n">
        <v>468</v>
      </c>
      <c r="G8" s="2" t="n">
        <v>10</v>
      </c>
      <c r="H8" s="2" t="n">
        <v>5</v>
      </c>
      <c r="I8" s="2" t="n">
        <v>16</v>
      </c>
      <c r="J8" s="2" t="n">
        <v>40</v>
      </c>
    </row>
    <row r="9" customFormat="false" ht="14.25" hidden="false" customHeight="false" outlineLevel="0" collapsed="false">
      <c r="A9" s="2" t="s">
        <v>38</v>
      </c>
      <c r="B9" s="2" t="s">
        <v>39</v>
      </c>
      <c r="C9" s="2" t="n">
        <v>8</v>
      </c>
      <c r="D9" s="2" t="s">
        <v>40</v>
      </c>
      <c r="E9" s="2" t="s">
        <v>41</v>
      </c>
      <c r="F9" s="2" t="n">
        <v>136</v>
      </c>
      <c r="G9" s="2" t="n">
        <v>20</v>
      </c>
      <c r="H9" s="2" t="n">
        <v>5</v>
      </c>
      <c r="I9" s="2" t="n">
        <v>16</v>
      </c>
      <c r="J9" s="2" t="n">
        <v>40</v>
      </c>
    </row>
    <row r="10" customFormat="false" ht="14.25" hidden="false" customHeight="false" outlineLevel="0" collapsed="false">
      <c r="A10" s="2" t="s">
        <v>42</v>
      </c>
      <c r="B10" s="2" t="s">
        <v>43</v>
      </c>
      <c r="C10" s="2" t="n">
        <v>9</v>
      </c>
      <c r="D10" s="2" t="s">
        <v>44</v>
      </c>
      <c r="E10" s="2" t="s">
        <v>45</v>
      </c>
      <c r="F10" s="2" t="n">
        <v>367</v>
      </c>
      <c r="G10" s="2" t="n">
        <v>20</v>
      </c>
      <c r="H10" s="2" t="n">
        <v>5</v>
      </c>
      <c r="I10" s="2" t="n">
        <v>16</v>
      </c>
      <c r="J10" s="2" t="n">
        <v>50</v>
      </c>
    </row>
    <row r="13" customFormat="false" ht="14.25" hidden="false" customHeight="false" outlineLevel="0" collapsed="false">
      <c r="B13" s="3" t="s">
        <v>1</v>
      </c>
      <c r="C13" s="3" t="s">
        <v>46</v>
      </c>
      <c r="D13" s="3" t="s">
        <v>47</v>
      </c>
      <c r="H13" s="4" t="s">
        <v>47</v>
      </c>
      <c r="I13" s="4" t="s">
        <v>48</v>
      </c>
      <c r="J13" s="4" t="s">
        <v>49</v>
      </c>
      <c r="K13" s="4" t="s">
        <v>50</v>
      </c>
      <c r="L13" s="4" t="s">
        <v>51</v>
      </c>
      <c r="M13" s="4" t="s">
        <v>52</v>
      </c>
      <c r="N13" s="4"/>
      <c r="O13" s="5" t="s">
        <v>53</v>
      </c>
    </row>
    <row r="14" customFormat="false" ht="14.25" hidden="false" customHeight="false" outlineLevel="0" collapsed="false">
      <c r="B14" s="6" t="str">
        <f aca="false">B2</f>
        <v>k</v>
      </c>
      <c r="C14" s="6" t="str">
        <f aca="false">Hoja3!I33</f>
        <v>G</v>
      </c>
      <c r="D14" s="6" t="n">
        <f aca="false">Hoja3!X33</f>
        <v>8</v>
      </c>
      <c r="H14" s="7" t="n">
        <v>1</v>
      </c>
      <c r="I14" s="7" t="e">
        <f aca="false">IF(COUNTIF($D$14:$D$22,H14)=0,"Ninguno",IF(COUNTIF($D$14:$D$22,H14)=1,Hoja3!$E$384,IF(COUNTIF($D$14:$D$22,H14)=2,Hoja3!$F$384,IF(COUNTIF($D$14:$D$22,H14)=3,Hoja3!$G$384,IF(COUNTIF($D$14:$D$22,H14)=4,Hoja3!$H$384,IF(COUNTIF($D$14:$D$22,H14)=5,Hoja3!$I$384,IF(COUNTIF($D$14:$D$22,H14)=6,Hoja3!$J$384,IF(COUNTIF($D$14:$D$22,H14)=7,Hoja3!$K$384,IF(COUNTIF($D$14:$D$22,H14)=8,Hoja3!$L$384,IF(COUNTIF($D$14:$D$22,H14)=9,Hoja3!$M$384))))))))))</f>
        <v>#NAME?</v>
      </c>
      <c r="J14" s="7" t="e">
        <f aca="false">IF(I14="Ninguno",0,IF(I14=Hoja3!$E$384,Hoja3!$N$384,IF(I14=Hoja3!$F$384,Hoja3!$O$384,IF(I14=Hoja3!$G$384,Hoja3!$P$384,IF(I14=Hoja3!$H$384,Hoja3!$Q$384,IF(I14=Hoja3!$I$384,Hoja3!$R$384,IF(I14=Hoja3!$J$384,Hoja3!$S$384,IF(I14=Hoja3!$K$384,Hoja3!$T$384,IF(I14=Hoja3!$L$384,Hoja3!$U$384,IF(I14=Hoja3!$M$384,Hoja3!$V$384))))))))))</f>
        <v>#NAME?</v>
      </c>
      <c r="K14" s="7" t="str">
        <f aca="false">B2</f>
        <v>k</v>
      </c>
      <c r="L14" s="7" t="n">
        <f aca="false">H2</f>
        <v>10</v>
      </c>
      <c r="M14" s="7" t="n">
        <f aca="false">Hoja3!E13</f>
        <v>26</v>
      </c>
      <c r="N14" s="7"/>
      <c r="O14" s="5" t="e">
        <f aca="false">(SUM(J14:J22)+SUM(L14:M22))*1000</f>
        <v>#NAME?</v>
      </c>
    </row>
    <row r="15" customFormat="false" ht="14.25" hidden="false" customHeight="false" outlineLevel="0" collapsed="false">
      <c r="B15" s="6" t="str">
        <f aca="false">B3</f>
        <v>j</v>
      </c>
      <c r="C15" s="6" t="str">
        <f aca="false">Hoja3!I73</f>
        <v>A</v>
      </c>
      <c r="D15" s="6" t="n">
        <f aca="false">Hoja3!X73</f>
        <v>1</v>
      </c>
      <c r="H15" s="7" t="n">
        <v>2</v>
      </c>
      <c r="I15" s="7" t="str">
        <f aca="false">IF(COUNTIF($D$14:$D$22,H15)=0,"Ninguno",IF(COUNTIF($D$14:$D$22,H15)=1,Hoja3!$E$384,IF(COUNTIF($D$14:$D$22,H15)=2,Hoja3!$F$384,IF(COUNTIF($D$14:$D$22,H15)=3,Hoja3!$G$384,IF(COUNTIF($D$14:$D$22,H15)=4,Hoja3!$H$384,IF(COUNTIF($D$14:$D$22,H15)=5,Hoja3!$I$384,IF(COUNTIF($D$14:$D$22,H15)=6,Hoja3!$J$384,IF(COUNTIF($D$14:$D$22,H15)=7,Hoja3!$K$384,IF(COUNTIF($D$14:$D$22,H15)=8,Hoja3!$L$384,IF(COUNTIF($D$14:$D$22,H15)=9,Hoja3!$M$384))))))))))</f>
        <v>Ninguno</v>
      </c>
      <c r="J15" s="7" t="n">
        <f aca="false">IF(I15="Ninguno",0,IF(I15=Hoja3!$E$384,Hoja3!$N$384,IF(I15=Hoja3!$F$384,Hoja3!$O$384,IF(I15=Hoja3!$G$384,Hoja3!$P$384,IF(I15=Hoja3!$H$384,Hoja3!$Q$384,IF(I15=Hoja3!$I$384,Hoja3!$R$384,IF(I15=Hoja3!$J$384,Hoja3!$S$384,IF(I15=Hoja3!$K$384,Hoja3!$T$384,IF(I15=Hoja3!$L$384,Hoja3!$U$384,IF(I15=Hoja3!$M$384,Hoja3!$V$384))))))))))</f>
        <v>0</v>
      </c>
      <c r="K15" s="7" t="str">
        <f aca="false">B3</f>
        <v>j</v>
      </c>
      <c r="L15" s="7" t="n">
        <f aca="false">H3</f>
        <v>5</v>
      </c>
      <c r="M15" s="7" t="n">
        <f aca="false">Hoja3!E53</f>
        <v>30</v>
      </c>
      <c r="N15" s="7"/>
    </row>
    <row r="16" customFormat="false" ht="14.25" hidden="false" customHeight="false" outlineLevel="0" collapsed="false">
      <c r="B16" s="6" t="str">
        <f aca="false">B4</f>
        <v>o</v>
      </c>
      <c r="C16" s="6" t="str">
        <f aca="false">Hoja3!I113</f>
        <v>F</v>
      </c>
      <c r="D16" s="6" t="n">
        <f aca="false">Hoja3!X113</f>
        <v>5</v>
      </c>
      <c r="H16" s="7" t="n">
        <v>3</v>
      </c>
      <c r="I16" s="7" t="str">
        <f aca="false">IF(COUNTIF($D$14:$D$22,H16)=0,"Ninguno",IF(COUNTIF($D$14:$D$22,H16)=1,Hoja3!$E$384,IF(COUNTIF($D$14:$D$22,H16)=2,Hoja3!$F$384,IF(COUNTIF($D$14:$D$22,H16)=3,Hoja3!$G$384,IF(COUNTIF($D$14:$D$22,H16)=4,Hoja3!$H$384,IF(COUNTIF($D$14:$D$22,H16)=5,Hoja3!$I$384,IF(COUNTIF($D$14:$D$22,H16)=6,Hoja3!$J$384,IF(COUNTIF($D$14:$D$22,H16)=7,Hoja3!$K$384,IF(COUNTIF($D$14:$D$22,H16)=8,Hoja3!$L$384,IF(COUNTIF($D$14:$D$22,H16)=9,Hoja3!$M$384))))))))))</f>
        <v>Ninguno</v>
      </c>
      <c r="J16" s="7" t="n">
        <f aca="false">IF(I16="Ninguno",0,IF(I16=Hoja3!$E$384,Hoja3!$N$384,IF(I16=Hoja3!$F$384,Hoja3!$O$384,IF(I16=Hoja3!$G$384,Hoja3!$P$384,IF(I16=Hoja3!$H$384,Hoja3!$Q$384,IF(I16=Hoja3!$I$384,Hoja3!$R$384,IF(I16=Hoja3!$J$384,Hoja3!$S$384,IF(I16=Hoja3!$K$384,Hoja3!$T$384,IF(I16=Hoja3!$L$384,Hoja3!$U$384,IF(I16=Hoja3!$M$384,Hoja3!$V$384))))))))))</f>
        <v>0</v>
      </c>
      <c r="K16" s="7" t="str">
        <f aca="false">B4</f>
        <v>o</v>
      </c>
      <c r="L16" s="7" t="n">
        <f aca="false">H4</f>
        <v>5</v>
      </c>
      <c r="M16" s="7" t="n">
        <f aca="false">Hoja3!E93</f>
        <v>28</v>
      </c>
      <c r="N16" s="7"/>
    </row>
    <row r="17" customFormat="false" ht="14.25" hidden="false" customHeight="false" outlineLevel="0" collapsed="false">
      <c r="B17" s="6" t="str">
        <f aca="false">B5</f>
        <v>r</v>
      </c>
      <c r="C17" s="6" t="str">
        <f aca="false">Hoja3!I153</f>
        <v>G</v>
      </c>
      <c r="D17" s="6" t="n">
        <f aca="false">Hoja3!X153</f>
        <v>4</v>
      </c>
      <c r="H17" s="7" t="n">
        <v>4</v>
      </c>
      <c r="I17" s="7" t="e">
        <f aca="false">IF(COUNTIF($D$14:$D$22,H17)=0,"Ninguno",IF(COUNTIF($D$14:$D$22,H17)=1,Hoja3!$E$384,IF(COUNTIF($D$14:$D$22,H17)=2,Hoja3!$F$384,IF(COUNTIF($D$14:$D$22,H17)=3,Hoja3!$G$384,IF(COUNTIF($D$14:$D$22,H17)=4,Hoja3!$H$384,IF(COUNTIF($D$14:$D$22,H17)=5,Hoja3!$I$384,IF(COUNTIF($D$14:$D$22,H17)=6,Hoja3!$J$384,IF(COUNTIF($D$14:$D$22,H17)=7,Hoja3!$K$384,IF(COUNTIF($D$14:$D$22,H17)=8,Hoja3!$L$384,IF(COUNTIF($D$14:$D$22,H17)=9,Hoja3!$M$384))))))))))</f>
        <v>#NAME?</v>
      </c>
      <c r="J17" s="7" t="e">
        <f aca="false">IF(I17="Ninguno",0,IF(I17=Hoja3!$E$384,Hoja3!$N$384,IF(I17=Hoja3!$F$384,Hoja3!$O$384,IF(I17=Hoja3!$G$384,Hoja3!$P$384,IF(I17=Hoja3!$H$384,Hoja3!$Q$384,IF(I17=Hoja3!$I$384,Hoja3!$R$384,IF(I17=Hoja3!$J$384,Hoja3!$S$384,IF(I17=Hoja3!$K$384,Hoja3!$T$384,IF(I17=Hoja3!$L$384,Hoja3!$U$384,IF(I17=Hoja3!$M$384,Hoja3!$V$384))))))))))</f>
        <v>#NAME?</v>
      </c>
      <c r="K17" s="7" t="str">
        <f aca="false">B5</f>
        <v>r</v>
      </c>
      <c r="L17" s="7" t="n">
        <f aca="false">H5</f>
        <v>5</v>
      </c>
      <c r="M17" s="7" t="n">
        <f aca="false">Hoja3!E133</f>
        <v>28</v>
      </c>
      <c r="N17" s="7"/>
    </row>
    <row r="18" customFormat="false" ht="14.25" hidden="false" customHeight="false" outlineLevel="0" collapsed="false">
      <c r="B18" s="6" t="str">
        <f aca="false">B6</f>
        <v>p</v>
      </c>
      <c r="C18" s="6" t="str">
        <f aca="false">Hoja3!I193</f>
        <v>D</v>
      </c>
      <c r="D18" s="6" t="n">
        <f aca="false">Hoja3!X193</f>
        <v>8</v>
      </c>
      <c r="H18" s="7" t="n">
        <v>5</v>
      </c>
      <c r="I18" s="7" t="e">
        <f aca="false">IF(COUNTIF($D$14:$D$22,H18)=0,"Ninguno",IF(COUNTIF($D$14:$D$22,H18)=1,Hoja3!$E$384,IF(COUNTIF($D$14:$D$22,H18)=2,Hoja3!$F$384,IF(COUNTIF($D$14:$D$22,H18)=3,Hoja3!$G$384,IF(COUNTIF($D$14:$D$22,H18)=4,Hoja3!$H$384,IF(COUNTIF($D$14:$D$22,H18)=5,Hoja3!$I$384,IF(COUNTIF($D$14:$D$22,H18)=6,Hoja3!$J$384,IF(COUNTIF($D$14:$D$22,H18)=7,Hoja3!$K$384,IF(COUNTIF($D$14:$D$22,H18)=8,Hoja3!$L$384,IF(COUNTIF($D$14:$D$22,H18)=9,Hoja3!$M$384))))))))))</f>
        <v>#NAME?</v>
      </c>
      <c r="J18" s="7" t="e">
        <f aca="false">IF(I18="Ninguno",0,IF(I18=Hoja3!$E$384,Hoja3!$N$384,IF(I18=Hoja3!$F$384,Hoja3!$O$384,IF(I18=Hoja3!$G$384,Hoja3!$P$384,IF(I18=Hoja3!$H$384,Hoja3!$Q$384,IF(I18=Hoja3!$I$384,Hoja3!$R$384,IF(I18=Hoja3!$J$384,Hoja3!$S$384,IF(I18=Hoja3!$K$384,Hoja3!$T$384,IF(I18=Hoja3!$L$384,Hoja3!$U$384,IF(I18=Hoja3!$M$384,Hoja3!$V$384))))))))))</f>
        <v>#NAME?</v>
      </c>
      <c r="K18" s="7" t="str">
        <f aca="false">B6</f>
        <v>p</v>
      </c>
      <c r="L18" s="7" t="n">
        <f aca="false">H6</f>
        <v>10</v>
      </c>
      <c r="M18" s="7" t="n">
        <f aca="false">Hoja3!E173</f>
        <v>26</v>
      </c>
      <c r="N18" s="7"/>
    </row>
    <row r="19" customFormat="false" ht="14.25" hidden="false" customHeight="false" outlineLevel="0" collapsed="false">
      <c r="B19" s="6" t="str">
        <f aca="false">B7</f>
        <v>m</v>
      </c>
      <c r="C19" s="6" t="str">
        <f aca="false">Hoja3!I233</f>
        <v>B</v>
      </c>
      <c r="D19" s="6" t="n">
        <f aca="false">Hoja3!X233</f>
        <v>4</v>
      </c>
      <c r="H19" s="7" t="n">
        <v>6</v>
      </c>
      <c r="I19" s="7" t="e">
        <f aca="false">IF(COUNTIF($D$14:$D$22,H19)=0,"Ninguno",IF(COUNTIF($D$14:$D$22,H19)=1,Hoja3!$E$384,IF(COUNTIF($D$14:$D$22,H19)=2,Hoja3!$F$384,IF(COUNTIF($D$14:$D$22,H19)=3,Hoja3!$G$384,IF(COUNTIF($D$14:$D$22,H19)=4,Hoja3!$H$384,IF(COUNTIF($D$14:$D$22,H19)=5,Hoja3!$I$384,IF(COUNTIF($D$14:$D$22,H19)=6,Hoja3!$J$384,IF(COUNTIF($D$14:$D$22,H19)=7,Hoja3!$K$384,IF(COUNTIF($D$14:$D$22,H19)=8,Hoja3!$L$384,IF(COUNTIF($D$14:$D$22,H19)=9,Hoja3!$M$384))))))))))</f>
        <v>#NAME?</v>
      </c>
      <c r="J19" s="7" t="e">
        <f aca="false">IF(I19="Ninguno",0,IF(I19=Hoja3!$E$384,Hoja3!$N$384,IF(I19=Hoja3!$F$384,Hoja3!$O$384,IF(I19=Hoja3!$G$384,Hoja3!$P$384,IF(I19=Hoja3!$H$384,Hoja3!$Q$384,IF(I19=Hoja3!$I$384,Hoja3!$R$384,IF(I19=Hoja3!$J$384,Hoja3!$S$384,IF(I19=Hoja3!$K$384,Hoja3!$T$384,IF(I19=Hoja3!$L$384,Hoja3!$U$384,IF(I19=Hoja3!$M$384,Hoja3!$V$384))))))))))</f>
        <v>#NAME?</v>
      </c>
      <c r="K19" s="7" t="str">
        <f aca="false">B7</f>
        <v>m</v>
      </c>
      <c r="L19" s="7" t="n">
        <f aca="false">H7</f>
        <v>10</v>
      </c>
      <c r="M19" s="7" t="n">
        <f aca="false">Hoja3!E213</f>
        <v>38</v>
      </c>
      <c r="N19" s="7"/>
    </row>
    <row r="20" customFormat="false" ht="14.25" hidden="false" customHeight="false" outlineLevel="0" collapsed="false">
      <c r="B20" s="6" t="str">
        <f aca="false">B8</f>
        <v>n</v>
      </c>
      <c r="C20" s="6" t="str">
        <f aca="false">Hoja3!I273</f>
        <v>E</v>
      </c>
      <c r="D20" s="6" t="n">
        <f aca="false">Hoja3!X273</f>
        <v>8</v>
      </c>
      <c r="H20" s="7" t="n">
        <v>7</v>
      </c>
      <c r="I20" s="7" t="str">
        <f aca="false">IF(COUNTIF($D$14:$D$22,H20)=0,"Ninguno",IF(COUNTIF($D$14:$D$22,H20)=1,Hoja3!$E$384,IF(COUNTIF($D$14:$D$22,H20)=2,Hoja3!$F$384,IF(COUNTIF($D$14:$D$22,H20)=3,Hoja3!$G$384,IF(COUNTIF($D$14:$D$22,H20)=4,Hoja3!$H$384,IF(COUNTIF($D$14:$D$22,H20)=5,Hoja3!$I$384,IF(COUNTIF($D$14:$D$22,H20)=6,Hoja3!$J$384,IF(COUNTIF($D$14:$D$22,H20)=7,Hoja3!$K$384,IF(COUNTIF($D$14:$D$22,H20)=8,Hoja3!$L$384,IF(COUNTIF($D$14:$D$22,H20)=9,Hoja3!$M$384))))))))))</f>
        <v>Ninguno</v>
      </c>
      <c r="J20" s="7" t="n">
        <f aca="false">IF(I20="Ninguno",0,IF(I20=Hoja3!$E$384,Hoja3!$N$384,IF(I20=Hoja3!$F$384,Hoja3!$O$384,IF(I20=Hoja3!$G$384,Hoja3!$P$384,IF(I20=Hoja3!$H$384,Hoja3!$Q$384,IF(I20=Hoja3!$I$384,Hoja3!$R$384,IF(I20=Hoja3!$J$384,Hoja3!$S$384,IF(I20=Hoja3!$K$384,Hoja3!$T$384,IF(I20=Hoja3!$L$384,Hoja3!$U$384,IF(I20=Hoja3!$M$384,Hoja3!$V$384))))))))))</f>
        <v>0</v>
      </c>
      <c r="K20" s="7" t="str">
        <f aca="false">B8</f>
        <v>n</v>
      </c>
      <c r="L20" s="7" t="n">
        <f aca="false">H8</f>
        <v>5</v>
      </c>
      <c r="M20" s="7" t="n">
        <f aca="false">Hoja3!E253</f>
        <v>36</v>
      </c>
      <c r="N20" s="7"/>
    </row>
    <row r="21" customFormat="false" ht="14.25" hidden="false" customHeight="false" outlineLevel="0" collapsed="false">
      <c r="B21" s="6" t="str">
        <f aca="false">B9</f>
        <v>s</v>
      </c>
      <c r="C21" s="6" t="str">
        <f aca="false">Hoja3!I313</f>
        <v>D</v>
      </c>
      <c r="D21" s="6" t="n">
        <f aca="false">Hoja3!X313</f>
        <v>9</v>
      </c>
      <c r="H21" s="7" t="n">
        <v>8</v>
      </c>
      <c r="I21" s="7" t="e">
        <f aca="false">IF(COUNTIF($D$14:$D$22,H21)=0,"Ninguno",IF(COUNTIF($D$14:$D$22,H21)=1,Hoja3!$E$384,IF(COUNTIF($D$14:$D$22,H21)=2,Hoja3!$F$384,IF(COUNTIF($D$14:$D$22,H21)=3,Hoja3!$G$384,IF(COUNTIF($D$14:$D$22,H21)=4,Hoja3!$H$384,IF(COUNTIF($D$14:$D$22,H21)=5,Hoja3!$I$384,IF(COUNTIF($D$14:$D$22,H21)=6,Hoja3!$J$384,IF(COUNTIF($D$14:$D$22,H21)=7,Hoja3!$K$384,IF(COUNTIF($D$14:$D$22,H21)=8,Hoja3!$L$384,IF(COUNTIF($D$14:$D$22,H21)=9,Hoja3!$M$384))))))))))</f>
        <v>#NAME?</v>
      </c>
      <c r="J21" s="7" t="e">
        <f aca="false">IF(I21="Ninguno",0,IF(I21=Hoja3!$E$384,Hoja3!$N$384,IF(I21=Hoja3!$F$384,Hoja3!$O$384,IF(I21=Hoja3!$G$384,Hoja3!$P$384,IF(I21=Hoja3!$H$384,Hoja3!$Q$384,IF(I21=Hoja3!$I$384,Hoja3!$R$384,IF(I21=Hoja3!$J$384,Hoja3!$S$384,IF(I21=Hoja3!$K$384,Hoja3!$T$384,IF(I21=Hoja3!$L$384,Hoja3!$U$384,IF(I21=Hoja3!$M$384,Hoja3!$V$384))))))))))</f>
        <v>#NAME?</v>
      </c>
      <c r="K21" s="7" t="str">
        <f aca="false">B9</f>
        <v>s</v>
      </c>
      <c r="L21" s="7" t="n">
        <f aca="false">H9</f>
        <v>5</v>
      </c>
      <c r="M21" s="7" t="n">
        <f aca="false">Hoja3!E293</f>
        <v>26</v>
      </c>
      <c r="N21" s="7"/>
    </row>
    <row r="22" customFormat="false" ht="14.25" hidden="false" customHeight="false" outlineLevel="0" collapsed="false">
      <c r="B22" s="6" t="str">
        <f aca="false">B10</f>
        <v>q</v>
      </c>
      <c r="C22" s="6" t="str">
        <f aca="false">Hoja3!I353</f>
        <v>D</v>
      </c>
      <c r="D22" s="6" t="n">
        <f aca="false">Hoja3!X353</f>
        <v>6</v>
      </c>
      <c r="H22" s="7" t="n">
        <v>9</v>
      </c>
      <c r="I22" s="7" t="e">
        <f aca="false">IF(COUNTIF($D$14:$D$22,H22)=0,"Ninguno",IF(COUNTIF($D$14:$D$22,H22)=1,Hoja3!$E$384,IF(COUNTIF($D$14:$D$22,H22)=2,Hoja3!$F$384,IF(COUNTIF($D$14:$D$22,H22)=3,Hoja3!$G$384,IF(COUNTIF($D$14:$D$22,H22)=4,Hoja3!$H$384,IF(COUNTIF($D$14:$D$22,H22)=5,Hoja3!$I$384,IF(COUNTIF($D$14:$D$22,H22)=6,Hoja3!$J$384,IF(COUNTIF($D$14:$D$22,H22)=7,Hoja3!$K$384,IF(COUNTIF($D$14:$D$22,H22)=8,Hoja3!$L$384,IF(COUNTIF($D$14:$D$22,H22)=9,Hoja3!$M$384))))))))))</f>
        <v>#NAME?</v>
      </c>
      <c r="J22" s="7" t="e">
        <f aca="false">IF(I22="Ninguno",0,IF(I22=Hoja3!$E$384,Hoja3!$N$384,IF(I22=Hoja3!$F$384,Hoja3!$O$384,IF(I22=Hoja3!$G$384,Hoja3!$P$384,IF(I22=Hoja3!$H$384,Hoja3!$Q$384,IF(I22=Hoja3!$I$384,Hoja3!$R$384,IF(I22=Hoja3!$J$384,Hoja3!$S$384,IF(I22=Hoja3!$K$384,Hoja3!$T$384,IF(I22=Hoja3!$L$384,Hoja3!$U$384,IF(I22=Hoja3!$M$384,Hoja3!$V$384))))))))))</f>
        <v>#NAME?</v>
      </c>
      <c r="K22" s="7" t="str">
        <f aca="false">B10</f>
        <v>q</v>
      </c>
      <c r="L22" s="7" t="n">
        <f aca="false">H10</f>
        <v>5</v>
      </c>
      <c r="M22" s="7" t="n">
        <f aca="false">Hoja3!E333</f>
        <v>28</v>
      </c>
      <c r="N22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2" activeCellId="0" sqref="R2"/>
    </sheetView>
  </sheetViews>
  <sheetFormatPr defaultColWidth="10.6875" defaultRowHeight="14.25" zeroHeight="false" outlineLevelRow="0" outlineLevelCol="0"/>
  <cols>
    <col collapsed="false" customWidth="true" hidden="false" outlineLevel="0" max="10" min="2" style="0" width="3.64"/>
    <col collapsed="false" customWidth="true" hidden="false" outlineLevel="0" max="20" min="12" style="0" width="3.64"/>
  </cols>
  <sheetData>
    <row r="1" customFormat="false" ht="14.25" hidden="false" customHeight="false" outlineLevel="0" collapsed="false">
      <c r="A1" s="0" t="str">
        <f aca="false">Hoja1!E1</f>
        <v>Materias que puede dar cada profesor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str">
        <f aca="false">Hoja1!F1</f>
        <v>Disponibilidad de horario de cada profesor</v>
      </c>
      <c r="L1" s="0" t="n">
        <v>1</v>
      </c>
      <c r="M1" s="0" t="n">
        <v>2</v>
      </c>
      <c r="N1" s="0" t="n">
        <v>3</v>
      </c>
      <c r="O1" s="0" t="n">
        <v>4</v>
      </c>
      <c r="P1" s="0" t="n">
        <v>5</v>
      </c>
      <c r="Q1" s="0" t="n">
        <v>6</v>
      </c>
      <c r="R1" s="0" t="n">
        <v>7</v>
      </c>
      <c r="S1" s="0" t="n">
        <v>8</v>
      </c>
      <c r="T1" s="0" t="n">
        <v>9</v>
      </c>
    </row>
    <row r="2" customFormat="false" ht="14.25" hidden="false" customHeight="false" outlineLevel="0" collapsed="false">
      <c r="A2" s="0" t="str">
        <f aca="false">Hoja1!E2</f>
        <v>jsk</v>
      </c>
      <c r="B2" s="0" t="str">
        <f aca="false">MID($A2,COLUMNS($B:B),1)</f>
        <v>j</v>
      </c>
      <c r="C2" s="0" t="str">
        <f aca="false">MID($A2,COLUMNS($B:C),1)</f>
        <v>s</v>
      </c>
      <c r="D2" s="0" t="str">
        <f aca="false">MID($A2,COLUMNS($B:D),1)</f>
        <v>k</v>
      </c>
      <c r="E2" s="0" t="str">
        <f aca="false">MID($A2,COLUMNS($B:E),1)</f>
        <v/>
      </c>
      <c r="F2" s="0" t="str">
        <f aca="false">MID($A2,COLUMNS($B:F),1)</f>
        <v/>
      </c>
      <c r="G2" s="0" t="str">
        <f aca="false">MID($A2,COLUMNS($B:G),1)</f>
        <v/>
      </c>
      <c r="H2" s="0" t="str">
        <f aca="false">MID($A2,COLUMNS($B:H),1)</f>
        <v/>
      </c>
      <c r="I2" s="0" t="str">
        <f aca="false">MID($A2,COLUMNS($B:I),1)</f>
        <v/>
      </c>
      <c r="J2" s="0" t="str">
        <f aca="false">MID($A2,COLUMNS($B:J),1)</f>
        <v/>
      </c>
      <c r="K2" s="0" t="n">
        <f aca="false">Hoja1!F2</f>
        <v>123</v>
      </c>
      <c r="L2" s="0" t="n">
        <f aca="false">IF(ISNUMBER(VALUE(MID($K2,COLUMNS($L:L),1))),VALUE(MID($K2,COLUMNS($L:L),1)),0)</f>
        <v>1</v>
      </c>
      <c r="M2" s="0" t="n">
        <f aca="false">IF(ISNUMBER(VALUE(MID($K2,COLUMNS($L:M),1))),VALUE(MID($K2,COLUMNS($L:M),1)),0)</f>
        <v>2</v>
      </c>
      <c r="N2" s="0" t="n">
        <f aca="false">IF(ISNUMBER(VALUE(MID($K2,COLUMNS($L:N),1))),VALUE(MID($K2,COLUMNS($L:N),1)),0)</f>
        <v>3</v>
      </c>
      <c r="O2" s="0" t="n">
        <f aca="false">IF(ISNUMBER(VALUE(MID($K2,COLUMNS($L:O),1))),VALUE(MID($K2,COLUMNS($L:O),1)),0)</f>
        <v>0</v>
      </c>
      <c r="P2" s="0" t="n">
        <f aca="false">IF(ISNUMBER(VALUE(MID($K2,COLUMNS($L:P),1))),VALUE(MID($K2,COLUMNS($L:P),1)),0)</f>
        <v>0</v>
      </c>
      <c r="Q2" s="0" t="n">
        <f aca="false">IF(ISNUMBER(VALUE(MID($K2,COLUMNS($L:Q),1))),VALUE(MID($K2,COLUMNS($L:Q),1)),0)</f>
        <v>0</v>
      </c>
      <c r="R2" s="0" t="n">
        <f aca="false">IF(ISNUMBER(VALUE(MID($K2,COLUMNS($L:R),1))),VALUE(MID($K2,COLUMNS($L:R),1)),0)</f>
        <v>0</v>
      </c>
      <c r="S2" s="0" t="n">
        <f aca="false">IF(ISNUMBER(VALUE(MID($K2,COLUMNS($L:S),1))),VALUE(MID($K2,COLUMNS($L:S),1)),0)</f>
        <v>0</v>
      </c>
      <c r="T2" s="0" t="n">
        <f aca="false">IF(ISNUMBER(VALUE(MID($K2,COLUMNS($L:T),1))),VALUE(MID($K2,COLUMNS($L:T),1)),0)</f>
        <v>0</v>
      </c>
    </row>
    <row r="3" customFormat="false" ht="14.25" hidden="false" customHeight="false" outlineLevel="0" collapsed="false">
      <c r="A3" s="0" t="str">
        <f aca="false">Hoja1!E3</f>
        <v>om</v>
      </c>
      <c r="B3" s="0" t="str">
        <f aca="false">MID($A3,COLUMNS($B:B),1)</f>
        <v>o</v>
      </c>
      <c r="C3" s="0" t="str">
        <f aca="false">MID($A3,COLUMNS($B:C),1)</f>
        <v>m</v>
      </c>
      <c r="D3" s="0" t="str">
        <f aca="false">MID($A3,COLUMNS($B:D),1)</f>
        <v/>
      </c>
      <c r="E3" s="0" t="str">
        <f aca="false">MID($A3,COLUMNS($B:E),1)</f>
        <v/>
      </c>
      <c r="F3" s="0" t="str">
        <f aca="false">MID($A3,COLUMNS($B:F),1)</f>
        <v/>
      </c>
      <c r="G3" s="0" t="str">
        <f aca="false">MID($A3,COLUMNS($B:G),1)</f>
        <v/>
      </c>
      <c r="H3" s="0" t="str">
        <f aca="false">MID($A3,COLUMNS($B:H),1)</f>
        <v/>
      </c>
      <c r="I3" s="0" t="str">
        <f aca="false">MID($A3,COLUMNS($B:I),1)</f>
        <v/>
      </c>
      <c r="J3" s="0" t="str">
        <f aca="false">MID($A3,COLUMNS($B:J),1)</f>
        <v/>
      </c>
      <c r="K3" s="0" t="n">
        <f aca="false">Hoja1!F3</f>
        <v>246</v>
      </c>
      <c r="L3" s="0" t="n">
        <f aca="false">IF(ISNUMBER(VALUE(MID($K3,COLUMNS($L:L),1))),VALUE(MID($K3,COLUMNS($L:L),1)),0)</f>
        <v>2</v>
      </c>
      <c r="M3" s="0" t="n">
        <f aca="false">IF(ISNUMBER(VALUE(MID($K3,COLUMNS($L:M),1))),VALUE(MID($K3,COLUMNS($L:M),1)),0)</f>
        <v>4</v>
      </c>
      <c r="N3" s="0" t="n">
        <f aca="false">IF(ISNUMBER(VALUE(MID($K3,COLUMNS($L:N),1))),VALUE(MID($K3,COLUMNS($L:N),1)),0)</f>
        <v>6</v>
      </c>
      <c r="O3" s="0" t="n">
        <f aca="false">IF(ISNUMBER(VALUE(MID($K3,COLUMNS($L:O),1))),VALUE(MID($K3,COLUMNS($L:O),1)),0)</f>
        <v>0</v>
      </c>
      <c r="P3" s="0" t="n">
        <f aca="false">IF(ISNUMBER(VALUE(MID($K3,COLUMNS($L:P),1))),VALUE(MID($K3,COLUMNS($L:P),1)),0)</f>
        <v>0</v>
      </c>
      <c r="Q3" s="0" t="n">
        <f aca="false">IF(ISNUMBER(VALUE(MID($K3,COLUMNS($L:Q),1))),VALUE(MID($K3,COLUMNS($L:Q),1)),0)</f>
        <v>0</v>
      </c>
      <c r="R3" s="0" t="n">
        <f aca="false">IF(ISNUMBER(VALUE(MID($K3,COLUMNS($L:R),1))),VALUE(MID($K3,COLUMNS($L:R),1)),0)</f>
        <v>0</v>
      </c>
      <c r="S3" s="0" t="n">
        <f aca="false">IF(ISNUMBER(VALUE(MID($K3,COLUMNS($L:S),1))),VALUE(MID($K3,COLUMNS($L:S),1)),0)</f>
        <v>0</v>
      </c>
      <c r="T3" s="0" t="n">
        <f aca="false">IF(ISNUMBER(VALUE(MID($K3,COLUMNS($L:T),1))),VALUE(MID($K3,COLUMNS($L:T),1)),0)</f>
        <v>0</v>
      </c>
    </row>
    <row r="4" customFormat="false" ht="14.25" hidden="false" customHeight="false" outlineLevel="0" collapsed="false">
      <c r="A4" s="0" t="str">
        <f aca="false">Hoja1!E4</f>
        <v>rns</v>
      </c>
      <c r="B4" s="0" t="str">
        <f aca="false">MID($A4,COLUMNS($B:B),1)</f>
        <v>r</v>
      </c>
      <c r="C4" s="0" t="str">
        <f aca="false">MID($A4,COLUMNS($B:C),1)</f>
        <v>n</v>
      </c>
      <c r="D4" s="0" t="str">
        <f aca="false">MID($A4,COLUMNS($B:D),1)</f>
        <v>s</v>
      </c>
      <c r="E4" s="0" t="str">
        <f aca="false">MID($A4,COLUMNS($B:E),1)</f>
        <v/>
      </c>
      <c r="F4" s="0" t="str">
        <f aca="false">MID($A4,COLUMNS($B:F),1)</f>
        <v/>
      </c>
      <c r="G4" s="0" t="str">
        <f aca="false">MID($A4,COLUMNS($B:G),1)</f>
        <v/>
      </c>
      <c r="H4" s="0" t="str">
        <f aca="false">MID($A4,COLUMNS($B:H),1)</f>
        <v/>
      </c>
      <c r="I4" s="0" t="str">
        <f aca="false">MID($A4,COLUMNS($B:I),1)</f>
        <v/>
      </c>
      <c r="J4" s="0" t="str">
        <f aca="false">MID($A4,COLUMNS($B:J),1)</f>
        <v/>
      </c>
      <c r="K4" s="0" t="n">
        <f aca="false">Hoja1!F4</f>
        <v>345</v>
      </c>
      <c r="L4" s="0" t="n">
        <f aca="false">IF(ISNUMBER(VALUE(MID($K4,COLUMNS($L:L),1))),VALUE(MID($K4,COLUMNS($L:L),1)),0)</f>
        <v>3</v>
      </c>
      <c r="M4" s="0" t="n">
        <f aca="false">IF(ISNUMBER(VALUE(MID($K4,COLUMNS($L:M),1))),VALUE(MID($K4,COLUMNS($L:M),1)),0)</f>
        <v>4</v>
      </c>
      <c r="N4" s="0" t="n">
        <f aca="false">IF(ISNUMBER(VALUE(MID($K4,COLUMNS($L:N),1))),VALUE(MID($K4,COLUMNS($L:N),1)),0)</f>
        <v>5</v>
      </c>
      <c r="O4" s="0" t="n">
        <f aca="false">IF(ISNUMBER(VALUE(MID($K4,COLUMNS($L:O),1))),VALUE(MID($K4,COLUMNS($L:O),1)),0)</f>
        <v>0</v>
      </c>
      <c r="P4" s="0" t="n">
        <f aca="false">IF(ISNUMBER(VALUE(MID($K4,COLUMNS($L:P),1))),VALUE(MID($K4,COLUMNS($L:P),1)),0)</f>
        <v>0</v>
      </c>
      <c r="Q4" s="0" t="n">
        <f aca="false">IF(ISNUMBER(VALUE(MID($K4,COLUMNS($L:Q),1))),VALUE(MID($K4,COLUMNS($L:Q),1)),0)</f>
        <v>0</v>
      </c>
      <c r="R4" s="0" t="n">
        <f aca="false">IF(ISNUMBER(VALUE(MID($K4,COLUMNS($L:R),1))),VALUE(MID($K4,COLUMNS($L:R),1)),0)</f>
        <v>0</v>
      </c>
      <c r="S4" s="0" t="n">
        <f aca="false">IF(ISNUMBER(VALUE(MID($K4,COLUMNS($L:S),1))),VALUE(MID($K4,COLUMNS($L:S),1)),0)</f>
        <v>0</v>
      </c>
      <c r="T4" s="0" t="n">
        <f aca="false">IF(ISNUMBER(VALUE(MID($K4,COLUMNS($L:T),1))),VALUE(MID($K4,COLUMNS($L:T),1)),0)</f>
        <v>0</v>
      </c>
    </row>
    <row r="5" customFormat="false" ht="14.25" hidden="false" customHeight="false" outlineLevel="0" collapsed="false">
      <c r="A5" s="0" t="str">
        <f aca="false">Hoja1!E5</f>
        <v>psq</v>
      </c>
      <c r="B5" s="0" t="str">
        <f aca="false">MID($A5,COLUMNS($B:B),1)</f>
        <v>p</v>
      </c>
      <c r="C5" s="0" t="str">
        <f aca="false">MID($A5,COLUMNS($B:C),1)</f>
        <v>s</v>
      </c>
      <c r="D5" s="0" t="str">
        <f aca="false">MID($A5,COLUMNS($B:D),1)</f>
        <v>q</v>
      </c>
      <c r="E5" s="0" t="str">
        <f aca="false">MID($A5,COLUMNS($B:E),1)</f>
        <v/>
      </c>
      <c r="F5" s="0" t="str">
        <f aca="false">MID($A5,COLUMNS($B:F),1)</f>
        <v/>
      </c>
      <c r="G5" s="0" t="str">
        <f aca="false">MID($A5,COLUMNS($B:G),1)</f>
        <v/>
      </c>
      <c r="H5" s="0" t="str">
        <f aca="false">MID($A5,COLUMNS($B:H),1)</f>
        <v/>
      </c>
      <c r="I5" s="0" t="str">
        <f aca="false">MID($A5,COLUMNS($B:I),1)</f>
        <v/>
      </c>
      <c r="J5" s="0" t="str">
        <f aca="false">MID($A5,COLUMNS($B:J),1)</f>
        <v/>
      </c>
      <c r="K5" s="0" t="n">
        <f aca="false">Hoja1!F5</f>
        <v>689</v>
      </c>
      <c r="L5" s="0" t="n">
        <f aca="false">IF(ISNUMBER(VALUE(MID($K5,COLUMNS($L:L),1))),VALUE(MID($K5,COLUMNS($L:L),1)),0)</f>
        <v>6</v>
      </c>
      <c r="M5" s="0" t="n">
        <f aca="false">IF(ISNUMBER(VALUE(MID($K5,COLUMNS($L:M),1))),VALUE(MID($K5,COLUMNS($L:M),1)),0)</f>
        <v>8</v>
      </c>
      <c r="N5" s="0" t="n">
        <f aca="false">IF(ISNUMBER(VALUE(MID($K5,COLUMNS($L:N),1))),VALUE(MID($K5,COLUMNS($L:N),1)),0)</f>
        <v>9</v>
      </c>
      <c r="O5" s="0" t="n">
        <f aca="false">IF(ISNUMBER(VALUE(MID($K5,COLUMNS($L:O),1))),VALUE(MID($K5,COLUMNS($L:O),1)),0)</f>
        <v>0</v>
      </c>
      <c r="P5" s="0" t="n">
        <f aca="false">IF(ISNUMBER(VALUE(MID($K5,COLUMNS($L:P),1))),VALUE(MID($K5,COLUMNS($L:P),1)),0)</f>
        <v>0</v>
      </c>
      <c r="Q5" s="0" t="n">
        <f aca="false">IF(ISNUMBER(VALUE(MID($K5,COLUMNS($L:Q),1))),VALUE(MID($K5,COLUMNS($L:Q),1)),0)</f>
        <v>0</v>
      </c>
      <c r="R5" s="0" t="n">
        <f aca="false">IF(ISNUMBER(VALUE(MID($K5,COLUMNS($L:R),1))),VALUE(MID($K5,COLUMNS($L:R),1)),0)</f>
        <v>0</v>
      </c>
      <c r="S5" s="0" t="n">
        <f aca="false">IF(ISNUMBER(VALUE(MID($K5,COLUMNS($L:S),1))),VALUE(MID($K5,COLUMNS($L:S),1)),0)</f>
        <v>0</v>
      </c>
      <c r="T5" s="0" t="n">
        <f aca="false">IF(ISNUMBER(VALUE(MID($K5,COLUMNS($L:T),1))),VALUE(MID($K5,COLUMNS($L:T),1)),0)</f>
        <v>0</v>
      </c>
    </row>
    <row r="6" customFormat="false" ht="14.25" hidden="false" customHeight="false" outlineLevel="0" collapsed="false">
      <c r="A6" s="0" t="str">
        <f aca="false">Hoja1!E6</f>
        <v>jon</v>
      </c>
      <c r="B6" s="0" t="str">
        <f aca="false">MID($A6,COLUMNS($B:B),1)</f>
        <v>j</v>
      </c>
      <c r="C6" s="0" t="str">
        <f aca="false">MID($A6,COLUMNS($B:C),1)</f>
        <v>o</v>
      </c>
      <c r="D6" s="0" t="str">
        <f aca="false">MID($A6,COLUMNS($B:D),1)</f>
        <v>n</v>
      </c>
      <c r="E6" s="0" t="str">
        <f aca="false">MID($A6,COLUMNS($B:E),1)</f>
        <v/>
      </c>
      <c r="F6" s="0" t="str">
        <f aca="false">MID($A6,COLUMNS($B:F),1)</f>
        <v/>
      </c>
      <c r="G6" s="0" t="str">
        <f aca="false">MID($A6,COLUMNS($B:G),1)</f>
        <v/>
      </c>
      <c r="H6" s="0" t="str">
        <f aca="false">MID($A6,COLUMNS($B:H),1)</f>
        <v/>
      </c>
      <c r="I6" s="0" t="str">
        <f aca="false">MID($A6,COLUMNS($B:I),1)</f>
        <v/>
      </c>
      <c r="J6" s="0" t="str">
        <f aca="false">MID($A6,COLUMNS($B:J),1)</f>
        <v/>
      </c>
      <c r="K6" s="0" t="n">
        <f aca="false">Hoja1!F6</f>
        <v>986</v>
      </c>
      <c r="L6" s="0" t="n">
        <f aca="false">IF(ISNUMBER(VALUE(MID($K6,COLUMNS($L:L),1))),VALUE(MID($K6,COLUMNS($L:L),1)),0)</f>
        <v>9</v>
      </c>
      <c r="M6" s="0" t="n">
        <f aca="false">IF(ISNUMBER(VALUE(MID($K6,COLUMNS($L:M),1))),VALUE(MID($K6,COLUMNS($L:M),1)),0)</f>
        <v>8</v>
      </c>
      <c r="N6" s="0" t="n">
        <f aca="false">IF(ISNUMBER(VALUE(MID($K6,COLUMNS($L:N),1))),VALUE(MID($K6,COLUMNS($L:N),1)),0)</f>
        <v>6</v>
      </c>
      <c r="O6" s="0" t="n">
        <f aca="false">IF(ISNUMBER(VALUE(MID($K6,COLUMNS($L:O),1))),VALUE(MID($K6,COLUMNS($L:O),1)),0)</f>
        <v>0</v>
      </c>
      <c r="P6" s="0" t="n">
        <f aca="false">IF(ISNUMBER(VALUE(MID($K6,COLUMNS($L:P),1))),VALUE(MID($K6,COLUMNS($L:P),1)),0)</f>
        <v>0</v>
      </c>
      <c r="Q6" s="0" t="n">
        <f aca="false">IF(ISNUMBER(VALUE(MID($K6,COLUMNS($L:Q),1))),VALUE(MID($K6,COLUMNS($L:Q),1)),0)</f>
        <v>0</v>
      </c>
      <c r="R6" s="0" t="n">
        <f aca="false">IF(ISNUMBER(VALUE(MID($K6,COLUMNS($L:R),1))),VALUE(MID($K6,COLUMNS($L:R),1)),0)</f>
        <v>0</v>
      </c>
      <c r="S6" s="0" t="n">
        <f aca="false">IF(ISNUMBER(VALUE(MID($K6,COLUMNS($L:S),1))),VALUE(MID($K6,COLUMNS($L:S),1)),0)</f>
        <v>0</v>
      </c>
      <c r="T6" s="0" t="n">
        <f aca="false">IF(ISNUMBER(VALUE(MID($K6,COLUMNS($L:T),1))),VALUE(MID($K6,COLUMNS($L:T),1)),0)</f>
        <v>0</v>
      </c>
    </row>
    <row r="7" customFormat="false" ht="14.25" hidden="false" customHeight="false" outlineLevel="0" collapsed="false">
      <c r="A7" s="0" t="str">
        <f aca="false">Hoja1!E7</f>
        <v>orq</v>
      </c>
      <c r="B7" s="0" t="str">
        <f aca="false">MID($A7,COLUMNS($B:B),1)</f>
        <v>o</v>
      </c>
      <c r="C7" s="0" t="str">
        <f aca="false">MID($A7,COLUMNS($B:C),1)</f>
        <v>r</v>
      </c>
      <c r="D7" s="0" t="str">
        <f aca="false">MID($A7,COLUMNS($B:D),1)</f>
        <v>q</v>
      </c>
      <c r="E7" s="0" t="str">
        <f aca="false">MID($A7,COLUMNS($B:E),1)</f>
        <v/>
      </c>
      <c r="F7" s="0" t="str">
        <f aca="false">MID($A7,COLUMNS($B:F),1)</f>
        <v/>
      </c>
      <c r="G7" s="0" t="str">
        <f aca="false">MID($A7,COLUMNS($B:G),1)</f>
        <v/>
      </c>
      <c r="H7" s="0" t="str">
        <f aca="false">MID($A7,COLUMNS($B:H),1)</f>
        <v/>
      </c>
      <c r="I7" s="0" t="str">
        <f aca="false">MID($A7,COLUMNS($B:I),1)</f>
        <v/>
      </c>
      <c r="J7" s="0" t="str">
        <f aca="false">MID($A7,COLUMNS($B:J),1)</f>
        <v/>
      </c>
      <c r="K7" s="0" t="n">
        <f aca="false">Hoja1!F7</f>
        <v>135</v>
      </c>
      <c r="L7" s="0" t="n">
        <f aca="false">IF(ISNUMBER(VALUE(MID($K7,COLUMNS($L:L),1))),VALUE(MID($K7,COLUMNS($L:L),1)),0)</f>
        <v>1</v>
      </c>
      <c r="M7" s="0" t="n">
        <f aca="false">IF(ISNUMBER(VALUE(MID($K7,COLUMNS($L:M),1))),VALUE(MID($K7,COLUMNS($L:M),1)),0)</f>
        <v>3</v>
      </c>
      <c r="N7" s="0" t="n">
        <f aca="false">IF(ISNUMBER(VALUE(MID($K7,COLUMNS($L:N),1))),VALUE(MID($K7,COLUMNS($L:N),1)),0)</f>
        <v>5</v>
      </c>
      <c r="O7" s="0" t="n">
        <f aca="false">IF(ISNUMBER(VALUE(MID($K7,COLUMNS($L:O),1))),VALUE(MID($K7,COLUMNS($L:O),1)),0)</f>
        <v>0</v>
      </c>
      <c r="P7" s="0" t="n">
        <f aca="false">IF(ISNUMBER(VALUE(MID($K7,COLUMNS($L:P),1))),VALUE(MID($K7,COLUMNS($L:P),1)),0)</f>
        <v>0</v>
      </c>
      <c r="Q7" s="0" t="n">
        <f aca="false">IF(ISNUMBER(VALUE(MID($K7,COLUMNS($L:Q),1))),VALUE(MID($K7,COLUMNS($L:Q),1)),0)</f>
        <v>0</v>
      </c>
      <c r="R7" s="0" t="n">
        <f aca="false">IF(ISNUMBER(VALUE(MID($K7,COLUMNS($L:R),1))),VALUE(MID($K7,COLUMNS($L:R),1)),0)</f>
        <v>0</v>
      </c>
      <c r="S7" s="0" t="n">
        <f aca="false">IF(ISNUMBER(VALUE(MID($K7,COLUMNS($L:S),1))),VALUE(MID($K7,COLUMNS($L:S),1)),0)</f>
        <v>0</v>
      </c>
      <c r="T7" s="0" t="n">
        <f aca="false">IF(ISNUMBER(VALUE(MID($K7,COLUMNS($L:T),1))),VALUE(MID($K7,COLUMNS($L:T),1)),0)</f>
        <v>0</v>
      </c>
    </row>
    <row r="8" customFormat="false" ht="14.25" hidden="false" customHeight="false" outlineLevel="0" collapsed="false">
      <c r="A8" s="0" t="str">
        <f aca="false">Hoja1!E8</f>
        <v>rpk</v>
      </c>
      <c r="B8" s="0" t="str">
        <f aca="false">MID($A8,COLUMNS($B:B),1)</f>
        <v>r</v>
      </c>
      <c r="C8" s="0" t="str">
        <f aca="false">MID($A8,COLUMNS($B:C),1)</f>
        <v>p</v>
      </c>
      <c r="D8" s="0" t="str">
        <f aca="false">MID($A8,COLUMNS($B:D),1)</f>
        <v>k</v>
      </c>
      <c r="E8" s="0" t="str">
        <f aca="false">MID($A8,COLUMNS($B:E),1)</f>
        <v/>
      </c>
      <c r="F8" s="0" t="str">
        <f aca="false">MID($A8,COLUMNS($B:F),1)</f>
        <v/>
      </c>
      <c r="G8" s="0" t="str">
        <f aca="false">MID($A8,COLUMNS($B:G),1)</f>
        <v/>
      </c>
      <c r="H8" s="0" t="str">
        <f aca="false">MID($A8,COLUMNS($B:H),1)</f>
        <v/>
      </c>
      <c r="I8" s="0" t="str">
        <f aca="false">MID($A8,COLUMNS($B:I),1)</f>
        <v/>
      </c>
      <c r="J8" s="0" t="str">
        <f aca="false">MID($A8,COLUMNS($B:J),1)</f>
        <v/>
      </c>
      <c r="K8" s="0" t="n">
        <f aca="false">Hoja1!F8</f>
        <v>468</v>
      </c>
      <c r="L8" s="0" t="n">
        <f aca="false">IF(ISNUMBER(VALUE(MID($K8,COLUMNS($L:L),1))),VALUE(MID($K8,COLUMNS($L:L),1)),0)</f>
        <v>4</v>
      </c>
      <c r="M8" s="0" t="n">
        <f aca="false">IF(ISNUMBER(VALUE(MID($K8,COLUMNS($L:M),1))),VALUE(MID($K8,COLUMNS($L:M),1)),0)</f>
        <v>6</v>
      </c>
      <c r="N8" s="0" t="n">
        <f aca="false">IF(ISNUMBER(VALUE(MID($K8,COLUMNS($L:N),1))),VALUE(MID($K8,COLUMNS($L:N),1)),0)</f>
        <v>8</v>
      </c>
      <c r="O8" s="0" t="n">
        <f aca="false">IF(ISNUMBER(VALUE(MID($K8,COLUMNS($L:O),1))),VALUE(MID($K8,COLUMNS($L:O),1)),0)</f>
        <v>0</v>
      </c>
      <c r="P8" s="0" t="n">
        <f aca="false">IF(ISNUMBER(VALUE(MID($K8,COLUMNS($L:P),1))),VALUE(MID($K8,COLUMNS($L:P),1)),0)</f>
        <v>0</v>
      </c>
      <c r="Q8" s="0" t="n">
        <f aca="false">IF(ISNUMBER(VALUE(MID($K8,COLUMNS($L:Q),1))),VALUE(MID($K8,COLUMNS($L:Q),1)),0)</f>
        <v>0</v>
      </c>
      <c r="R8" s="0" t="n">
        <f aca="false">IF(ISNUMBER(VALUE(MID($K8,COLUMNS($L:R),1))),VALUE(MID($K8,COLUMNS($L:R),1)),0)</f>
        <v>0</v>
      </c>
      <c r="S8" s="0" t="n">
        <f aca="false">IF(ISNUMBER(VALUE(MID($K8,COLUMNS($L:S),1))),VALUE(MID($K8,COLUMNS($L:S),1)),0)</f>
        <v>0</v>
      </c>
      <c r="T8" s="0" t="n">
        <f aca="false">IF(ISNUMBER(VALUE(MID($K8,COLUMNS($L:T),1))),VALUE(MID($K8,COLUMNS($L:T),1)),0)</f>
        <v>0</v>
      </c>
    </row>
    <row r="9" customFormat="false" ht="14.25" hidden="false" customHeight="false" outlineLevel="0" collapsed="false">
      <c r="A9" s="0" t="str">
        <f aca="false">Hoja1!E9</f>
        <v>pjm</v>
      </c>
      <c r="B9" s="0" t="str">
        <f aca="false">MID($A9,COLUMNS($B:B),1)</f>
        <v>p</v>
      </c>
      <c r="C9" s="0" t="str">
        <f aca="false">MID($A9,COLUMNS($B:C),1)</f>
        <v>j</v>
      </c>
      <c r="D9" s="0" t="str">
        <f aca="false">MID($A9,COLUMNS($B:D),1)</f>
        <v>m</v>
      </c>
      <c r="E9" s="0" t="str">
        <f aca="false">MID($A9,COLUMNS($B:E),1)</f>
        <v/>
      </c>
      <c r="F9" s="0" t="str">
        <f aca="false">MID($A9,COLUMNS($B:F),1)</f>
        <v/>
      </c>
      <c r="G9" s="0" t="str">
        <f aca="false">MID($A9,COLUMNS($B:G),1)</f>
        <v/>
      </c>
      <c r="H9" s="0" t="str">
        <f aca="false">MID($A9,COLUMNS($B:H),1)</f>
        <v/>
      </c>
      <c r="I9" s="0" t="str">
        <f aca="false">MID($A9,COLUMNS($B:I),1)</f>
        <v/>
      </c>
      <c r="J9" s="0" t="str">
        <f aca="false">MID($A9,COLUMNS($B:J),1)</f>
        <v/>
      </c>
      <c r="K9" s="0" t="n">
        <f aca="false">Hoja1!F9</f>
        <v>136</v>
      </c>
      <c r="L9" s="0" t="n">
        <f aca="false">IF(ISNUMBER(VALUE(MID($K9,COLUMNS($L:L),1))),VALUE(MID($K9,COLUMNS($L:L),1)),0)</f>
        <v>1</v>
      </c>
      <c r="M9" s="0" t="n">
        <f aca="false">IF(ISNUMBER(VALUE(MID($K9,COLUMNS($L:M),1))),VALUE(MID($K9,COLUMNS($L:M),1)),0)</f>
        <v>3</v>
      </c>
      <c r="N9" s="0" t="n">
        <f aca="false">IF(ISNUMBER(VALUE(MID($K9,COLUMNS($L:N),1))),VALUE(MID($K9,COLUMNS($L:N),1)),0)</f>
        <v>6</v>
      </c>
      <c r="O9" s="0" t="n">
        <f aca="false">IF(ISNUMBER(VALUE(MID($K9,COLUMNS($L:O),1))),VALUE(MID($K9,COLUMNS($L:O),1)),0)</f>
        <v>0</v>
      </c>
      <c r="P9" s="0" t="n">
        <f aca="false">IF(ISNUMBER(VALUE(MID($K9,COLUMNS($L:P),1))),VALUE(MID($K9,COLUMNS($L:P),1)),0)</f>
        <v>0</v>
      </c>
      <c r="Q9" s="0" t="n">
        <f aca="false">IF(ISNUMBER(VALUE(MID($K9,COLUMNS($L:Q),1))),VALUE(MID($K9,COLUMNS($L:Q),1)),0)</f>
        <v>0</v>
      </c>
      <c r="R9" s="0" t="n">
        <f aca="false">IF(ISNUMBER(VALUE(MID($K9,COLUMNS($L:R),1))),VALUE(MID($K9,COLUMNS($L:R),1)),0)</f>
        <v>0</v>
      </c>
      <c r="S9" s="0" t="n">
        <f aca="false">IF(ISNUMBER(VALUE(MID($K9,COLUMNS($L:S),1))),VALUE(MID($K9,COLUMNS($L:S),1)),0)</f>
        <v>0</v>
      </c>
      <c r="T9" s="0" t="n">
        <f aca="false">IF(ISNUMBER(VALUE(MID($K9,COLUMNS($L:T),1))),VALUE(MID($K9,COLUMNS($L:T),1)),0)</f>
        <v>0</v>
      </c>
    </row>
    <row r="10" customFormat="false" ht="14.25" hidden="false" customHeight="false" outlineLevel="0" collapsed="false">
      <c r="A10" s="0" t="str">
        <f aca="false">Hoja1!E10</f>
        <v>jor</v>
      </c>
      <c r="B10" s="0" t="str">
        <f aca="false">MID($A10,COLUMNS($B:B),1)</f>
        <v>j</v>
      </c>
      <c r="C10" s="0" t="str">
        <f aca="false">MID($A10,COLUMNS($B:C),1)</f>
        <v>o</v>
      </c>
      <c r="D10" s="0" t="str">
        <f aca="false">MID($A10,COLUMNS($B:D),1)</f>
        <v>r</v>
      </c>
      <c r="E10" s="0" t="str">
        <f aca="false">MID($A10,COLUMNS($B:E),1)</f>
        <v/>
      </c>
      <c r="F10" s="0" t="str">
        <f aca="false">MID($A10,COLUMNS($B:F),1)</f>
        <v/>
      </c>
      <c r="G10" s="0" t="str">
        <f aca="false">MID($A10,COLUMNS($B:G),1)</f>
        <v/>
      </c>
      <c r="H10" s="0" t="str">
        <f aca="false">MID($A10,COLUMNS($B:H),1)</f>
        <v/>
      </c>
      <c r="I10" s="0" t="str">
        <f aca="false">MID($A10,COLUMNS($B:I),1)</f>
        <v/>
      </c>
      <c r="J10" s="0" t="str">
        <f aca="false">MID($A10,COLUMNS($B:J),1)</f>
        <v/>
      </c>
      <c r="K10" s="0" t="n">
        <f aca="false">Hoja1!F10</f>
        <v>367</v>
      </c>
      <c r="L10" s="0" t="n">
        <f aca="false">IF(ISNUMBER(VALUE(MID($K10,COLUMNS($L:L),1))),VALUE(MID($K10,COLUMNS($L:L),1)),0)</f>
        <v>3</v>
      </c>
      <c r="M10" s="0" t="n">
        <f aca="false">IF(ISNUMBER(VALUE(MID($K10,COLUMNS($L:M),1))),VALUE(MID($K10,COLUMNS($L:M),1)),0)</f>
        <v>6</v>
      </c>
      <c r="N10" s="0" t="n">
        <f aca="false">IF(ISNUMBER(VALUE(MID($K10,COLUMNS($L:N),1))),VALUE(MID($K10,COLUMNS($L:N),1)),0)</f>
        <v>7</v>
      </c>
      <c r="O10" s="0" t="n">
        <f aca="false">IF(ISNUMBER(VALUE(MID($K10,COLUMNS($L:O),1))),VALUE(MID($K10,COLUMNS($L:O),1)),0)</f>
        <v>0</v>
      </c>
      <c r="P10" s="0" t="n">
        <f aca="false">IF(ISNUMBER(VALUE(MID($K10,COLUMNS($L:P),1))),VALUE(MID($K10,COLUMNS($L:P),1)),0)</f>
        <v>0</v>
      </c>
      <c r="Q10" s="0" t="n">
        <f aca="false">IF(ISNUMBER(VALUE(MID($K10,COLUMNS($L:Q),1))),VALUE(MID($K10,COLUMNS($L:Q),1)),0)</f>
        <v>0</v>
      </c>
      <c r="R10" s="0" t="n">
        <f aca="false">IF(ISNUMBER(VALUE(MID($K10,COLUMNS($L:R),1))),VALUE(MID($K10,COLUMNS($L:R),1)),0)</f>
        <v>0</v>
      </c>
      <c r="S10" s="0" t="n">
        <f aca="false">IF(ISNUMBER(VALUE(MID($K10,COLUMNS($L:S),1))),VALUE(MID($K10,COLUMNS($L:S),1)),0)</f>
        <v>0</v>
      </c>
      <c r="T10" s="0" t="n">
        <f aca="false">IF(ISNUMBER(VALUE(MID($K10,COLUMNS($L:T),1))),VALUE(MID($K10,COLUMNS($L:T),1)),0)</f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38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384" activeCellId="0" sqref="O384"/>
    </sheetView>
  </sheetViews>
  <sheetFormatPr defaultColWidth="10.6875" defaultRowHeight="14.25" zeroHeight="false" outlineLevelRow="0" outlineLevelCol="0"/>
  <cols>
    <col collapsed="false" customWidth="true" hidden="false" outlineLevel="0" max="5" min="5" style="0" width="6.01"/>
    <col collapsed="false" customWidth="true" hidden="false" outlineLevel="0" max="25" min="6" style="0" width="4.63"/>
    <col collapsed="false" customWidth="true" hidden="false" outlineLevel="0" max="26" min="26" style="0" width="4.55"/>
    <col collapsed="false" customWidth="true" hidden="false" outlineLevel="0" max="27" min="27" style="0" width="5.55"/>
  </cols>
  <sheetData>
    <row r="1" customFormat="false" ht="14.25" hidden="false" customHeight="false" outlineLevel="0" collapsed="false">
      <c r="A1" s="0" t="str">
        <f aca="false">Hoja1!A1</f>
        <v>Profesores</v>
      </c>
      <c r="B1" s="0" t="str">
        <f aca="false">Hoja1!B1</f>
        <v>Materias</v>
      </c>
      <c r="C1" s="0" t="str">
        <f aca="false">Hoja1!C1</f>
        <v>Horarios</v>
      </c>
      <c r="D1" s="0" t="str">
        <f aca="false">Hoja1!D1</f>
        <v>Salones</v>
      </c>
      <c r="E1" s="8" t="s">
        <v>11</v>
      </c>
      <c r="F1" s="8" t="s">
        <v>15</v>
      </c>
      <c r="G1" s="8" t="s">
        <v>19</v>
      </c>
      <c r="H1" s="8" t="s">
        <v>23</v>
      </c>
      <c r="I1" s="8" t="s">
        <v>27</v>
      </c>
      <c r="J1" s="8" t="s">
        <v>31</v>
      </c>
      <c r="K1" s="8" t="s">
        <v>35</v>
      </c>
      <c r="L1" s="8" t="s">
        <v>39</v>
      </c>
      <c r="M1" s="8" t="s">
        <v>43</v>
      </c>
      <c r="N1" s="9" t="n">
        <v>1</v>
      </c>
      <c r="O1" s="9" t="n">
        <v>2</v>
      </c>
      <c r="P1" s="9" t="n">
        <v>3</v>
      </c>
      <c r="Q1" s="9" t="n">
        <v>4</v>
      </c>
      <c r="R1" s="9" t="n">
        <v>5</v>
      </c>
      <c r="S1" s="9" t="n">
        <v>6</v>
      </c>
      <c r="T1" s="9" t="n">
        <v>7</v>
      </c>
      <c r="U1" s="9" t="n">
        <v>8</v>
      </c>
      <c r="V1" s="9" t="n">
        <v>9</v>
      </c>
    </row>
    <row r="2" customFormat="false" ht="14.25" hidden="false" customHeight="false" outlineLevel="0" collapsed="false">
      <c r="A2" s="0" t="str">
        <f aca="false">Hoja1!A2</f>
        <v>A</v>
      </c>
      <c r="B2" s="0" t="str">
        <f aca="false">Hoja1!B2</f>
        <v>k</v>
      </c>
      <c r="C2" s="0" t="n">
        <f aca="false">Hoja1!C2</f>
        <v>1</v>
      </c>
      <c r="D2" s="0" t="str">
        <f aca="false">Hoja1!D2</f>
        <v>a</v>
      </c>
      <c r="E2" s="10" t="n">
        <f aca="false" t="array" ref="E2:E2">_xlfn.IFS(Hoja2!B2=E$1,1,Hoja2!C2=E$1,1,Hoja2!D2=E$1,1,Hoja2!E2=E$1,1,Hoja2!F2=E$1,1,Hoja2!G2=E$1,1,Hoja2!H2=E$1,1,Hoja2!I2=E$1,1,Hoja2!J2=E$1,1,TRUE(),0)</f>
        <v>1</v>
      </c>
      <c r="F2" s="10" t="n">
        <f aca="false" t="array" ref="F2:F2">_xlfn.IFS(Hoja2!B2=F$1,1,Hoja2!C2=F$1,1,Hoja2!D2=F$1,1,Hoja2!E2=F$1,1,Hoja2!F2=F$1,1,Hoja2!G2=F$1,1,Hoja2!H2=F$1,1,Hoja2!I2=F$1,1,Hoja2!J2=F$1,1,TRUE(),0)</f>
        <v>1</v>
      </c>
      <c r="G2" s="10" t="n">
        <f aca="false" t="array" ref="G2:G2">_xlfn.IFS(Hoja2!B2=G$1,1,Hoja2!C2=G$1,1,Hoja2!D2=G$1,1,Hoja2!E2=G$1,1,Hoja2!F2=G$1,1,Hoja2!G2=G$1,1,Hoja2!H2=G$1,1,Hoja2!I2=G$1,1,Hoja2!J2=G$1,1,TRUE(),0)</f>
        <v>0</v>
      </c>
      <c r="H2" s="10" t="n">
        <f aca="false" t="array" ref="H2:H2">_xlfn.IFS(Hoja2!B2=H$1,1,Hoja2!C2=H$1,1,Hoja2!D2=H$1,1,Hoja2!E2=H$1,1,Hoja2!F2=H$1,1,Hoja2!G2=H$1,1,Hoja2!H2=H$1,1,Hoja2!I2=H$1,1,Hoja2!J2=H$1,1,TRUE(),0)</f>
        <v>0</v>
      </c>
      <c r="I2" s="10" t="n">
        <f aca="false" t="array" ref="I2:I2">_xlfn.IFS(Hoja2!B2=I$1,1,Hoja2!C2=I$1,1,Hoja2!D2=I$1,1,Hoja2!E2=I$1,1,Hoja2!F2=I$1,1,Hoja2!G2=I$1,1,Hoja2!H2=I$1,1,Hoja2!I2=I$1,1,Hoja2!J2=I$1,1,TRUE(),0)</f>
        <v>0</v>
      </c>
      <c r="J2" s="10" t="n">
        <f aca="false" t="array" ref="J2:J2">_xlfn.IFS(Hoja2!B2=J$1,1,Hoja2!C2=J$1,1,Hoja2!D2=J$1,1,Hoja2!E2=J$1,1,Hoja2!F2=J$1,1,Hoja2!G2=J$1,1,Hoja2!H2=J$1,1,Hoja2!I2=J$1,1,Hoja2!J2=J$1,1,TRUE(),0)</f>
        <v>0</v>
      </c>
      <c r="K2" s="10" t="n">
        <f aca="false" t="array" ref="K2:K2">_xlfn.IFS(Hoja2!B2=K$1,1,Hoja2!C2=K$1,1,Hoja2!D2=K$1,1,Hoja2!E2=K$1,1,Hoja2!F2=K$1,1,Hoja2!G2=K$1,1,Hoja2!H2=K$1,1,Hoja2!I2=K$1,1,Hoja2!J2=K$1,1,TRUE(),0)</f>
        <v>0</v>
      </c>
      <c r="L2" s="10" t="n">
        <f aca="false" t="array" ref="L2:L2">_xlfn.IFS(Hoja2!B2=L$1,1,Hoja2!C2=L$1,1,Hoja2!D2=L$1,1,Hoja2!E2=L$1,1,Hoja2!F2=L$1,1,Hoja2!G2=L$1,1,Hoja2!H2=L$1,1,Hoja2!I2=L$1,1,Hoja2!J2=L$1,1,TRUE(),0)</f>
        <v>1</v>
      </c>
      <c r="M2" s="10" t="n">
        <f aca="false" t="array" ref="M2:M2">_xlfn.IFS(Hoja2!B2=M$1,1,Hoja2!C2=M$1,1,Hoja2!D2=M$1,1,Hoja2!E2=M$1,1,Hoja2!F2=M$1,1,Hoja2!G2=M$1,1,Hoja2!H2=M$1,1,Hoja2!I2=M$1,1,Hoja2!J2=M$1,1,TRUE(),0)</f>
        <v>0</v>
      </c>
      <c r="N2" s="9" t="n">
        <f aca="false" t="array" ref="N2:N2">_xlfn.IFS(Hoja2!L2=N$1,1,Hoja2!M2=N$1,1,Hoja2!N2=N$1,1,Hoja2!O2=N$1,1,Hoja2!P2=N$1,1,Hoja2!Q2=N$1,1,Hoja2!R2=N$1,1,Hoja2!S2=N$1,1,Hoja2!T2=N$1,1,TRUE(),0)</f>
        <v>1</v>
      </c>
      <c r="O2" s="9" t="n">
        <f aca="false" t="array" ref="O2:O2">_xlfn.IFS(Hoja2!L2=O$1,1,Hoja2!M2=O$1,1,Hoja2!N2=O$1,1,Hoja2!O2=O$1,1,Hoja2!P2=O$1,1,Hoja2!Q2=O$1,1,Hoja2!R2=O$1,1,Hoja2!S2=O$1,1,Hoja2!T2=O$1,1,TRUE(),0)</f>
        <v>1</v>
      </c>
      <c r="P2" s="9" t="n">
        <f aca="false" t="array" ref="P2:P2">_xlfn.IFS(Hoja2!L2=P$1,1,Hoja2!M2=P$1,1,Hoja2!N2=P$1,1,Hoja2!O2=P$1,1,Hoja2!P2=P$1,1,Hoja2!Q2=P$1,1,Hoja2!R2=P$1,1,Hoja2!S2=P$1,1,Hoja2!T2=P$1,1,TRUE(),0)</f>
        <v>1</v>
      </c>
      <c r="Q2" s="9" t="n">
        <f aca="false" t="array" ref="Q2:Q2">_xlfn.IFS(Hoja2!L2=Q$1,1,Hoja2!M2=Q$1,1,Hoja2!N2=Q$1,1,Hoja2!O2=Q$1,1,Hoja2!P2=Q$1,1,Hoja2!Q2=Q$1,1,Hoja2!R2=Q$1,1,Hoja2!S2=Q$1,1,Hoja2!T2=Q$1,1,TRUE(),0)</f>
        <v>0</v>
      </c>
      <c r="R2" s="9" t="n">
        <f aca="false" t="array" ref="R2:R2">_xlfn.IFS(Hoja2!L2=R$1,1,Hoja2!M2=R$1,1,Hoja2!N2=R$1,1,Hoja2!O2=R$1,1,Hoja2!P2=R$1,1,Hoja2!Q2=R$1,1,Hoja2!R2=R$1,1,Hoja2!S2=R$1,1,Hoja2!T2=R$1,1,TRUE(),0)</f>
        <v>0</v>
      </c>
      <c r="S2" s="9" t="n">
        <f aca="false" t="array" ref="S2:S2">_xlfn.IFS(Hoja2!L2=S$1,1,Hoja2!M2=S$1,1,Hoja2!N2=S$1,1,Hoja2!O2=S$1,1,Hoja2!P2=S$1,1,Hoja2!Q2=S$1,1,Hoja2!R2=S$1,1,Hoja2!S2=S$1,1,Hoja2!T2=S$1,1,TRUE(),0)</f>
        <v>0</v>
      </c>
      <c r="T2" s="9" t="n">
        <f aca="false" t="array" ref="T2:T2">_xlfn.IFS(Hoja2!L2=T$1,1,Hoja2!M2=T$1,1,Hoja2!N2=T$1,1,Hoja2!O2=T$1,1,Hoja2!P2=T$1,1,Hoja2!Q2=T$1,1,Hoja2!R2=T$1,1,Hoja2!S2=T$1,1,Hoja2!T2=T$1,1,TRUE(),0)</f>
        <v>0</v>
      </c>
      <c r="U2" s="9" t="n">
        <f aca="false" t="array" ref="U2:U2">_xlfn.IFS(Hoja2!L2=U$1,1,Hoja2!M2=U$1,1,Hoja2!N2=U$1,1,Hoja2!O2=U$1,1,Hoja2!P2=U$1,1,Hoja2!Q2=U$1,1,Hoja2!R2=U$1,1,Hoja2!S2=U$1,1,Hoja2!T2=U$1,1,TRUE(),0)</f>
        <v>0</v>
      </c>
      <c r="V2" s="9" t="n">
        <f aca="false" t="array" ref="V2:V2">_xlfn.IFS(Hoja2!L2=V$1,1,Hoja2!M2=V$1,1,Hoja2!N2=V$1,1,Hoja2!O2=V$1,1,Hoja2!P2=V$1,1,Hoja2!Q2=V$1,1,Hoja2!R2=V$1,1,Hoja2!S2=V$1,1,Hoja2!T2=V$1,1,TRUE(),0)</f>
        <v>0</v>
      </c>
      <c r="W2" s="0" t="n">
        <f aca="false">Hoja1!G2</f>
        <v>10</v>
      </c>
    </row>
    <row r="3" customFormat="false" ht="14.25" hidden="false" customHeight="false" outlineLevel="0" collapsed="false">
      <c r="A3" s="0" t="str">
        <f aca="false">Hoja1!A3</f>
        <v>B</v>
      </c>
      <c r="B3" s="0" t="str">
        <f aca="false">Hoja1!B3</f>
        <v>j</v>
      </c>
      <c r="C3" s="0" t="n">
        <f aca="false">Hoja1!C3</f>
        <v>2</v>
      </c>
      <c r="D3" s="0" t="str">
        <f aca="false">Hoja1!D3</f>
        <v>b</v>
      </c>
      <c r="E3" s="10" t="n">
        <f aca="false" t="array" ref="E3:E3">_xlfn.IFS(Hoja2!B3=E$1,1,Hoja2!C3=E$1,1,Hoja2!D3=E$1,1,Hoja2!E3=E$1,1,Hoja2!F3=E$1,1,Hoja2!G3=E$1,1,Hoja2!H3=E$1,1,Hoja2!I3=E$1,1,Hoja2!J3=E$1,1,TRUE(),0)</f>
        <v>0</v>
      </c>
      <c r="F3" s="10" t="n">
        <f aca="false" t="array" ref="F3:F3">_xlfn.IFS(Hoja2!B3=F$1,1,Hoja2!C3=F$1,1,Hoja2!D3=F$1,1,Hoja2!E3=F$1,1,Hoja2!F3=F$1,1,Hoja2!G3=F$1,1,Hoja2!H3=F$1,1,Hoja2!I3=F$1,1,Hoja2!J3=F$1,1,TRUE(),0)</f>
        <v>0</v>
      </c>
      <c r="G3" s="10" t="n">
        <f aca="false" t="array" ref="G3:G3">_xlfn.IFS(Hoja2!B3=G$1,1,Hoja2!C3=G$1,1,Hoja2!D3=G$1,1,Hoja2!E3=G$1,1,Hoja2!F3=G$1,1,Hoja2!G3=G$1,1,Hoja2!H3=G$1,1,Hoja2!I3=G$1,1,Hoja2!J3=G$1,1,TRUE(),0)</f>
        <v>1</v>
      </c>
      <c r="H3" s="10" t="n">
        <f aca="false" t="array" ref="H3:H3">_xlfn.IFS(Hoja2!B3=H$1,1,Hoja2!C3=H$1,1,Hoja2!D3=H$1,1,Hoja2!E3=H$1,1,Hoja2!F3=H$1,1,Hoja2!G3=H$1,1,Hoja2!H3=H$1,1,Hoja2!I3=H$1,1,Hoja2!J3=H$1,1,TRUE(),0)</f>
        <v>0</v>
      </c>
      <c r="I3" s="10" t="n">
        <f aca="false" t="array" ref="I3:I3">_xlfn.IFS(Hoja2!B3=I$1,1,Hoja2!C3=I$1,1,Hoja2!D3=I$1,1,Hoja2!E3=I$1,1,Hoja2!F3=I$1,1,Hoja2!G3=I$1,1,Hoja2!H3=I$1,1,Hoja2!I3=I$1,1,Hoja2!J3=I$1,1,TRUE(),0)</f>
        <v>0</v>
      </c>
      <c r="J3" s="10" t="n">
        <f aca="false" t="array" ref="J3:J3">_xlfn.IFS(Hoja2!B3=J$1,1,Hoja2!C3=J$1,1,Hoja2!D3=J$1,1,Hoja2!E3=J$1,1,Hoja2!F3=J$1,1,Hoja2!G3=J$1,1,Hoja2!H3=J$1,1,Hoja2!I3=J$1,1,Hoja2!J3=J$1,1,TRUE(),0)</f>
        <v>1</v>
      </c>
      <c r="K3" s="10" t="n">
        <f aca="false" t="array" ref="K3:K3">_xlfn.IFS(Hoja2!B3=K$1,1,Hoja2!C3=K$1,1,Hoja2!D3=K$1,1,Hoja2!E3=K$1,1,Hoja2!F3=K$1,1,Hoja2!G3=K$1,1,Hoja2!H3=K$1,1,Hoja2!I3=K$1,1,Hoja2!J3=K$1,1,TRUE(),0)</f>
        <v>0</v>
      </c>
      <c r="L3" s="10" t="n">
        <f aca="false" t="array" ref="L3:L3">_xlfn.IFS(Hoja2!B3=L$1,1,Hoja2!C3=L$1,1,Hoja2!D3=L$1,1,Hoja2!E3=L$1,1,Hoja2!F3=L$1,1,Hoja2!G3=L$1,1,Hoja2!H3=L$1,1,Hoja2!I3=L$1,1,Hoja2!J3=L$1,1,TRUE(),0)</f>
        <v>0</v>
      </c>
      <c r="M3" s="10" t="n">
        <f aca="false" t="array" ref="M3:M3">_xlfn.IFS(Hoja2!B3=M$1,1,Hoja2!C3=M$1,1,Hoja2!D3=M$1,1,Hoja2!E3=M$1,1,Hoja2!F3=M$1,1,Hoja2!G3=M$1,1,Hoja2!H3=M$1,1,Hoja2!I3=M$1,1,Hoja2!J3=M$1,1,TRUE(),0)</f>
        <v>0</v>
      </c>
      <c r="N3" s="9" t="n">
        <f aca="false" t="array" ref="N3:N3">_xlfn.IFS(Hoja2!L3=N$1,1,Hoja2!M3=N$1,1,Hoja2!N3=N$1,1,Hoja2!O3=N$1,1,Hoja2!P3=N$1,1,Hoja2!Q3=N$1,1,Hoja2!R3=N$1,1,Hoja2!S3=N$1,1,Hoja2!T3=N$1,1,TRUE(),0)</f>
        <v>0</v>
      </c>
      <c r="O3" s="9" t="n">
        <f aca="false" t="array" ref="O3:O3">_xlfn.IFS(Hoja2!L3=O$1,1,Hoja2!M3=O$1,1,Hoja2!N3=O$1,1,Hoja2!O3=O$1,1,Hoja2!P3=O$1,1,Hoja2!Q3=O$1,1,Hoja2!R3=O$1,1,Hoja2!S3=O$1,1,Hoja2!T3=O$1,1,TRUE(),0)</f>
        <v>1</v>
      </c>
      <c r="P3" s="9" t="n">
        <f aca="false" t="array" ref="P3:P3">_xlfn.IFS(Hoja2!L3=P$1,1,Hoja2!M3=P$1,1,Hoja2!N3=P$1,1,Hoja2!O3=P$1,1,Hoja2!P3=P$1,1,Hoja2!Q3=P$1,1,Hoja2!R3=P$1,1,Hoja2!S3=P$1,1,Hoja2!T3=P$1,1,TRUE(),0)</f>
        <v>0</v>
      </c>
      <c r="Q3" s="9" t="n">
        <f aca="false" t="array" ref="Q3:Q3">_xlfn.IFS(Hoja2!L3=Q$1,1,Hoja2!M3=Q$1,1,Hoja2!N3=Q$1,1,Hoja2!O3=Q$1,1,Hoja2!P3=Q$1,1,Hoja2!Q3=Q$1,1,Hoja2!R3=Q$1,1,Hoja2!S3=Q$1,1,Hoja2!T3=Q$1,1,TRUE(),0)</f>
        <v>1</v>
      </c>
      <c r="R3" s="9" t="n">
        <f aca="false" t="array" ref="R3:R3">_xlfn.IFS(Hoja2!L3=R$1,1,Hoja2!M3=R$1,1,Hoja2!N3=R$1,1,Hoja2!O3=R$1,1,Hoja2!P3=R$1,1,Hoja2!Q3=R$1,1,Hoja2!R3=R$1,1,Hoja2!S3=R$1,1,Hoja2!T3=R$1,1,TRUE(),0)</f>
        <v>0</v>
      </c>
      <c r="S3" s="9" t="n">
        <f aca="false" t="array" ref="S3:S3">_xlfn.IFS(Hoja2!L3=S$1,1,Hoja2!M3=S$1,1,Hoja2!N3=S$1,1,Hoja2!O3=S$1,1,Hoja2!P3=S$1,1,Hoja2!Q3=S$1,1,Hoja2!R3=S$1,1,Hoja2!S3=S$1,1,Hoja2!T3=S$1,1,TRUE(),0)</f>
        <v>1</v>
      </c>
      <c r="T3" s="9" t="n">
        <f aca="false" t="array" ref="T3:T3">_xlfn.IFS(Hoja2!L3=T$1,1,Hoja2!M3=T$1,1,Hoja2!N3=T$1,1,Hoja2!O3=T$1,1,Hoja2!P3=T$1,1,Hoja2!Q3=T$1,1,Hoja2!R3=T$1,1,Hoja2!S3=T$1,1,Hoja2!T3=T$1,1,TRUE(),0)</f>
        <v>0</v>
      </c>
      <c r="U3" s="9" t="n">
        <f aca="false" t="array" ref="U3:U3">_xlfn.IFS(Hoja2!L3=U$1,1,Hoja2!M3=U$1,1,Hoja2!N3=U$1,1,Hoja2!O3=U$1,1,Hoja2!P3=U$1,1,Hoja2!Q3=U$1,1,Hoja2!R3=U$1,1,Hoja2!S3=U$1,1,Hoja2!T3=U$1,1,TRUE(),0)</f>
        <v>0</v>
      </c>
      <c r="V3" s="9" t="n">
        <f aca="false" t="array" ref="V3:V3">_xlfn.IFS(Hoja2!L3=V$1,1,Hoja2!M3=V$1,1,Hoja2!N3=V$1,1,Hoja2!O3=V$1,1,Hoja2!P3=V$1,1,Hoja2!Q3=V$1,1,Hoja2!R3=V$1,1,Hoja2!S3=V$1,1,Hoja2!T3=V$1,1,TRUE(),0)</f>
        <v>0</v>
      </c>
      <c r="W3" s="0" t="n">
        <f aca="false">Hoja1!G3</f>
        <v>20</v>
      </c>
    </row>
    <row r="4" customFormat="false" ht="14.25" hidden="false" customHeight="false" outlineLevel="0" collapsed="false">
      <c r="A4" s="0" t="str">
        <f aca="false">Hoja1!A4</f>
        <v>C</v>
      </c>
      <c r="B4" s="0" t="str">
        <f aca="false">Hoja1!B4</f>
        <v>o</v>
      </c>
      <c r="C4" s="0" t="n">
        <f aca="false">Hoja1!C4</f>
        <v>3</v>
      </c>
      <c r="D4" s="0" t="str">
        <f aca="false">Hoja1!D4</f>
        <v>c</v>
      </c>
      <c r="E4" s="10" t="n">
        <f aca="false" t="array" ref="E4:E4">_xlfn.IFS(Hoja2!B4=E$1,1,Hoja2!C4=E$1,1,Hoja2!D4=E$1,1,Hoja2!E4=E$1,1,Hoja2!F4=E$1,1,Hoja2!G4=E$1,1,Hoja2!H4=E$1,1,Hoja2!I4=E$1,1,Hoja2!J4=E$1,1,TRUE(),0)</f>
        <v>0</v>
      </c>
      <c r="F4" s="10" t="n">
        <f aca="false" t="array" ref="F4:F4">_xlfn.IFS(Hoja2!B4=F$1,1,Hoja2!C4=F$1,1,Hoja2!D4=F$1,1,Hoja2!E4=F$1,1,Hoja2!F4=F$1,1,Hoja2!G4=F$1,1,Hoja2!H4=F$1,1,Hoja2!I4=F$1,1,Hoja2!J4=F$1,1,TRUE(),0)</f>
        <v>0</v>
      </c>
      <c r="G4" s="10" t="n">
        <f aca="false" t="array" ref="G4:G4">_xlfn.IFS(Hoja2!B4=G$1,1,Hoja2!C4=G$1,1,Hoja2!D4=G$1,1,Hoja2!E4=G$1,1,Hoja2!F4=G$1,1,Hoja2!G4=G$1,1,Hoja2!H4=G$1,1,Hoja2!I4=G$1,1,Hoja2!J4=G$1,1,TRUE(),0)</f>
        <v>0</v>
      </c>
      <c r="H4" s="10" t="n">
        <f aca="false" t="array" ref="H4:H4">_xlfn.IFS(Hoja2!B4=H$1,1,Hoja2!C4=H$1,1,Hoja2!D4=H$1,1,Hoja2!E4=H$1,1,Hoja2!F4=H$1,1,Hoja2!G4=H$1,1,Hoja2!H4=H$1,1,Hoja2!I4=H$1,1,Hoja2!J4=H$1,1,TRUE(),0)</f>
        <v>1</v>
      </c>
      <c r="I4" s="10" t="n">
        <f aca="false" t="array" ref="I4:I4">_xlfn.IFS(Hoja2!B4=I$1,1,Hoja2!C4=I$1,1,Hoja2!D4=I$1,1,Hoja2!E4=I$1,1,Hoja2!F4=I$1,1,Hoja2!G4=I$1,1,Hoja2!H4=I$1,1,Hoja2!I4=I$1,1,Hoja2!J4=I$1,1,TRUE(),0)</f>
        <v>0</v>
      </c>
      <c r="J4" s="10" t="n">
        <f aca="false" t="array" ref="J4:J4">_xlfn.IFS(Hoja2!B4=J$1,1,Hoja2!C4=J$1,1,Hoja2!D4=J$1,1,Hoja2!E4=J$1,1,Hoja2!F4=J$1,1,Hoja2!G4=J$1,1,Hoja2!H4=J$1,1,Hoja2!I4=J$1,1,Hoja2!J4=J$1,1,TRUE(),0)</f>
        <v>0</v>
      </c>
      <c r="K4" s="10" t="n">
        <f aca="false" t="array" ref="K4:K4">_xlfn.IFS(Hoja2!B4=K$1,1,Hoja2!C4=K$1,1,Hoja2!D4=K$1,1,Hoja2!E4=K$1,1,Hoja2!F4=K$1,1,Hoja2!G4=K$1,1,Hoja2!H4=K$1,1,Hoja2!I4=K$1,1,Hoja2!J4=K$1,1,TRUE(),0)</f>
        <v>1</v>
      </c>
      <c r="L4" s="10" t="n">
        <f aca="false" t="array" ref="L4:L4">_xlfn.IFS(Hoja2!B4=L$1,1,Hoja2!C4=L$1,1,Hoja2!D4=L$1,1,Hoja2!E4=L$1,1,Hoja2!F4=L$1,1,Hoja2!G4=L$1,1,Hoja2!H4=L$1,1,Hoja2!I4=L$1,1,Hoja2!J4=L$1,1,TRUE(),0)</f>
        <v>1</v>
      </c>
      <c r="M4" s="10" t="n">
        <f aca="false" t="array" ref="M4:M4">_xlfn.IFS(Hoja2!B4=M$1,1,Hoja2!C4=M$1,1,Hoja2!D4=M$1,1,Hoja2!E4=M$1,1,Hoja2!F4=M$1,1,Hoja2!G4=M$1,1,Hoja2!H4=M$1,1,Hoja2!I4=M$1,1,Hoja2!J4=M$1,1,TRUE(),0)</f>
        <v>0</v>
      </c>
      <c r="N4" s="9" t="n">
        <f aca="false" t="array" ref="N4:N4">_xlfn.IFS(Hoja2!L4=N$1,1,Hoja2!M4=N$1,1,Hoja2!N4=N$1,1,Hoja2!O4=N$1,1,Hoja2!P4=N$1,1,Hoja2!Q4=N$1,1,Hoja2!R4=N$1,1,Hoja2!S4=N$1,1,Hoja2!T4=N$1,1,TRUE(),0)</f>
        <v>0</v>
      </c>
      <c r="O4" s="9" t="n">
        <f aca="false" t="array" ref="O4:O4">_xlfn.IFS(Hoja2!L4=O$1,1,Hoja2!M4=O$1,1,Hoja2!N4=O$1,1,Hoja2!O4=O$1,1,Hoja2!P4=O$1,1,Hoja2!Q4=O$1,1,Hoja2!R4=O$1,1,Hoja2!S4=O$1,1,Hoja2!T4=O$1,1,TRUE(),0)</f>
        <v>0</v>
      </c>
      <c r="P4" s="9" t="n">
        <f aca="false" t="array" ref="P4:P4">_xlfn.IFS(Hoja2!L4=P$1,1,Hoja2!M4=P$1,1,Hoja2!N4=P$1,1,Hoja2!O4=P$1,1,Hoja2!P4=P$1,1,Hoja2!Q4=P$1,1,Hoja2!R4=P$1,1,Hoja2!S4=P$1,1,Hoja2!T4=P$1,1,TRUE(),0)</f>
        <v>1</v>
      </c>
      <c r="Q4" s="9" t="n">
        <f aca="false" t="array" ref="Q4:Q4">_xlfn.IFS(Hoja2!L4=Q$1,1,Hoja2!M4=Q$1,1,Hoja2!N4=Q$1,1,Hoja2!O4=Q$1,1,Hoja2!P4=Q$1,1,Hoja2!Q4=Q$1,1,Hoja2!R4=Q$1,1,Hoja2!S4=Q$1,1,Hoja2!T4=Q$1,1,TRUE(),0)</f>
        <v>1</v>
      </c>
      <c r="R4" s="9" t="n">
        <f aca="false" t="array" ref="R4:R4">_xlfn.IFS(Hoja2!L4=R$1,1,Hoja2!M4=R$1,1,Hoja2!N4=R$1,1,Hoja2!O4=R$1,1,Hoja2!P4=R$1,1,Hoja2!Q4=R$1,1,Hoja2!R4=R$1,1,Hoja2!S4=R$1,1,Hoja2!T4=R$1,1,TRUE(),0)</f>
        <v>1</v>
      </c>
      <c r="S4" s="9" t="n">
        <f aca="false" t="array" ref="S4:S4">_xlfn.IFS(Hoja2!L4=S$1,1,Hoja2!M4=S$1,1,Hoja2!N4=S$1,1,Hoja2!O4=S$1,1,Hoja2!P4=S$1,1,Hoja2!Q4=S$1,1,Hoja2!R4=S$1,1,Hoja2!S4=S$1,1,Hoja2!T4=S$1,1,TRUE(),0)</f>
        <v>0</v>
      </c>
      <c r="T4" s="9" t="n">
        <f aca="false" t="array" ref="T4:T4">_xlfn.IFS(Hoja2!L4=T$1,1,Hoja2!M4=T$1,1,Hoja2!N4=T$1,1,Hoja2!O4=T$1,1,Hoja2!P4=T$1,1,Hoja2!Q4=T$1,1,Hoja2!R4=T$1,1,Hoja2!S4=T$1,1,Hoja2!T4=T$1,1,TRUE(),0)</f>
        <v>0</v>
      </c>
      <c r="U4" s="9" t="n">
        <f aca="false" t="array" ref="U4:U4">_xlfn.IFS(Hoja2!L4=U$1,1,Hoja2!M4=U$1,1,Hoja2!N4=U$1,1,Hoja2!O4=U$1,1,Hoja2!P4=U$1,1,Hoja2!Q4=U$1,1,Hoja2!R4=U$1,1,Hoja2!S4=U$1,1,Hoja2!T4=U$1,1,TRUE(),0)</f>
        <v>0</v>
      </c>
      <c r="V4" s="9" t="n">
        <f aca="false" t="array" ref="V4:V4">_xlfn.IFS(Hoja2!L4=V$1,1,Hoja2!M4=V$1,1,Hoja2!N4=V$1,1,Hoja2!O4=V$1,1,Hoja2!P4=V$1,1,Hoja2!Q4=V$1,1,Hoja2!R4=V$1,1,Hoja2!S4=V$1,1,Hoja2!T4=V$1,1,TRUE(),0)</f>
        <v>0</v>
      </c>
      <c r="W4" s="0" t="n">
        <f aca="false">Hoja1!G4</f>
        <v>20</v>
      </c>
    </row>
    <row r="5" customFormat="false" ht="14.25" hidden="false" customHeight="false" outlineLevel="0" collapsed="false">
      <c r="A5" s="0" t="str">
        <f aca="false">Hoja1!A5</f>
        <v>D</v>
      </c>
      <c r="B5" s="0" t="str">
        <f aca="false">Hoja1!B5</f>
        <v>r</v>
      </c>
      <c r="C5" s="0" t="n">
        <f aca="false">Hoja1!C5</f>
        <v>4</v>
      </c>
      <c r="D5" s="0" t="str">
        <f aca="false">Hoja1!D5</f>
        <v>d</v>
      </c>
      <c r="E5" s="10" t="n">
        <f aca="false" t="array" ref="E5:E5">_xlfn.IFS(Hoja2!B5=E$1,1,Hoja2!C5=E$1,1,Hoja2!D5=E$1,1,Hoja2!E5=E$1,1,Hoja2!F5=E$1,1,Hoja2!G5=E$1,1,Hoja2!H5=E$1,1,Hoja2!I5=E$1,1,Hoja2!J5=E$1,1,TRUE(),0)</f>
        <v>0</v>
      </c>
      <c r="F5" s="10" t="n">
        <f aca="false" t="array" ref="F5:F5">_xlfn.IFS(Hoja2!B5=F$1,1,Hoja2!C5=F$1,1,Hoja2!D5=F$1,1,Hoja2!E5=F$1,1,Hoja2!F5=F$1,1,Hoja2!G5=F$1,1,Hoja2!H5=F$1,1,Hoja2!I5=F$1,1,Hoja2!J5=F$1,1,TRUE(),0)</f>
        <v>0</v>
      </c>
      <c r="G5" s="10" t="n">
        <f aca="false" t="array" ref="G5:G5">_xlfn.IFS(Hoja2!B5=G$1,1,Hoja2!C5=G$1,1,Hoja2!D5=G$1,1,Hoja2!E5=G$1,1,Hoja2!F5=G$1,1,Hoja2!G5=G$1,1,Hoja2!H5=G$1,1,Hoja2!I5=G$1,1,Hoja2!J5=G$1,1,TRUE(),0)</f>
        <v>0</v>
      </c>
      <c r="H5" s="10" t="n">
        <f aca="false" t="array" ref="H5:H5">_xlfn.IFS(Hoja2!B5=H$1,1,Hoja2!C5=H$1,1,Hoja2!D5=H$1,1,Hoja2!E5=H$1,1,Hoja2!F5=H$1,1,Hoja2!G5=H$1,1,Hoja2!H5=H$1,1,Hoja2!I5=H$1,1,Hoja2!J5=H$1,1,TRUE(),0)</f>
        <v>0</v>
      </c>
      <c r="I5" s="10" t="n">
        <f aca="false" t="array" ref="I5:I5">_xlfn.IFS(Hoja2!B5=I$1,1,Hoja2!C5=I$1,1,Hoja2!D5=I$1,1,Hoja2!E5=I$1,1,Hoja2!F5=I$1,1,Hoja2!G5=I$1,1,Hoja2!H5=I$1,1,Hoja2!I5=I$1,1,Hoja2!J5=I$1,1,TRUE(),0)</f>
        <v>1</v>
      </c>
      <c r="J5" s="10" t="n">
        <f aca="false" t="array" ref="J5:J5">_xlfn.IFS(Hoja2!B5=J$1,1,Hoja2!C5=J$1,1,Hoja2!D5=J$1,1,Hoja2!E5=J$1,1,Hoja2!F5=J$1,1,Hoja2!G5=J$1,1,Hoja2!H5=J$1,1,Hoja2!I5=J$1,1,Hoja2!J5=J$1,1,TRUE(),0)</f>
        <v>0</v>
      </c>
      <c r="K5" s="10" t="n">
        <f aca="false" t="array" ref="K5:K5">_xlfn.IFS(Hoja2!B5=K$1,1,Hoja2!C5=K$1,1,Hoja2!D5=K$1,1,Hoja2!E5=K$1,1,Hoja2!F5=K$1,1,Hoja2!G5=K$1,1,Hoja2!H5=K$1,1,Hoja2!I5=K$1,1,Hoja2!J5=K$1,1,TRUE(),0)</f>
        <v>0</v>
      </c>
      <c r="L5" s="10" t="n">
        <f aca="false" t="array" ref="L5:L5">_xlfn.IFS(Hoja2!B5=L$1,1,Hoja2!C5=L$1,1,Hoja2!D5=L$1,1,Hoja2!E5=L$1,1,Hoja2!F5=L$1,1,Hoja2!G5=L$1,1,Hoja2!H5=L$1,1,Hoja2!I5=L$1,1,Hoja2!J5=L$1,1,TRUE(),0)</f>
        <v>1</v>
      </c>
      <c r="M5" s="10" t="n">
        <f aca="false" t="array" ref="M5:M5">_xlfn.IFS(Hoja2!B5=M$1,1,Hoja2!C5=M$1,1,Hoja2!D5=M$1,1,Hoja2!E5=M$1,1,Hoja2!F5=M$1,1,Hoja2!G5=M$1,1,Hoja2!H5=M$1,1,Hoja2!I5=M$1,1,Hoja2!J5=M$1,1,TRUE(),0)</f>
        <v>1</v>
      </c>
      <c r="N5" s="9" t="n">
        <f aca="false" t="array" ref="N5:N5">_xlfn.IFS(Hoja2!L5=N$1,1,Hoja2!M5=N$1,1,Hoja2!N5=N$1,1,Hoja2!O5=N$1,1,Hoja2!P5=N$1,1,Hoja2!Q5=N$1,1,Hoja2!R5=N$1,1,Hoja2!S5=N$1,1,Hoja2!T5=N$1,1,TRUE(),0)</f>
        <v>0</v>
      </c>
      <c r="O5" s="9" t="n">
        <f aca="false" t="array" ref="O5:O5">_xlfn.IFS(Hoja2!L5=O$1,1,Hoja2!M5=O$1,1,Hoja2!N5=O$1,1,Hoja2!O5=O$1,1,Hoja2!P5=O$1,1,Hoja2!Q5=O$1,1,Hoja2!R5=O$1,1,Hoja2!S5=O$1,1,Hoja2!T5=O$1,1,TRUE(),0)</f>
        <v>0</v>
      </c>
      <c r="P5" s="9" t="n">
        <f aca="false" t="array" ref="P5:P5">_xlfn.IFS(Hoja2!L5=P$1,1,Hoja2!M5=P$1,1,Hoja2!N5=P$1,1,Hoja2!O5=P$1,1,Hoja2!P5=P$1,1,Hoja2!Q5=P$1,1,Hoja2!R5=P$1,1,Hoja2!S5=P$1,1,Hoja2!T5=P$1,1,TRUE(),0)</f>
        <v>0</v>
      </c>
      <c r="Q5" s="9" t="n">
        <f aca="false" t="array" ref="Q5:Q5">_xlfn.IFS(Hoja2!L5=Q$1,1,Hoja2!M5=Q$1,1,Hoja2!N5=Q$1,1,Hoja2!O5=Q$1,1,Hoja2!P5=Q$1,1,Hoja2!Q5=Q$1,1,Hoja2!R5=Q$1,1,Hoja2!S5=Q$1,1,Hoja2!T5=Q$1,1,TRUE(),0)</f>
        <v>0</v>
      </c>
      <c r="R5" s="9" t="n">
        <f aca="false" t="array" ref="R5:R5">_xlfn.IFS(Hoja2!L5=R$1,1,Hoja2!M5=R$1,1,Hoja2!N5=R$1,1,Hoja2!O5=R$1,1,Hoja2!P5=R$1,1,Hoja2!Q5=R$1,1,Hoja2!R5=R$1,1,Hoja2!S5=R$1,1,Hoja2!T5=R$1,1,TRUE(),0)</f>
        <v>0</v>
      </c>
      <c r="S5" s="9" t="n">
        <f aca="false" t="array" ref="S5:S5">_xlfn.IFS(Hoja2!L5=S$1,1,Hoja2!M5=S$1,1,Hoja2!N5=S$1,1,Hoja2!O5=S$1,1,Hoja2!P5=S$1,1,Hoja2!Q5=S$1,1,Hoja2!R5=S$1,1,Hoja2!S5=S$1,1,Hoja2!T5=S$1,1,TRUE(),0)</f>
        <v>1</v>
      </c>
      <c r="T5" s="9" t="n">
        <f aca="false" t="array" ref="T5:T5">_xlfn.IFS(Hoja2!L5=T$1,1,Hoja2!M5=T$1,1,Hoja2!N5=T$1,1,Hoja2!O5=T$1,1,Hoja2!P5=T$1,1,Hoja2!Q5=T$1,1,Hoja2!R5=T$1,1,Hoja2!S5=T$1,1,Hoja2!T5=T$1,1,TRUE(),0)</f>
        <v>0</v>
      </c>
      <c r="U5" s="9" t="n">
        <f aca="false" t="array" ref="U5:U5">_xlfn.IFS(Hoja2!L5=U$1,1,Hoja2!M5=U$1,1,Hoja2!N5=U$1,1,Hoja2!O5=U$1,1,Hoja2!P5=U$1,1,Hoja2!Q5=U$1,1,Hoja2!R5=U$1,1,Hoja2!S5=U$1,1,Hoja2!T5=U$1,1,TRUE(),0)</f>
        <v>1</v>
      </c>
      <c r="V5" s="9" t="n">
        <f aca="false" t="array" ref="V5:V5">_xlfn.IFS(Hoja2!L5=V$1,1,Hoja2!M5=V$1,1,Hoja2!N5=V$1,1,Hoja2!O5=V$1,1,Hoja2!P5=V$1,1,Hoja2!Q5=V$1,1,Hoja2!R5=V$1,1,Hoja2!S5=V$1,1,Hoja2!T5=V$1,1,TRUE(),0)</f>
        <v>1</v>
      </c>
      <c r="W5" s="0" t="n">
        <f aca="false">Hoja1!G5</f>
        <v>10</v>
      </c>
    </row>
    <row r="6" customFormat="false" ht="14.25" hidden="false" customHeight="false" outlineLevel="0" collapsed="false">
      <c r="A6" s="0" t="str">
        <f aca="false">Hoja1!A6</f>
        <v>E</v>
      </c>
      <c r="B6" s="0" t="str">
        <f aca="false">Hoja1!B6</f>
        <v>p</v>
      </c>
      <c r="C6" s="0" t="n">
        <f aca="false">Hoja1!C6</f>
        <v>5</v>
      </c>
      <c r="D6" s="0" t="str">
        <f aca="false">Hoja1!D6</f>
        <v>e</v>
      </c>
      <c r="E6" s="10" t="n">
        <f aca="false" t="array" ref="E6:E6">_xlfn.IFS(Hoja2!B6=E$1,1,Hoja2!C6=E$1,1,Hoja2!D6=E$1,1,Hoja2!E6=E$1,1,Hoja2!F6=E$1,1,Hoja2!G6=E$1,1,Hoja2!H6=E$1,1,Hoja2!I6=E$1,1,Hoja2!J6=E$1,1,TRUE(),0)</f>
        <v>0</v>
      </c>
      <c r="F6" s="10" t="n">
        <f aca="false" t="array" ref="F6:F6">_xlfn.IFS(Hoja2!B6=F$1,1,Hoja2!C6=F$1,1,Hoja2!D6=F$1,1,Hoja2!E6=F$1,1,Hoja2!F6=F$1,1,Hoja2!G6=F$1,1,Hoja2!H6=F$1,1,Hoja2!I6=F$1,1,Hoja2!J6=F$1,1,TRUE(),0)</f>
        <v>1</v>
      </c>
      <c r="G6" s="10" t="n">
        <f aca="false" t="array" ref="G6:G6">_xlfn.IFS(Hoja2!B6=G$1,1,Hoja2!C6=G$1,1,Hoja2!D6=G$1,1,Hoja2!E6=G$1,1,Hoja2!F6=G$1,1,Hoja2!G6=G$1,1,Hoja2!H6=G$1,1,Hoja2!I6=G$1,1,Hoja2!J6=G$1,1,TRUE(),0)</f>
        <v>1</v>
      </c>
      <c r="H6" s="10" t="n">
        <f aca="false" t="array" ref="H6:H6">_xlfn.IFS(Hoja2!B6=H$1,1,Hoja2!C6=H$1,1,Hoja2!D6=H$1,1,Hoja2!E6=H$1,1,Hoja2!F6=H$1,1,Hoja2!G6=H$1,1,Hoja2!H6=H$1,1,Hoja2!I6=H$1,1,Hoja2!J6=H$1,1,TRUE(),0)</f>
        <v>0</v>
      </c>
      <c r="I6" s="10" t="n">
        <f aca="false" t="array" ref="I6:I6">_xlfn.IFS(Hoja2!B6=I$1,1,Hoja2!C6=I$1,1,Hoja2!D6=I$1,1,Hoja2!E6=I$1,1,Hoja2!F6=I$1,1,Hoja2!G6=I$1,1,Hoja2!H6=I$1,1,Hoja2!I6=I$1,1,Hoja2!J6=I$1,1,TRUE(),0)</f>
        <v>0</v>
      </c>
      <c r="J6" s="10" t="n">
        <f aca="false" t="array" ref="J6:J6">_xlfn.IFS(Hoja2!B6=J$1,1,Hoja2!C6=J$1,1,Hoja2!D6=J$1,1,Hoja2!E6=J$1,1,Hoja2!F6=J$1,1,Hoja2!G6=J$1,1,Hoja2!H6=J$1,1,Hoja2!I6=J$1,1,Hoja2!J6=J$1,1,TRUE(),0)</f>
        <v>0</v>
      </c>
      <c r="K6" s="10" t="n">
        <f aca="false" t="array" ref="K6:K6">_xlfn.IFS(Hoja2!B6=K$1,1,Hoja2!C6=K$1,1,Hoja2!D6=K$1,1,Hoja2!E6=K$1,1,Hoja2!F6=K$1,1,Hoja2!G6=K$1,1,Hoja2!H6=K$1,1,Hoja2!I6=K$1,1,Hoja2!J6=K$1,1,TRUE(),0)</f>
        <v>1</v>
      </c>
      <c r="L6" s="10" t="n">
        <f aca="false" t="array" ref="L6:L6">_xlfn.IFS(Hoja2!B6=L$1,1,Hoja2!C6=L$1,1,Hoja2!D6=L$1,1,Hoja2!E6=L$1,1,Hoja2!F6=L$1,1,Hoja2!G6=L$1,1,Hoja2!H6=L$1,1,Hoja2!I6=L$1,1,Hoja2!J6=L$1,1,TRUE(),0)</f>
        <v>0</v>
      </c>
      <c r="M6" s="10" t="n">
        <f aca="false" t="array" ref="M6:M6">_xlfn.IFS(Hoja2!B6=M$1,1,Hoja2!C6=M$1,1,Hoja2!D6=M$1,1,Hoja2!E6=M$1,1,Hoja2!F6=M$1,1,Hoja2!G6=M$1,1,Hoja2!H6=M$1,1,Hoja2!I6=M$1,1,Hoja2!J6=M$1,1,TRUE(),0)</f>
        <v>0</v>
      </c>
      <c r="N6" s="9" t="n">
        <f aca="false" t="array" ref="N6:N6">_xlfn.IFS(Hoja2!L6=N$1,1,Hoja2!M6=N$1,1,Hoja2!N6=N$1,1,Hoja2!O6=N$1,1,Hoja2!P6=N$1,1,Hoja2!Q6=N$1,1,Hoja2!R6=N$1,1,Hoja2!S6=N$1,1,Hoja2!T6=N$1,1,TRUE(),0)</f>
        <v>0</v>
      </c>
      <c r="O6" s="9" t="n">
        <f aca="false" t="array" ref="O6:O6">_xlfn.IFS(Hoja2!L6=O$1,1,Hoja2!M6=O$1,1,Hoja2!N6=O$1,1,Hoja2!O6=O$1,1,Hoja2!P6=O$1,1,Hoja2!Q6=O$1,1,Hoja2!R6=O$1,1,Hoja2!S6=O$1,1,Hoja2!T6=O$1,1,TRUE(),0)</f>
        <v>0</v>
      </c>
      <c r="P6" s="9" t="n">
        <f aca="false" t="array" ref="P6:P6">_xlfn.IFS(Hoja2!L6=P$1,1,Hoja2!M6=P$1,1,Hoja2!N6=P$1,1,Hoja2!O6=P$1,1,Hoja2!P6=P$1,1,Hoja2!Q6=P$1,1,Hoja2!R6=P$1,1,Hoja2!S6=P$1,1,Hoja2!T6=P$1,1,TRUE(),0)</f>
        <v>0</v>
      </c>
      <c r="Q6" s="9" t="n">
        <f aca="false" t="array" ref="Q6:Q6">_xlfn.IFS(Hoja2!L6=Q$1,1,Hoja2!M6=Q$1,1,Hoja2!N6=Q$1,1,Hoja2!O6=Q$1,1,Hoja2!P6=Q$1,1,Hoja2!Q6=Q$1,1,Hoja2!R6=Q$1,1,Hoja2!S6=Q$1,1,Hoja2!T6=Q$1,1,TRUE(),0)</f>
        <v>0</v>
      </c>
      <c r="R6" s="9" t="n">
        <f aca="false" t="array" ref="R6:R6">_xlfn.IFS(Hoja2!L6=R$1,1,Hoja2!M6=R$1,1,Hoja2!N6=R$1,1,Hoja2!O6=R$1,1,Hoja2!P6=R$1,1,Hoja2!Q6=R$1,1,Hoja2!R6=R$1,1,Hoja2!S6=R$1,1,Hoja2!T6=R$1,1,TRUE(),0)</f>
        <v>0</v>
      </c>
      <c r="S6" s="9" t="n">
        <f aca="false" t="array" ref="S6:S6">_xlfn.IFS(Hoja2!L6=S$1,1,Hoja2!M6=S$1,1,Hoja2!N6=S$1,1,Hoja2!O6=S$1,1,Hoja2!P6=S$1,1,Hoja2!Q6=S$1,1,Hoja2!R6=S$1,1,Hoja2!S6=S$1,1,Hoja2!T6=S$1,1,TRUE(),0)</f>
        <v>1</v>
      </c>
      <c r="T6" s="9" t="n">
        <f aca="false" t="array" ref="T6:T6">_xlfn.IFS(Hoja2!L6=T$1,1,Hoja2!M6=T$1,1,Hoja2!N6=T$1,1,Hoja2!O6=T$1,1,Hoja2!P6=T$1,1,Hoja2!Q6=T$1,1,Hoja2!R6=T$1,1,Hoja2!S6=T$1,1,Hoja2!T6=T$1,1,TRUE(),0)</f>
        <v>0</v>
      </c>
      <c r="U6" s="9" t="n">
        <f aca="false" t="array" ref="U6:U6">_xlfn.IFS(Hoja2!L6=U$1,1,Hoja2!M6=U$1,1,Hoja2!N6=U$1,1,Hoja2!O6=U$1,1,Hoja2!P6=U$1,1,Hoja2!Q6=U$1,1,Hoja2!R6=U$1,1,Hoja2!S6=U$1,1,Hoja2!T6=U$1,1,TRUE(),0)</f>
        <v>1</v>
      </c>
      <c r="V6" s="9" t="n">
        <f aca="false" t="array" ref="V6:V6">_xlfn.IFS(Hoja2!L6=V$1,1,Hoja2!M6=V$1,1,Hoja2!N6=V$1,1,Hoja2!O6=V$1,1,Hoja2!P6=V$1,1,Hoja2!Q6=V$1,1,Hoja2!R6=V$1,1,Hoja2!S6=V$1,1,Hoja2!T6=V$1,1,TRUE(),0)</f>
        <v>1</v>
      </c>
      <c r="W6" s="0" t="n">
        <f aca="false">Hoja1!G6</f>
        <v>20</v>
      </c>
    </row>
    <row r="7" customFormat="false" ht="14.25" hidden="false" customHeight="false" outlineLevel="0" collapsed="false">
      <c r="A7" s="0" t="str">
        <f aca="false">Hoja1!A7</f>
        <v>F</v>
      </c>
      <c r="B7" s="0" t="str">
        <f aca="false">Hoja1!B7</f>
        <v>m</v>
      </c>
      <c r="C7" s="0" t="n">
        <f aca="false">Hoja1!C7</f>
        <v>6</v>
      </c>
      <c r="D7" s="0" t="str">
        <f aca="false">Hoja1!D7</f>
        <v>f</v>
      </c>
      <c r="E7" s="10" t="n">
        <f aca="false" t="array" ref="E7:E7">_xlfn.IFS(Hoja2!B7=E$1,1,Hoja2!C7=E$1,1,Hoja2!D7=E$1,1,Hoja2!E7=E$1,1,Hoja2!F7=E$1,1,Hoja2!G7=E$1,1,Hoja2!H7=E$1,1,Hoja2!I7=E$1,1,Hoja2!J7=E$1,1,TRUE(),0)</f>
        <v>0</v>
      </c>
      <c r="F7" s="10" t="n">
        <f aca="false" t="array" ref="F7:F7">_xlfn.IFS(Hoja2!B7=F$1,1,Hoja2!C7=F$1,1,Hoja2!D7=F$1,1,Hoja2!E7=F$1,1,Hoja2!F7=F$1,1,Hoja2!G7=F$1,1,Hoja2!H7=F$1,1,Hoja2!I7=F$1,1,Hoja2!J7=F$1,1,TRUE(),0)</f>
        <v>0</v>
      </c>
      <c r="G7" s="10" t="n">
        <f aca="false" t="array" ref="G7:G7">_xlfn.IFS(Hoja2!B7=G$1,1,Hoja2!C7=G$1,1,Hoja2!D7=G$1,1,Hoja2!E7=G$1,1,Hoja2!F7=G$1,1,Hoja2!G7=G$1,1,Hoja2!H7=G$1,1,Hoja2!I7=G$1,1,Hoja2!J7=G$1,1,TRUE(),0)</f>
        <v>1</v>
      </c>
      <c r="H7" s="10" t="n">
        <f aca="false" t="array" ref="H7:H7">_xlfn.IFS(Hoja2!B7=H$1,1,Hoja2!C7=H$1,1,Hoja2!D7=H$1,1,Hoja2!E7=H$1,1,Hoja2!F7=H$1,1,Hoja2!G7=H$1,1,Hoja2!H7=H$1,1,Hoja2!I7=H$1,1,Hoja2!J7=H$1,1,TRUE(),0)</f>
        <v>1</v>
      </c>
      <c r="I7" s="10" t="n">
        <f aca="false" t="array" ref="I7:I7">_xlfn.IFS(Hoja2!B7=I$1,1,Hoja2!C7=I$1,1,Hoja2!D7=I$1,1,Hoja2!E7=I$1,1,Hoja2!F7=I$1,1,Hoja2!G7=I$1,1,Hoja2!H7=I$1,1,Hoja2!I7=I$1,1,Hoja2!J7=I$1,1,TRUE(),0)</f>
        <v>0</v>
      </c>
      <c r="J7" s="10" t="n">
        <f aca="false" t="array" ref="J7:J7">_xlfn.IFS(Hoja2!B7=J$1,1,Hoja2!C7=J$1,1,Hoja2!D7=J$1,1,Hoja2!E7=J$1,1,Hoja2!F7=J$1,1,Hoja2!G7=J$1,1,Hoja2!H7=J$1,1,Hoja2!I7=J$1,1,Hoja2!J7=J$1,1,TRUE(),0)</f>
        <v>0</v>
      </c>
      <c r="K7" s="10" t="n">
        <f aca="false" t="array" ref="K7:K7">_xlfn.IFS(Hoja2!B7=K$1,1,Hoja2!C7=K$1,1,Hoja2!D7=K$1,1,Hoja2!E7=K$1,1,Hoja2!F7=K$1,1,Hoja2!G7=K$1,1,Hoja2!H7=K$1,1,Hoja2!I7=K$1,1,Hoja2!J7=K$1,1,TRUE(),0)</f>
        <v>0</v>
      </c>
      <c r="L7" s="10" t="n">
        <f aca="false" t="array" ref="L7:L7">_xlfn.IFS(Hoja2!B7=L$1,1,Hoja2!C7=L$1,1,Hoja2!D7=L$1,1,Hoja2!E7=L$1,1,Hoja2!F7=L$1,1,Hoja2!G7=L$1,1,Hoja2!H7=L$1,1,Hoja2!I7=L$1,1,Hoja2!J7=L$1,1,TRUE(),0)</f>
        <v>0</v>
      </c>
      <c r="M7" s="10" t="n">
        <f aca="false" t="array" ref="M7:M7">_xlfn.IFS(Hoja2!B7=M$1,1,Hoja2!C7=M$1,1,Hoja2!D7=M$1,1,Hoja2!E7=M$1,1,Hoja2!F7=M$1,1,Hoja2!G7=M$1,1,Hoja2!H7=M$1,1,Hoja2!I7=M$1,1,Hoja2!J7=M$1,1,TRUE(),0)</f>
        <v>1</v>
      </c>
      <c r="N7" s="9" t="n">
        <f aca="false" t="array" ref="N7:N7">_xlfn.IFS(Hoja2!L7=N$1,1,Hoja2!M7=N$1,1,Hoja2!N7=N$1,1,Hoja2!O7=N$1,1,Hoja2!P7=N$1,1,Hoja2!Q7=N$1,1,Hoja2!R7=N$1,1,Hoja2!S7=N$1,1,Hoja2!T7=N$1,1,TRUE(),0)</f>
        <v>1</v>
      </c>
      <c r="O7" s="9" t="n">
        <f aca="false" t="array" ref="O7:O7">_xlfn.IFS(Hoja2!L7=O$1,1,Hoja2!M7=O$1,1,Hoja2!N7=O$1,1,Hoja2!O7=O$1,1,Hoja2!P7=O$1,1,Hoja2!Q7=O$1,1,Hoja2!R7=O$1,1,Hoja2!S7=O$1,1,Hoja2!T7=O$1,1,TRUE(),0)</f>
        <v>0</v>
      </c>
      <c r="P7" s="9" t="n">
        <f aca="false" t="array" ref="P7:P7">_xlfn.IFS(Hoja2!L7=P$1,1,Hoja2!M7=P$1,1,Hoja2!N7=P$1,1,Hoja2!O7=P$1,1,Hoja2!P7=P$1,1,Hoja2!Q7=P$1,1,Hoja2!R7=P$1,1,Hoja2!S7=P$1,1,Hoja2!T7=P$1,1,TRUE(),0)</f>
        <v>1</v>
      </c>
      <c r="Q7" s="9" t="n">
        <f aca="false" t="array" ref="Q7:Q7">_xlfn.IFS(Hoja2!L7=Q$1,1,Hoja2!M7=Q$1,1,Hoja2!N7=Q$1,1,Hoja2!O7=Q$1,1,Hoja2!P7=Q$1,1,Hoja2!Q7=Q$1,1,Hoja2!R7=Q$1,1,Hoja2!S7=Q$1,1,Hoja2!T7=Q$1,1,TRUE(),0)</f>
        <v>0</v>
      </c>
      <c r="R7" s="9" t="n">
        <f aca="false" t="array" ref="R7:R7">_xlfn.IFS(Hoja2!L7=R$1,1,Hoja2!M7=R$1,1,Hoja2!N7=R$1,1,Hoja2!O7=R$1,1,Hoja2!P7=R$1,1,Hoja2!Q7=R$1,1,Hoja2!R7=R$1,1,Hoja2!S7=R$1,1,Hoja2!T7=R$1,1,TRUE(),0)</f>
        <v>1</v>
      </c>
      <c r="S7" s="9" t="n">
        <f aca="false" t="array" ref="S7:S7">_xlfn.IFS(Hoja2!L7=S$1,1,Hoja2!M7=S$1,1,Hoja2!N7=S$1,1,Hoja2!O7=S$1,1,Hoja2!P7=S$1,1,Hoja2!Q7=S$1,1,Hoja2!R7=S$1,1,Hoja2!S7=S$1,1,Hoja2!T7=S$1,1,TRUE(),0)</f>
        <v>0</v>
      </c>
      <c r="T7" s="9" t="n">
        <f aca="false" t="array" ref="T7:T7">_xlfn.IFS(Hoja2!L7=T$1,1,Hoja2!M7=T$1,1,Hoja2!N7=T$1,1,Hoja2!O7=T$1,1,Hoja2!P7=T$1,1,Hoja2!Q7=T$1,1,Hoja2!R7=T$1,1,Hoja2!S7=T$1,1,Hoja2!T7=T$1,1,TRUE(),0)</f>
        <v>0</v>
      </c>
      <c r="U7" s="9" t="n">
        <f aca="false" t="array" ref="U7:U7">_xlfn.IFS(Hoja2!L7=U$1,1,Hoja2!M7=U$1,1,Hoja2!N7=U$1,1,Hoja2!O7=U$1,1,Hoja2!P7=U$1,1,Hoja2!Q7=U$1,1,Hoja2!R7=U$1,1,Hoja2!S7=U$1,1,Hoja2!T7=U$1,1,TRUE(),0)</f>
        <v>0</v>
      </c>
      <c r="V7" s="9" t="n">
        <f aca="false" t="array" ref="V7:V7">_xlfn.IFS(Hoja2!L7=V$1,1,Hoja2!M7=V$1,1,Hoja2!N7=V$1,1,Hoja2!O7=V$1,1,Hoja2!P7=V$1,1,Hoja2!Q7=V$1,1,Hoja2!R7=V$1,1,Hoja2!S7=V$1,1,Hoja2!T7=V$1,1,TRUE(),0)</f>
        <v>0</v>
      </c>
      <c r="W7" s="0" t="n">
        <f aca="false">Hoja1!G7</f>
        <v>10</v>
      </c>
    </row>
    <row r="8" customFormat="false" ht="14.25" hidden="false" customHeight="false" outlineLevel="0" collapsed="false">
      <c r="A8" s="0" t="str">
        <f aca="false">Hoja1!A8</f>
        <v>G</v>
      </c>
      <c r="B8" s="0" t="str">
        <f aca="false">Hoja1!B8</f>
        <v>n</v>
      </c>
      <c r="C8" s="0" t="n">
        <f aca="false">Hoja1!C8</f>
        <v>7</v>
      </c>
      <c r="D8" s="0" t="str">
        <f aca="false">Hoja1!D8</f>
        <v>g</v>
      </c>
      <c r="E8" s="10" t="n">
        <f aca="false" t="array" ref="E8:E8">_xlfn.IFS(Hoja2!B8=E$1,1,Hoja2!C8=E$1,1,Hoja2!D8=E$1,1,Hoja2!E8=E$1,1,Hoja2!F8=E$1,1,Hoja2!G8=E$1,1,Hoja2!H8=E$1,1,Hoja2!I8=E$1,1,Hoja2!J8=E$1,1,TRUE(),0)</f>
        <v>1</v>
      </c>
      <c r="F8" s="10" t="n">
        <f aca="false" t="array" ref="F8:F8">_xlfn.IFS(Hoja2!B8=F$1,1,Hoja2!C8=F$1,1,Hoja2!D8=F$1,1,Hoja2!E8=F$1,1,Hoja2!F8=F$1,1,Hoja2!G8=F$1,1,Hoja2!H8=F$1,1,Hoja2!I8=F$1,1,Hoja2!J8=F$1,1,TRUE(),0)</f>
        <v>0</v>
      </c>
      <c r="G8" s="10" t="n">
        <f aca="false" t="array" ref="G8:G8">_xlfn.IFS(Hoja2!B8=G$1,1,Hoja2!C8=G$1,1,Hoja2!D8=G$1,1,Hoja2!E8=G$1,1,Hoja2!F8=G$1,1,Hoja2!G8=G$1,1,Hoja2!H8=G$1,1,Hoja2!I8=G$1,1,Hoja2!J8=G$1,1,TRUE(),0)</f>
        <v>0</v>
      </c>
      <c r="H8" s="10" t="n">
        <f aca="false" t="array" ref="H8:H8">_xlfn.IFS(Hoja2!B8=H$1,1,Hoja2!C8=H$1,1,Hoja2!D8=H$1,1,Hoja2!E8=H$1,1,Hoja2!F8=H$1,1,Hoja2!G8=H$1,1,Hoja2!H8=H$1,1,Hoja2!I8=H$1,1,Hoja2!J8=H$1,1,TRUE(),0)</f>
        <v>1</v>
      </c>
      <c r="I8" s="10" t="n">
        <f aca="false" t="array" ref="I8:I8">_xlfn.IFS(Hoja2!B8=I$1,1,Hoja2!C8=I$1,1,Hoja2!D8=I$1,1,Hoja2!E8=I$1,1,Hoja2!F8=I$1,1,Hoja2!G8=I$1,1,Hoja2!H8=I$1,1,Hoja2!I8=I$1,1,Hoja2!J8=I$1,1,TRUE(),0)</f>
        <v>1</v>
      </c>
      <c r="J8" s="10" t="n">
        <f aca="false" t="array" ref="J8:J8">_xlfn.IFS(Hoja2!B8=J$1,1,Hoja2!C8=J$1,1,Hoja2!D8=J$1,1,Hoja2!E8=J$1,1,Hoja2!F8=J$1,1,Hoja2!G8=J$1,1,Hoja2!H8=J$1,1,Hoja2!I8=J$1,1,Hoja2!J8=J$1,1,TRUE(),0)</f>
        <v>0</v>
      </c>
      <c r="K8" s="10" t="n">
        <f aca="false" t="array" ref="K8:K8">_xlfn.IFS(Hoja2!B8=K$1,1,Hoja2!C8=K$1,1,Hoja2!D8=K$1,1,Hoja2!E8=K$1,1,Hoja2!F8=K$1,1,Hoja2!G8=K$1,1,Hoja2!H8=K$1,1,Hoja2!I8=K$1,1,Hoja2!J8=K$1,1,TRUE(),0)</f>
        <v>0</v>
      </c>
      <c r="L8" s="10" t="n">
        <f aca="false" t="array" ref="L8:L8">_xlfn.IFS(Hoja2!B8=L$1,1,Hoja2!C8=L$1,1,Hoja2!D8=L$1,1,Hoja2!E8=L$1,1,Hoja2!F8=L$1,1,Hoja2!G8=L$1,1,Hoja2!H8=L$1,1,Hoja2!I8=L$1,1,Hoja2!J8=L$1,1,TRUE(),0)</f>
        <v>0</v>
      </c>
      <c r="M8" s="10" t="n">
        <f aca="false" t="array" ref="M8:M8">_xlfn.IFS(Hoja2!B8=M$1,1,Hoja2!C8=M$1,1,Hoja2!D8=M$1,1,Hoja2!E8=M$1,1,Hoja2!F8=M$1,1,Hoja2!G8=M$1,1,Hoja2!H8=M$1,1,Hoja2!I8=M$1,1,Hoja2!J8=M$1,1,TRUE(),0)</f>
        <v>0</v>
      </c>
      <c r="N8" s="9" t="n">
        <f aca="false" t="array" ref="N8:N8">_xlfn.IFS(Hoja2!L8=N$1,1,Hoja2!M8=N$1,1,Hoja2!N8=N$1,1,Hoja2!O8=N$1,1,Hoja2!P8=N$1,1,Hoja2!Q8=N$1,1,Hoja2!R8=N$1,1,Hoja2!S8=N$1,1,Hoja2!T8=N$1,1,TRUE(),0)</f>
        <v>0</v>
      </c>
      <c r="O8" s="9" t="n">
        <f aca="false" t="array" ref="O8:O8">_xlfn.IFS(Hoja2!L8=O$1,1,Hoja2!M8=O$1,1,Hoja2!N8=O$1,1,Hoja2!O8=O$1,1,Hoja2!P8=O$1,1,Hoja2!Q8=O$1,1,Hoja2!R8=O$1,1,Hoja2!S8=O$1,1,Hoja2!T8=O$1,1,TRUE(),0)</f>
        <v>0</v>
      </c>
      <c r="P8" s="9" t="n">
        <f aca="false" t="array" ref="P8:P8">_xlfn.IFS(Hoja2!L8=P$1,1,Hoja2!M8=P$1,1,Hoja2!N8=P$1,1,Hoja2!O8=P$1,1,Hoja2!P8=P$1,1,Hoja2!Q8=P$1,1,Hoja2!R8=P$1,1,Hoja2!S8=P$1,1,Hoja2!T8=P$1,1,TRUE(),0)</f>
        <v>0</v>
      </c>
      <c r="Q8" s="9" t="n">
        <f aca="false" t="array" ref="Q8:Q8">_xlfn.IFS(Hoja2!L8=Q$1,1,Hoja2!M8=Q$1,1,Hoja2!N8=Q$1,1,Hoja2!O8=Q$1,1,Hoja2!P8=Q$1,1,Hoja2!Q8=Q$1,1,Hoja2!R8=Q$1,1,Hoja2!S8=Q$1,1,Hoja2!T8=Q$1,1,TRUE(),0)</f>
        <v>1</v>
      </c>
      <c r="R8" s="9" t="n">
        <f aca="false" t="array" ref="R8:R8">_xlfn.IFS(Hoja2!L8=R$1,1,Hoja2!M8=R$1,1,Hoja2!N8=R$1,1,Hoja2!O8=R$1,1,Hoja2!P8=R$1,1,Hoja2!Q8=R$1,1,Hoja2!R8=R$1,1,Hoja2!S8=R$1,1,Hoja2!T8=R$1,1,TRUE(),0)</f>
        <v>0</v>
      </c>
      <c r="S8" s="9" t="n">
        <f aca="false" t="array" ref="S8:S8">_xlfn.IFS(Hoja2!L8=S$1,1,Hoja2!M8=S$1,1,Hoja2!N8=S$1,1,Hoja2!O8=S$1,1,Hoja2!P8=S$1,1,Hoja2!Q8=S$1,1,Hoja2!R8=S$1,1,Hoja2!S8=S$1,1,Hoja2!T8=S$1,1,TRUE(),0)</f>
        <v>1</v>
      </c>
      <c r="T8" s="9" t="n">
        <f aca="false" t="array" ref="T8:T8">_xlfn.IFS(Hoja2!L8=T$1,1,Hoja2!M8=T$1,1,Hoja2!N8=T$1,1,Hoja2!O8=T$1,1,Hoja2!P8=T$1,1,Hoja2!Q8=T$1,1,Hoja2!R8=T$1,1,Hoja2!S8=T$1,1,Hoja2!T8=T$1,1,TRUE(),0)</f>
        <v>0</v>
      </c>
      <c r="U8" s="9" t="n">
        <f aca="false" t="array" ref="U8:U8">_xlfn.IFS(Hoja2!L8=U$1,1,Hoja2!M8=U$1,1,Hoja2!N8=U$1,1,Hoja2!O8=U$1,1,Hoja2!P8=U$1,1,Hoja2!Q8=U$1,1,Hoja2!R8=U$1,1,Hoja2!S8=U$1,1,Hoja2!T8=U$1,1,TRUE(),0)</f>
        <v>1</v>
      </c>
      <c r="V8" s="9" t="n">
        <f aca="false" t="array" ref="V8:V8">_xlfn.IFS(Hoja2!L8=V$1,1,Hoja2!M8=V$1,1,Hoja2!N8=V$1,1,Hoja2!O8=V$1,1,Hoja2!P8=V$1,1,Hoja2!Q8=V$1,1,Hoja2!R8=V$1,1,Hoja2!S8=V$1,1,Hoja2!T8=V$1,1,TRUE(),0)</f>
        <v>0</v>
      </c>
      <c r="W8" s="0" t="n">
        <f aca="false">Hoja1!G8</f>
        <v>10</v>
      </c>
    </row>
    <row r="9" customFormat="false" ht="14.25" hidden="false" customHeight="false" outlineLevel="0" collapsed="false">
      <c r="A9" s="0" t="str">
        <f aca="false">Hoja1!A9</f>
        <v>H</v>
      </c>
      <c r="B9" s="0" t="str">
        <f aca="false">Hoja1!B9</f>
        <v>s</v>
      </c>
      <c r="C9" s="0" t="n">
        <f aca="false">Hoja1!C9</f>
        <v>8</v>
      </c>
      <c r="D9" s="0" t="str">
        <f aca="false">Hoja1!D9</f>
        <v>h</v>
      </c>
      <c r="E9" s="10" t="n">
        <f aca="false" t="array" ref="E9:E9">_xlfn.IFS(Hoja2!B9=E$1,1,Hoja2!C9=E$1,1,Hoja2!D9=E$1,1,Hoja2!E9=E$1,1,Hoja2!F9=E$1,1,Hoja2!G9=E$1,1,Hoja2!H9=E$1,1,Hoja2!I9=E$1,1,Hoja2!J9=E$1,1,TRUE(),0)</f>
        <v>0</v>
      </c>
      <c r="F9" s="10" t="n">
        <f aca="false" t="array" ref="F9:F9">_xlfn.IFS(Hoja2!B9=F$1,1,Hoja2!C9=F$1,1,Hoja2!D9=F$1,1,Hoja2!E9=F$1,1,Hoja2!F9=F$1,1,Hoja2!G9=F$1,1,Hoja2!H9=F$1,1,Hoja2!I9=F$1,1,Hoja2!J9=F$1,1,TRUE(),0)</f>
        <v>1</v>
      </c>
      <c r="G9" s="10" t="n">
        <f aca="false" t="array" ref="G9:G9">_xlfn.IFS(Hoja2!B9=G$1,1,Hoja2!C9=G$1,1,Hoja2!D9=G$1,1,Hoja2!E9=G$1,1,Hoja2!F9=G$1,1,Hoja2!G9=G$1,1,Hoja2!H9=G$1,1,Hoja2!I9=G$1,1,Hoja2!J9=G$1,1,TRUE(),0)</f>
        <v>0</v>
      </c>
      <c r="H9" s="10" t="n">
        <f aca="false" t="array" ref="H9:H9">_xlfn.IFS(Hoja2!B9=H$1,1,Hoja2!C9=H$1,1,Hoja2!D9=H$1,1,Hoja2!E9=H$1,1,Hoja2!F9=H$1,1,Hoja2!G9=H$1,1,Hoja2!H9=H$1,1,Hoja2!I9=H$1,1,Hoja2!J9=H$1,1,TRUE(),0)</f>
        <v>0</v>
      </c>
      <c r="I9" s="10" t="n">
        <f aca="false" t="array" ref="I9:I9">_xlfn.IFS(Hoja2!B9=I$1,1,Hoja2!C9=I$1,1,Hoja2!D9=I$1,1,Hoja2!E9=I$1,1,Hoja2!F9=I$1,1,Hoja2!G9=I$1,1,Hoja2!H9=I$1,1,Hoja2!I9=I$1,1,Hoja2!J9=I$1,1,TRUE(),0)</f>
        <v>1</v>
      </c>
      <c r="J9" s="10" t="n">
        <f aca="false" t="array" ref="J9:J9">_xlfn.IFS(Hoja2!B9=J$1,1,Hoja2!C9=J$1,1,Hoja2!D9=J$1,1,Hoja2!E9=J$1,1,Hoja2!F9=J$1,1,Hoja2!G9=J$1,1,Hoja2!H9=J$1,1,Hoja2!I9=J$1,1,Hoja2!J9=J$1,1,TRUE(),0)</f>
        <v>1</v>
      </c>
      <c r="K9" s="10" t="n">
        <f aca="false" t="array" ref="K9:K9">_xlfn.IFS(Hoja2!B9=K$1,1,Hoja2!C9=K$1,1,Hoja2!D9=K$1,1,Hoja2!E9=K$1,1,Hoja2!F9=K$1,1,Hoja2!G9=K$1,1,Hoja2!H9=K$1,1,Hoja2!I9=K$1,1,Hoja2!J9=K$1,1,TRUE(),0)</f>
        <v>0</v>
      </c>
      <c r="L9" s="10" t="n">
        <f aca="false" t="array" ref="L9:L9">_xlfn.IFS(Hoja2!B9=L$1,1,Hoja2!C9=L$1,1,Hoja2!D9=L$1,1,Hoja2!E9=L$1,1,Hoja2!F9=L$1,1,Hoja2!G9=L$1,1,Hoja2!H9=L$1,1,Hoja2!I9=L$1,1,Hoja2!J9=L$1,1,TRUE(),0)</f>
        <v>0</v>
      </c>
      <c r="M9" s="10" t="n">
        <f aca="false" t="array" ref="M9:M9">_xlfn.IFS(Hoja2!B9=M$1,1,Hoja2!C9=M$1,1,Hoja2!D9=M$1,1,Hoja2!E9=M$1,1,Hoja2!F9=M$1,1,Hoja2!G9=M$1,1,Hoja2!H9=M$1,1,Hoja2!I9=M$1,1,Hoja2!J9=M$1,1,TRUE(),0)</f>
        <v>0</v>
      </c>
      <c r="N9" s="9" t="n">
        <f aca="false" t="array" ref="N9:N9">_xlfn.IFS(Hoja2!L9=N$1,1,Hoja2!M9=N$1,1,Hoja2!N9=N$1,1,Hoja2!O9=N$1,1,Hoja2!P9=N$1,1,Hoja2!Q9=N$1,1,Hoja2!R9=N$1,1,Hoja2!S9=N$1,1,Hoja2!T9=N$1,1,TRUE(),0)</f>
        <v>1</v>
      </c>
      <c r="O9" s="9" t="n">
        <f aca="false" t="array" ref="O9:O9">_xlfn.IFS(Hoja2!L9=O$1,1,Hoja2!M9=O$1,1,Hoja2!N9=O$1,1,Hoja2!O9=O$1,1,Hoja2!P9=O$1,1,Hoja2!Q9=O$1,1,Hoja2!R9=O$1,1,Hoja2!S9=O$1,1,Hoja2!T9=O$1,1,TRUE(),0)</f>
        <v>0</v>
      </c>
      <c r="P9" s="9" t="n">
        <f aca="false" t="array" ref="P9:P9">_xlfn.IFS(Hoja2!L9=P$1,1,Hoja2!M9=P$1,1,Hoja2!N9=P$1,1,Hoja2!O9=P$1,1,Hoja2!P9=P$1,1,Hoja2!Q9=P$1,1,Hoja2!R9=P$1,1,Hoja2!S9=P$1,1,Hoja2!T9=P$1,1,TRUE(),0)</f>
        <v>1</v>
      </c>
      <c r="Q9" s="9" t="n">
        <f aca="false" t="array" ref="Q9:Q9">_xlfn.IFS(Hoja2!L9=Q$1,1,Hoja2!M9=Q$1,1,Hoja2!N9=Q$1,1,Hoja2!O9=Q$1,1,Hoja2!P9=Q$1,1,Hoja2!Q9=Q$1,1,Hoja2!R9=Q$1,1,Hoja2!S9=Q$1,1,Hoja2!T9=Q$1,1,TRUE(),0)</f>
        <v>0</v>
      </c>
      <c r="R9" s="9" t="n">
        <f aca="false" t="array" ref="R9:R9">_xlfn.IFS(Hoja2!L9=R$1,1,Hoja2!M9=R$1,1,Hoja2!N9=R$1,1,Hoja2!O9=R$1,1,Hoja2!P9=R$1,1,Hoja2!Q9=R$1,1,Hoja2!R9=R$1,1,Hoja2!S9=R$1,1,Hoja2!T9=R$1,1,TRUE(),0)</f>
        <v>0</v>
      </c>
      <c r="S9" s="9" t="n">
        <f aca="false" t="array" ref="S9:S9">_xlfn.IFS(Hoja2!L9=S$1,1,Hoja2!M9=S$1,1,Hoja2!N9=S$1,1,Hoja2!O9=S$1,1,Hoja2!P9=S$1,1,Hoja2!Q9=S$1,1,Hoja2!R9=S$1,1,Hoja2!S9=S$1,1,Hoja2!T9=S$1,1,TRUE(),0)</f>
        <v>1</v>
      </c>
      <c r="T9" s="9" t="n">
        <f aca="false" t="array" ref="T9:T9">_xlfn.IFS(Hoja2!L9=T$1,1,Hoja2!M9=T$1,1,Hoja2!N9=T$1,1,Hoja2!O9=T$1,1,Hoja2!P9=T$1,1,Hoja2!Q9=T$1,1,Hoja2!R9=T$1,1,Hoja2!S9=T$1,1,Hoja2!T9=T$1,1,TRUE(),0)</f>
        <v>0</v>
      </c>
      <c r="U9" s="9" t="n">
        <f aca="false" t="array" ref="U9:U9">_xlfn.IFS(Hoja2!L9=U$1,1,Hoja2!M9=U$1,1,Hoja2!N9=U$1,1,Hoja2!O9=U$1,1,Hoja2!P9=U$1,1,Hoja2!Q9=U$1,1,Hoja2!R9=U$1,1,Hoja2!S9=U$1,1,Hoja2!T9=U$1,1,TRUE(),0)</f>
        <v>0</v>
      </c>
      <c r="V9" s="9" t="n">
        <f aca="false" t="array" ref="V9:V9">_xlfn.IFS(Hoja2!L9=V$1,1,Hoja2!M9=V$1,1,Hoja2!N9=V$1,1,Hoja2!O9=V$1,1,Hoja2!P9=V$1,1,Hoja2!Q9=V$1,1,Hoja2!R9=V$1,1,Hoja2!S9=V$1,1,Hoja2!T9=V$1,1,TRUE(),0)</f>
        <v>0</v>
      </c>
      <c r="W9" s="0" t="n">
        <f aca="false">Hoja1!G9</f>
        <v>20</v>
      </c>
    </row>
    <row r="10" customFormat="false" ht="14.25" hidden="false" customHeight="false" outlineLevel="0" collapsed="false">
      <c r="A10" s="0" t="str">
        <f aca="false">Hoja1!A10</f>
        <v>I</v>
      </c>
      <c r="B10" s="0" t="str">
        <f aca="false">Hoja1!B10</f>
        <v>q</v>
      </c>
      <c r="C10" s="0" t="n">
        <f aca="false">Hoja1!C10</f>
        <v>9</v>
      </c>
      <c r="D10" s="0" t="str">
        <f aca="false">Hoja1!D10</f>
        <v>i</v>
      </c>
      <c r="E10" s="10" t="n">
        <f aca="false" t="array" ref="E10:E10">_xlfn.IFS(Hoja2!B10=E$1,1,Hoja2!C10=E$1,1,Hoja2!D10=E$1,1,Hoja2!E10=E$1,1,Hoja2!F10=E$1,1,Hoja2!G10=E$1,1,Hoja2!H10=E$1,1,Hoja2!I10=E$1,1,Hoja2!J10=E$1,1,TRUE(),0)</f>
        <v>0</v>
      </c>
      <c r="F10" s="10" t="n">
        <f aca="false" t="array" ref="F10:F10">_xlfn.IFS(Hoja2!B10=F$1,1,Hoja2!C10=F$1,1,Hoja2!D10=F$1,1,Hoja2!E10=F$1,1,Hoja2!F10=F$1,1,Hoja2!G10=F$1,1,Hoja2!H10=F$1,1,Hoja2!I10=F$1,1,Hoja2!J10=F$1,1,TRUE(),0)</f>
        <v>1</v>
      </c>
      <c r="G10" s="10" t="n">
        <f aca="false" t="array" ref="G10:G10">_xlfn.IFS(Hoja2!B10=G$1,1,Hoja2!C10=G$1,1,Hoja2!D10=G$1,1,Hoja2!E10=G$1,1,Hoja2!F10=G$1,1,Hoja2!G10=G$1,1,Hoja2!H10=G$1,1,Hoja2!I10=G$1,1,Hoja2!J10=G$1,1,TRUE(),0)</f>
        <v>1</v>
      </c>
      <c r="H10" s="10" t="n">
        <f aca="false" t="array" ref="H10:H10">_xlfn.IFS(Hoja2!B10=H$1,1,Hoja2!C10=H$1,1,Hoja2!D10=H$1,1,Hoja2!E10=H$1,1,Hoja2!F10=H$1,1,Hoja2!G10=H$1,1,Hoja2!H10=H$1,1,Hoja2!I10=H$1,1,Hoja2!J10=H$1,1,TRUE(),0)</f>
        <v>1</v>
      </c>
      <c r="I10" s="10" t="n">
        <f aca="false" t="array" ref="I10:I10">_xlfn.IFS(Hoja2!B10=I$1,1,Hoja2!C10=I$1,1,Hoja2!D10=I$1,1,Hoja2!E10=I$1,1,Hoja2!F10=I$1,1,Hoja2!G10=I$1,1,Hoja2!H10=I$1,1,Hoja2!I10=I$1,1,Hoja2!J10=I$1,1,TRUE(),0)</f>
        <v>0</v>
      </c>
      <c r="J10" s="10" t="n">
        <f aca="false" t="array" ref="J10:J10">_xlfn.IFS(Hoja2!B10=J$1,1,Hoja2!C10=J$1,1,Hoja2!D10=J$1,1,Hoja2!E10=J$1,1,Hoja2!F10=J$1,1,Hoja2!G10=J$1,1,Hoja2!H10=J$1,1,Hoja2!I10=J$1,1,Hoja2!J10=J$1,1,TRUE(),0)</f>
        <v>0</v>
      </c>
      <c r="K10" s="10" t="n">
        <f aca="false" t="array" ref="K10:K10">_xlfn.IFS(Hoja2!B10=K$1,1,Hoja2!C10=K$1,1,Hoja2!D10=K$1,1,Hoja2!E10=K$1,1,Hoja2!F10=K$1,1,Hoja2!G10=K$1,1,Hoja2!H10=K$1,1,Hoja2!I10=K$1,1,Hoja2!J10=K$1,1,TRUE(),0)</f>
        <v>0</v>
      </c>
      <c r="L10" s="10" t="n">
        <f aca="false" t="array" ref="L10:L10">_xlfn.IFS(Hoja2!B10=L$1,1,Hoja2!C10=L$1,1,Hoja2!D10=L$1,1,Hoja2!E10=L$1,1,Hoja2!F10=L$1,1,Hoja2!G10=L$1,1,Hoja2!H10=L$1,1,Hoja2!I10=L$1,1,Hoja2!J10=L$1,1,TRUE(),0)</f>
        <v>0</v>
      </c>
      <c r="M10" s="10" t="n">
        <f aca="false" t="array" ref="M10:M10">_xlfn.IFS(Hoja2!B10=M$1,1,Hoja2!C10=M$1,1,Hoja2!D10=M$1,1,Hoja2!E10=M$1,1,Hoja2!F10=M$1,1,Hoja2!G10=M$1,1,Hoja2!H10=M$1,1,Hoja2!I10=M$1,1,Hoja2!J10=M$1,1,TRUE(),0)</f>
        <v>0</v>
      </c>
      <c r="N10" s="9" t="n">
        <f aca="false" t="array" ref="N10:N10">_xlfn.IFS(Hoja2!L10=N$1,1,Hoja2!M10=N$1,1,Hoja2!N10=N$1,1,Hoja2!O10=N$1,1,Hoja2!P10=N$1,1,Hoja2!Q10=N$1,1,Hoja2!R10=N$1,1,Hoja2!S10=N$1,1,Hoja2!T10=N$1,1,TRUE(),0)</f>
        <v>0</v>
      </c>
      <c r="O10" s="9" t="n">
        <f aca="false" t="array" ref="O10:O10">_xlfn.IFS(Hoja2!L10=O$1,1,Hoja2!M10=O$1,1,Hoja2!N10=O$1,1,Hoja2!O10=O$1,1,Hoja2!P10=O$1,1,Hoja2!Q10=O$1,1,Hoja2!R10=O$1,1,Hoja2!S10=O$1,1,Hoja2!T10=O$1,1,TRUE(),0)</f>
        <v>0</v>
      </c>
      <c r="P10" s="9" t="n">
        <f aca="false" t="array" ref="P10:P10">_xlfn.IFS(Hoja2!L10=P$1,1,Hoja2!M10=P$1,1,Hoja2!N10=P$1,1,Hoja2!O10=P$1,1,Hoja2!P10=P$1,1,Hoja2!Q10=P$1,1,Hoja2!R10=P$1,1,Hoja2!S10=P$1,1,Hoja2!T10=P$1,1,TRUE(),0)</f>
        <v>1</v>
      </c>
      <c r="Q10" s="9" t="n">
        <f aca="false" t="array" ref="Q10:Q10">_xlfn.IFS(Hoja2!L10=Q$1,1,Hoja2!M10=Q$1,1,Hoja2!N10=Q$1,1,Hoja2!O10=Q$1,1,Hoja2!P10=Q$1,1,Hoja2!Q10=Q$1,1,Hoja2!R10=Q$1,1,Hoja2!S10=Q$1,1,Hoja2!T10=Q$1,1,TRUE(),0)</f>
        <v>0</v>
      </c>
      <c r="R10" s="9" t="n">
        <f aca="false" t="array" ref="R10:R10">_xlfn.IFS(Hoja2!L10=R$1,1,Hoja2!M10=R$1,1,Hoja2!N10=R$1,1,Hoja2!O10=R$1,1,Hoja2!P10=R$1,1,Hoja2!Q10=R$1,1,Hoja2!R10=R$1,1,Hoja2!S10=R$1,1,Hoja2!T10=R$1,1,TRUE(),0)</f>
        <v>0</v>
      </c>
      <c r="S10" s="9" t="n">
        <f aca="false" t="array" ref="S10:S10">_xlfn.IFS(Hoja2!L10=S$1,1,Hoja2!M10=S$1,1,Hoja2!N10=S$1,1,Hoja2!O10=S$1,1,Hoja2!P10=S$1,1,Hoja2!Q10=S$1,1,Hoja2!R10=S$1,1,Hoja2!S10=S$1,1,Hoja2!T10=S$1,1,TRUE(),0)</f>
        <v>1</v>
      </c>
      <c r="T10" s="9" t="n">
        <f aca="false" t="array" ref="T10:T10">_xlfn.IFS(Hoja2!L10=T$1,1,Hoja2!M10=T$1,1,Hoja2!N10=T$1,1,Hoja2!O10=T$1,1,Hoja2!P10=T$1,1,Hoja2!Q10=T$1,1,Hoja2!R10=T$1,1,Hoja2!S10=T$1,1,Hoja2!T10=T$1,1,TRUE(),0)</f>
        <v>1</v>
      </c>
      <c r="U10" s="9" t="n">
        <f aca="false" t="array" ref="U10:U10">_xlfn.IFS(Hoja2!L10=U$1,1,Hoja2!M10=U$1,1,Hoja2!N10=U$1,1,Hoja2!O10=U$1,1,Hoja2!P10=U$1,1,Hoja2!Q10=U$1,1,Hoja2!R10=U$1,1,Hoja2!S10=U$1,1,Hoja2!T10=U$1,1,TRUE(),0)</f>
        <v>0</v>
      </c>
      <c r="V10" s="9" t="n">
        <f aca="false" t="array" ref="V10:V10">_xlfn.IFS(Hoja2!L10=V$1,1,Hoja2!M10=V$1,1,Hoja2!N10=V$1,1,Hoja2!O10=V$1,1,Hoja2!P10=V$1,1,Hoja2!Q10=V$1,1,Hoja2!R10=V$1,1,Hoja2!S10=V$1,1,Hoja2!T10=V$1,1,TRUE(),0)</f>
        <v>0</v>
      </c>
      <c r="W10" s="0" t="n">
        <f aca="false">Hoja1!G10</f>
        <v>20</v>
      </c>
    </row>
    <row r="11" customFormat="false" ht="14.25" hidden="false" customHeight="false" outlineLevel="0" collapsed="false">
      <c r="N11" s="9" t="n">
        <f aca="false">Hoja1!I2</f>
        <v>20</v>
      </c>
      <c r="O11" s="9" t="n">
        <f aca="false">Hoja1!I3</f>
        <v>20</v>
      </c>
      <c r="P11" s="9" t="n">
        <f aca="false">Hoja1!I4</f>
        <v>20</v>
      </c>
      <c r="Q11" s="9" t="n">
        <f aca="false">Hoja1!I5</f>
        <v>18</v>
      </c>
      <c r="R11" s="9" t="n">
        <f aca="false">Hoja1!I6</f>
        <v>18</v>
      </c>
      <c r="S11" s="9" t="n">
        <f aca="false">Hoja1!I7</f>
        <v>18</v>
      </c>
      <c r="T11" s="9" t="n">
        <f aca="false">Hoja1!I8</f>
        <v>16</v>
      </c>
      <c r="U11" s="9" t="n">
        <f aca="false">Hoja1!I9</f>
        <v>16</v>
      </c>
      <c r="V11" s="9" t="n">
        <f aca="false">Hoja1!I10</f>
        <v>16</v>
      </c>
    </row>
    <row r="12" customFormat="false" ht="14.25" hidden="false" customHeight="false" outlineLevel="0" collapsed="false">
      <c r="M12" s="10"/>
    </row>
    <row r="13" customFormat="false" ht="14.25" hidden="false" customHeight="false" outlineLevel="0" collapsed="false">
      <c r="E13" s="0" t="n">
        <f aca="false" t="array" ref="E13:E13">MIN(IF(N13:V21&gt;0,N13:V21))</f>
        <v>26</v>
      </c>
      <c r="F13" s="0" t="s">
        <v>54</v>
      </c>
      <c r="M13" s="10"/>
      <c r="N13" s="11" t="n">
        <f aca="false">IF(AND(E2,N2),$N$11+W2,0)</f>
        <v>30</v>
      </c>
      <c r="O13" s="11" t="n">
        <f aca="false">IF(AND(E2,O2),$O$11+W2,0)</f>
        <v>30</v>
      </c>
      <c r="P13" s="11" t="n">
        <f aca="false">IF(AND(E2,P2),$P$11+W2,0)</f>
        <v>30</v>
      </c>
      <c r="Q13" s="11" t="n">
        <f aca="false">IF(AND(E2,Q2),$Q$11+W2,0)</f>
        <v>0</v>
      </c>
      <c r="R13" s="11" t="n">
        <f aca="false">IF(AND(E2,R2),$R$11+W2,0)</f>
        <v>0</v>
      </c>
      <c r="S13" s="11" t="n">
        <f aca="false">IF(AND(E2,S2),$S$11+W2,0)</f>
        <v>0</v>
      </c>
      <c r="T13" s="11" t="n">
        <f aca="false">IF(AND(E2,T2),$T$11+W2,0)</f>
        <v>0</v>
      </c>
      <c r="U13" s="11" t="n">
        <f aca="false">IF(AND(E2,U2),$U$11+W2,0)</f>
        <v>0</v>
      </c>
      <c r="V13" s="11" t="n">
        <f aca="false">IF(AND(E2,V2),$V$11+W2,0)</f>
        <v>0</v>
      </c>
      <c r="Z13" s="0" t="n">
        <v>1</v>
      </c>
    </row>
    <row r="14" customFormat="false" ht="14.25" hidden="false" customHeight="false" outlineLevel="0" collapsed="false">
      <c r="M14" s="10"/>
      <c r="N14" s="11" t="n">
        <f aca="false">IF(AND(E3,N3),$N$11+W3,0)</f>
        <v>0</v>
      </c>
      <c r="O14" s="11" t="n">
        <f aca="false">IF(AND(E3,O3),$O$11+W3,0)</f>
        <v>0</v>
      </c>
      <c r="P14" s="11" t="n">
        <f aca="false">IF(AND(E3,P3),$P$11+W3,0)</f>
        <v>0</v>
      </c>
      <c r="Q14" s="11" t="n">
        <f aca="false">IF(AND(E3,Q3),$Q$11+W3,0)</f>
        <v>0</v>
      </c>
      <c r="R14" s="11" t="n">
        <f aca="false">IF(AND(E3,R3),$R$11+W3,0)</f>
        <v>0</v>
      </c>
      <c r="S14" s="11" t="n">
        <f aca="false">IF(AND(E3,S3),$S$11+W3,0)</f>
        <v>0</v>
      </c>
      <c r="T14" s="11" t="n">
        <f aca="false">IF(AND(E3,T3),$T$11+W3,0)</f>
        <v>0</v>
      </c>
      <c r="U14" s="11" t="n">
        <f aca="false">IF(AND(E3,U3),$U$11+W3,0)</f>
        <v>0</v>
      </c>
      <c r="V14" s="11" t="n">
        <f aca="false">IF(AND(E3,V3),$V$11+W3,0)</f>
        <v>0</v>
      </c>
      <c r="Z14" s="0" t="n">
        <v>2</v>
      </c>
    </row>
    <row r="15" customFormat="false" ht="14.25" hidden="false" customHeight="false" outlineLevel="0" collapsed="false">
      <c r="M15" s="10"/>
      <c r="N15" s="11" t="n">
        <f aca="false">IF(AND(E4,N4),$N$11+W4,0)</f>
        <v>0</v>
      </c>
      <c r="O15" s="11" t="n">
        <f aca="false">IF(AND(E4,O4),$O$11+W4,0)</f>
        <v>0</v>
      </c>
      <c r="P15" s="11" t="n">
        <f aca="false">IF(AND(E4,P4),$P$11+W4,0)</f>
        <v>0</v>
      </c>
      <c r="Q15" s="11" t="n">
        <f aca="false">IF(AND(E4,Q4),$Q$11+W4,0)</f>
        <v>0</v>
      </c>
      <c r="R15" s="11" t="n">
        <f aca="false">IF(AND(E4,R4),$R$11+W4,0)</f>
        <v>0</v>
      </c>
      <c r="S15" s="11" t="n">
        <f aca="false">IF(AND(E4,S4),$S$11+W4,0)</f>
        <v>0</v>
      </c>
      <c r="T15" s="11" t="n">
        <f aca="false">IF(AND(E4,T4),$T$11+W4,0)</f>
        <v>0</v>
      </c>
      <c r="U15" s="11" t="n">
        <f aca="false">IF(AND(E4,U4),$U$11+W4,0)</f>
        <v>0</v>
      </c>
      <c r="V15" s="11" t="n">
        <f aca="false">IF(AND(E4,V4),$V$11+W4,0)</f>
        <v>0</v>
      </c>
      <c r="Z15" s="0" t="n">
        <v>3</v>
      </c>
    </row>
    <row r="16" customFormat="false" ht="14.25" hidden="false" customHeight="false" outlineLevel="0" collapsed="false">
      <c r="M16" s="10"/>
      <c r="N16" s="11" t="n">
        <f aca="false">IF(AND(E5,N5),$N$11+W5,0)</f>
        <v>0</v>
      </c>
      <c r="O16" s="11" t="n">
        <f aca="false">IF(AND(E5,O5),$O$11+W5,0)</f>
        <v>0</v>
      </c>
      <c r="P16" s="11" t="n">
        <f aca="false">IF(AND(E5,P5),$P$11+W5,0)</f>
        <v>0</v>
      </c>
      <c r="Q16" s="11" t="n">
        <f aca="false">IF(AND(E5,Q5),$Q$11+W5,0)</f>
        <v>0</v>
      </c>
      <c r="R16" s="11" t="n">
        <f aca="false">IF(AND(E5,R5),$R$11+W5,0)</f>
        <v>0</v>
      </c>
      <c r="S16" s="11" t="n">
        <f aca="false">IF(AND(E5,S5),$S$11+W5,0)</f>
        <v>0</v>
      </c>
      <c r="T16" s="11" t="n">
        <f aca="false">IF(AND(E5,T5),$T$11+W5,0)</f>
        <v>0</v>
      </c>
      <c r="U16" s="11" t="n">
        <f aca="false">IF(AND(E5,U5),$U$11+W5,0)</f>
        <v>0</v>
      </c>
      <c r="V16" s="11" t="n">
        <f aca="false">IF(AND(E5,V5),$V$11+W5,0)</f>
        <v>0</v>
      </c>
      <c r="Z16" s="0" t="n">
        <v>4</v>
      </c>
    </row>
    <row r="17" customFormat="false" ht="14.25" hidden="false" customHeight="false" outlineLevel="0" collapsed="false">
      <c r="M17" s="10"/>
      <c r="N17" s="11" t="n">
        <f aca="false">IF(AND(E6,N6),$N$11+W6,0)</f>
        <v>0</v>
      </c>
      <c r="O17" s="11" t="n">
        <f aca="false">IF(AND(E6,O6),$O$11+W6,0)</f>
        <v>0</v>
      </c>
      <c r="P17" s="11" t="n">
        <f aca="false">IF(AND(E6,P6),$P$11+W6,0)</f>
        <v>0</v>
      </c>
      <c r="Q17" s="11" t="n">
        <f aca="false">IF(AND(E6,Q6),$Q$11+W6,0)</f>
        <v>0</v>
      </c>
      <c r="R17" s="11" t="n">
        <f aca="false">IF(AND(E6,R6),$R$11+W6,0)</f>
        <v>0</v>
      </c>
      <c r="S17" s="11" t="n">
        <f aca="false">IF(AND(E6,S6),$S$11+W6,0)</f>
        <v>0</v>
      </c>
      <c r="T17" s="11" t="n">
        <f aca="false">IF(AND(E6,T6),$T$11+W6,0)</f>
        <v>0</v>
      </c>
      <c r="U17" s="11" t="n">
        <f aca="false">IF(AND(E6,U6),$U$11+W6,0)</f>
        <v>0</v>
      </c>
      <c r="V17" s="11" t="n">
        <f aca="false">IF(AND(E6,V6),$V$11+W6,0)</f>
        <v>0</v>
      </c>
      <c r="Z17" s="0" t="n">
        <v>5</v>
      </c>
    </row>
    <row r="18" customFormat="false" ht="14.25" hidden="false" customHeight="false" outlineLevel="0" collapsed="false">
      <c r="M18" s="10"/>
      <c r="N18" s="11" t="n">
        <f aca="false">IF(AND(E7,N7),$N$11+W7,0)</f>
        <v>0</v>
      </c>
      <c r="O18" s="11" t="n">
        <f aca="false">IF(AND(E7,O7),$O$11+W7,0)</f>
        <v>0</v>
      </c>
      <c r="P18" s="11" t="n">
        <f aca="false">IF(AND(E7,P7),$P$11+W7,0)</f>
        <v>0</v>
      </c>
      <c r="Q18" s="11" t="n">
        <f aca="false">IF(AND(E7,Q7),$Q$11+W7,0)</f>
        <v>0</v>
      </c>
      <c r="R18" s="11" t="n">
        <f aca="false">IF(AND(E7,R7),$R$11+W7,0)</f>
        <v>0</v>
      </c>
      <c r="S18" s="11" t="n">
        <f aca="false">IF(AND(E7,S7),$S$11+W7,0)</f>
        <v>0</v>
      </c>
      <c r="T18" s="11" t="n">
        <f aca="false">IF(AND(E7,T7),$T$11+W7,0)</f>
        <v>0</v>
      </c>
      <c r="U18" s="11" t="n">
        <f aca="false">IF(AND(E7,U7),$U$11+W7,0)</f>
        <v>0</v>
      </c>
      <c r="V18" s="11" t="n">
        <f aca="false">IF(AND(E7,V7),$V$11+W7,0)</f>
        <v>0</v>
      </c>
      <c r="Z18" s="0" t="n">
        <v>6</v>
      </c>
    </row>
    <row r="19" customFormat="false" ht="14.25" hidden="false" customHeight="false" outlineLevel="0" collapsed="false">
      <c r="M19" s="10"/>
      <c r="N19" s="11" t="n">
        <f aca="false">IF(AND(E8,N8),$N$11+W8,0)</f>
        <v>0</v>
      </c>
      <c r="O19" s="11" t="n">
        <f aca="false">IF(AND(E8,O8),$O$11+W8,0)</f>
        <v>0</v>
      </c>
      <c r="P19" s="11" t="n">
        <f aca="false">IF(AND(E8,P8),$P$11+W8,0)</f>
        <v>0</v>
      </c>
      <c r="Q19" s="11" t="n">
        <f aca="false">IF(AND(E8,Q8),$Q$11+W8,0)</f>
        <v>28</v>
      </c>
      <c r="R19" s="11" t="n">
        <f aca="false">IF(AND(E8,R8),$R$11+W8,0)</f>
        <v>0</v>
      </c>
      <c r="S19" s="11" t="n">
        <f aca="false">IF(AND(E8,S8),$S$11+W8,0)</f>
        <v>28</v>
      </c>
      <c r="T19" s="11" t="n">
        <f aca="false">IF(AND(E8,T8),$T$11+W8,0)</f>
        <v>0</v>
      </c>
      <c r="U19" s="11" t="n">
        <f aca="false">IF(AND(E8,U8),$U$11+W8,0)</f>
        <v>26</v>
      </c>
      <c r="V19" s="11" t="n">
        <f aca="false">IF(AND(E8,V8),$V$11+W8,0)</f>
        <v>0</v>
      </c>
      <c r="Z19" s="0" t="n">
        <v>7</v>
      </c>
    </row>
    <row r="20" customFormat="false" ht="14.25" hidden="false" customHeight="false" outlineLevel="0" collapsed="false">
      <c r="M20" s="10"/>
      <c r="N20" s="11" t="n">
        <f aca="false">IF(AND(E9,N9),$N$11+W9,0)</f>
        <v>0</v>
      </c>
      <c r="O20" s="11" t="n">
        <f aca="false">IF(AND(E9,O9),$O$11+W9,0)</f>
        <v>0</v>
      </c>
      <c r="P20" s="11" t="n">
        <f aca="false">IF(AND(E9,P9),$P$11+W9,0)</f>
        <v>0</v>
      </c>
      <c r="Q20" s="11" t="n">
        <f aca="false">IF(AND(E9,Q9),$Q$11+W9,0)</f>
        <v>0</v>
      </c>
      <c r="R20" s="11" t="n">
        <f aca="false">IF(AND(E9,R9),$R$11+W9,0)</f>
        <v>0</v>
      </c>
      <c r="S20" s="11" t="n">
        <f aca="false">IF(AND(E9,S9),$S$11+W9,0)</f>
        <v>0</v>
      </c>
      <c r="T20" s="11" t="n">
        <f aca="false">IF(AND(E9,T9),$T$11+W9,0)</f>
        <v>0</v>
      </c>
      <c r="U20" s="11" t="n">
        <f aca="false">IF(AND(E9,U9),$U$11+W9,0)</f>
        <v>0</v>
      </c>
      <c r="V20" s="11" t="n">
        <f aca="false">IF(AND(E9,V9),$V$11+W9,0)</f>
        <v>0</v>
      </c>
      <c r="Z20" s="0" t="n">
        <v>8</v>
      </c>
    </row>
    <row r="21" customFormat="false" ht="14.25" hidden="false" customHeight="false" outlineLevel="0" collapsed="false">
      <c r="M21" s="10"/>
      <c r="N21" s="11" t="n">
        <f aca="false">IF(AND(E10,N10),$N$11+W10,0)</f>
        <v>0</v>
      </c>
      <c r="O21" s="11" t="n">
        <f aca="false">IF(AND(E10,O10),$O$11+W10,0)</f>
        <v>0</v>
      </c>
      <c r="P21" s="11" t="n">
        <f aca="false">IF(AND(E10,P10),$P$11+W10,0)</f>
        <v>0</v>
      </c>
      <c r="Q21" s="11" t="n">
        <f aca="false">IF(AND(E10,Q10),$Q$11+W10,0)</f>
        <v>0</v>
      </c>
      <c r="R21" s="11" t="n">
        <f aca="false">IF(AND(E10,R10),$R$11+W10,0)</f>
        <v>0</v>
      </c>
      <c r="S21" s="11" t="n">
        <f aca="false">IF(AND(E10,S10),$S$11+W10,0)</f>
        <v>0</v>
      </c>
      <c r="T21" s="11" t="n">
        <f aca="false">IF(AND(E10,T10),$T$11+W10,0)</f>
        <v>0</v>
      </c>
      <c r="U21" s="11" t="n">
        <f aca="false">IF(AND(E10,U10),$U$11+W10,0)</f>
        <v>0</v>
      </c>
      <c r="V21" s="11" t="n">
        <f aca="false">IF(AND(E10,V10),$V$11+W10,0)</f>
        <v>0</v>
      </c>
      <c r="Z21" s="0" t="n">
        <v>9</v>
      </c>
    </row>
    <row r="23" customFormat="false" ht="14.25" hidden="false" customHeight="false" outlineLevel="0" collapsed="false">
      <c r="N23" s="12" t="n">
        <f aca="false">IF(N13=$E$13,1,0)</f>
        <v>0</v>
      </c>
      <c r="O23" s="12" t="n">
        <f aca="false">IF(O13=$E$13,1,0)</f>
        <v>0</v>
      </c>
      <c r="P23" s="12" t="n">
        <f aca="false">IF(P13=$E$13,1,0)</f>
        <v>0</v>
      </c>
      <c r="Q23" s="12" t="n">
        <f aca="false">IF(Q13=$E$13,1,0)</f>
        <v>0</v>
      </c>
      <c r="R23" s="12" t="n">
        <f aca="false">IF(R13=$E$13,1,0)</f>
        <v>0</v>
      </c>
      <c r="S23" s="12" t="n">
        <f aca="false">IF(S13=$E$13,1,0)</f>
        <v>0</v>
      </c>
      <c r="T23" s="12" t="n">
        <f aca="false">IF(T13=$E$13,1,0)</f>
        <v>0</v>
      </c>
      <c r="U23" s="12" t="n">
        <f aca="false">IF(U13=$E$13,1,0)</f>
        <v>0</v>
      </c>
      <c r="V23" s="12" t="n">
        <f aca="false">IF(V13=$E$13,1,0)</f>
        <v>0</v>
      </c>
      <c r="Z23" s="0" t="n">
        <v>1</v>
      </c>
    </row>
    <row r="24" customFormat="false" ht="14.25" hidden="false" customHeight="false" outlineLevel="0" collapsed="false">
      <c r="N24" s="12" t="n">
        <f aca="false">IF(N14=$E$13,1,0)</f>
        <v>0</v>
      </c>
      <c r="O24" s="12" t="n">
        <f aca="false">IF(O14=$E$13,1,0)</f>
        <v>0</v>
      </c>
      <c r="P24" s="12" t="n">
        <f aca="false">IF(P14=$E$13,1,0)</f>
        <v>0</v>
      </c>
      <c r="Q24" s="12" t="n">
        <f aca="false">IF(Q14=$E$13,1,0)</f>
        <v>0</v>
      </c>
      <c r="R24" s="12" t="n">
        <f aca="false">IF(R14=$E$13,1,0)</f>
        <v>0</v>
      </c>
      <c r="S24" s="12" t="n">
        <f aca="false">IF(S14=$E$13,1,0)</f>
        <v>0</v>
      </c>
      <c r="T24" s="12" t="n">
        <f aca="false">IF(T14=$E$13,1,0)</f>
        <v>0</v>
      </c>
      <c r="U24" s="12" t="n">
        <f aca="false">IF(U14=$E$13,1,0)</f>
        <v>0</v>
      </c>
      <c r="V24" s="12" t="n">
        <f aca="false">IF(V14=$E$13,1,0)</f>
        <v>0</v>
      </c>
      <c r="Z24" s="0" t="n">
        <v>2</v>
      </c>
    </row>
    <row r="25" customFormat="false" ht="14.25" hidden="false" customHeight="false" outlineLevel="0" collapsed="false">
      <c r="N25" s="12" t="n">
        <f aca="false">IF(N15=$E$13,1,0)</f>
        <v>0</v>
      </c>
      <c r="O25" s="12" t="n">
        <f aca="false">IF(O15=$E$13,1,0)</f>
        <v>0</v>
      </c>
      <c r="P25" s="12" t="n">
        <f aca="false">IF(P15=$E$13,1,0)</f>
        <v>0</v>
      </c>
      <c r="Q25" s="12" t="n">
        <f aca="false">IF(Q15=$E$13,1,0)</f>
        <v>0</v>
      </c>
      <c r="R25" s="12" t="n">
        <f aca="false">IF(R15=$E$13,1,0)</f>
        <v>0</v>
      </c>
      <c r="S25" s="12" t="n">
        <f aca="false">IF(S15=$E$13,1,0)</f>
        <v>0</v>
      </c>
      <c r="T25" s="12" t="n">
        <f aca="false">IF(T15=$E$13,1,0)</f>
        <v>0</v>
      </c>
      <c r="U25" s="12" t="n">
        <f aca="false">IF(U15=$E$13,1,0)</f>
        <v>0</v>
      </c>
      <c r="V25" s="12" t="n">
        <f aca="false">IF(V15=$E$13,1,0)</f>
        <v>0</v>
      </c>
      <c r="Z25" s="0" t="n">
        <v>3</v>
      </c>
    </row>
    <row r="26" customFormat="false" ht="14.25" hidden="false" customHeight="false" outlineLevel="0" collapsed="false">
      <c r="N26" s="12" t="n">
        <f aca="false">IF(N16=$E$13,1,0)</f>
        <v>0</v>
      </c>
      <c r="O26" s="12" t="n">
        <f aca="false">IF(O16=$E$13,1,0)</f>
        <v>0</v>
      </c>
      <c r="P26" s="12" t="n">
        <f aca="false">IF(P16=$E$13,1,0)</f>
        <v>0</v>
      </c>
      <c r="Q26" s="12" t="n">
        <f aca="false">IF(Q16=$E$13,1,0)</f>
        <v>0</v>
      </c>
      <c r="R26" s="12" t="n">
        <f aca="false">IF(R16=$E$13,1,0)</f>
        <v>0</v>
      </c>
      <c r="S26" s="12" t="n">
        <f aca="false">IF(S16=$E$13,1,0)</f>
        <v>0</v>
      </c>
      <c r="T26" s="12" t="n">
        <f aca="false">IF(T16=$E$13,1,0)</f>
        <v>0</v>
      </c>
      <c r="U26" s="12" t="n">
        <f aca="false">IF(U16=$E$13,1,0)</f>
        <v>0</v>
      </c>
      <c r="V26" s="12" t="n">
        <f aca="false">IF(V16=$E$13,1,0)</f>
        <v>0</v>
      </c>
      <c r="Z26" s="0" t="n">
        <v>4</v>
      </c>
    </row>
    <row r="27" customFormat="false" ht="14.25" hidden="false" customHeight="false" outlineLevel="0" collapsed="false">
      <c r="N27" s="12" t="n">
        <f aca="false">IF(N17=$E$13,1,0)</f>
        <v>0</v>
      </c>
      <c r="O27" s="12" t="n">
        <f aca="false">IF(O17=$E$13,1,0)</f>
        <v>0</v>
      </c>
      <c r="P27" s="12" t="n">
        <f aca="false">IF(P17=$E$13,1,0)</f>
        <v>0</v>
      </c>
      <c r="Q27" s="12" t="n">
        <f aca="false">IF(Q17=$E$13,1,0)</f>
        <v>0</v>
      </c>
      <c r="R27" s="12" t="n">
        <f aca="false">IF(R17=$E$13,1,0)</f>
        <v>0</v>
      </c>
      <c r="S27" s="12" t="n">
        <f aca="false">IF(S17=$E$13,1,0)</f>
        <v>0</v>
      </c>
      <c r="T27" s="12" t="n">
        <f aca="false">IF(T17=$E$13,1,0)</f>
        <v>0</v>
      </c>
      <c r="U27" s="12" t="n">
        <f aca="false">IF(U17=$E$13,1,0)</f>
        <v>0</v>
      </c>
      <c r="V27" s="12" t="n">
        <f aca="false">IF(V17=$E$13,1,0)</f>
        <v>0</v>
      </c>
      <c r="Z27" s="0" t="n">
        <v>5</v>
      </c>
    </row>
    <row r="28" customFormat="false" ht="14.25" hidden="false" customHeight="false" outlineLevel="0" collapsed="false">
      <c r="N28" s="12" t="n">
        <f aca="false">IF(N18=$E$13,1,0)</f>
        <v>0</v>
      </c>
      <c r="O28" s="12" t="n">
        <f aca="false">IF(O18=$E$13,1,0)</f>
        <v>0</v>
      </c>
      <c r="P28" s="12" t="n">
        <f aca="false">IF(P18=$E$13,1,0)</f>
        <v>0</v>
      </c>
      <c r="Q28" s="12" t="n">
        <f aca="false">IF(Q18=$E$13,1,0)</f>
        <v>0</v>
      </c>
      <c r="R28" s="12" t="n">
        <f aca="false">IF(R18=$E$13,1,0)</f>
        <v>0</v>
      </c>
      <c r="S28" s="12" t="n">
        <f aca="false">IF(S18=$E$13,1,0)</f>
        <v>0</v>
      </c>
      <c r="T28" s="12" t="n">
        <f aca="false">IF(T18=$E$13,1,0)</f>
        <v>0</v>
      </c>
      <c r="U28" s="12" t="n">
        <f aca="false">IF(U18=$E$13,1,0)</f>
        <v>0</v>
      </c>
      <c r="V28" s="12" t="n">
        <f aca="false">IF(V18=$E$13,1,0)</f>
        <v>0</v>
      </c>
      <c r="Z28" s="0" t="n">
        <v>6</v>
      </c>
    </row>
    <row r="29" customFormat="false" ht="14.25" hidden="false" customHeight="false" outlineLevel="0" collapsed="false">
      <c r="N29" s="12" t="n">
        <f aca="false">IF(N19=$E$13,1,0)</f>
        <v>0</v>
      </c>
      <c r="O29" s="12" t="n">
        <f aca="false">IF(O19=$E$13,1,0)</f>
        <v>0</v>
      </c>
      <c r="P29" s="12" t="n">
        <f aca="false">IF(P19=$E$13,1,0)</f>
        <v>0</v>
      </c>
      <c r="Q29" s="12" t="n">
        <f aca="false">IF(Q19=$E$13,1,0)</f>
        <v>0</v>
      </c>
      <c r="R29" s="12" t="n">
        <f aca="false">IF(R19=$E$13,1,0)</f>
        <v>0</v>
      </c>
      <c r="S29" s="12" t="n">
        <f aca="false">IF(S19=$E$13,1,0)</f>
        <v>0</v>
      </c>
      <c r="T29" s="12" t="n">
        <f aca="false">IF(T19=$E$13,1,0)</f>
        <v>0</v>
      </c>
      <c r="U29" s="12" t="n">
        <f aca="false">IF(U19=$E$13,1,0)</f>
        <v>1</v>
      </c>
      <c r="V29" s="12" t="n">
        <f aca="false">IF(V19=$E$13,1,0)</f>
        <v>0</v>
      </c>
      <c r="Z29" s="0" t="n">
        <v>7</v>
      </c>
    </row>
    <row r="30" customFormat="false" ht="14.25" hidden="false" customHeight="false" outlineLevel="0" collapsed="false">
      <c r="N30" s="12" t="n">
        <f aca="false">IF(N20=$E$13,1,0)</f>
        <v>0</v>
      </c>
      <c r="O30" s="12" t="n">
        <f aca="false">IF(O20=$E$13,1,0)</f>
        <v>0</v>
      </c>
      <c r="P30" s="12" t="n">
        <f aca="false">IF(P20=$E$13,1,0)</f>
        <v>0</v>
      </c>
      <c r="Q30" s="12" t="n">
        <f aca="false">IF(Q20=$E$13,1,0)</f>
        <v>0</v>
      </c>
      <c r="R30" s="12" t="n">
        <f aca="false">IF(R20=$E$13,1,0)</f>
        <v>0</v>
      </c>
      <c r="S30" s="12" t="n">
        <f aca="false">IF(S20=$E$13,1,0)</f>
        <v>0</v>
      </c>
      <c r="T30" s="12" t="n">
        <f aca="false">IF(T20=$E$13,1,0)</f>
        <v>0</v>
      </c>
      <c r="U30" s="12" t="n">
        <f aca="false">IF(U20=$E$13,1,0)</f>
        <v>0</v>
      </c>
      <c r="V30" s="12" t="n">
        <f aca="false">IF(V20=$E$13,1,0)</f>
        <v>0</v>
      </c>
      <c r="Z30" s="0" t="n">
        <v>8</v>
      </c>
    </row>
    <row r="31" customFormat="false" ht="14.25" hidden="false" customHeight="false" outlineLevel="0" collapsed="false">
      <c r="N31" s="12" t="n">
        <f aca="false">IF(N21=$E$13,1,0)</f>
        <v>0</v>
      </c>
      <c r="O31" s="12" t="n">
        <f aca="false">IF(O21=$E$13,1,0)</f>
        <v>0</v>
      </c>
      <c r="P31" s="12" t="n">
        <f aca="false">IF(P21=$E$13,1,0)</f>
        <v>0</v>
      </c>
      <c r="Q31" s="12" t="n">
        <f aca="false">IF(Q21=$E$13,1,0)</f>
        <v>0</v>
      </c>
      <c r="R31" s="12" t="n">
        <f aca="false">IF(R21=$E$13,1,0)</f>
        <v>0</v>
      </c>
      <c r="S31" s="12" t="n">
        <f aca="false">IF(S21=$E$13,1,0)</f>
        <v>0</v>
      </c>
      <c r="T31" s="12" t="n">
        <f aca="false">IF(T21=$E$13,1,0)</f>
        <v>0</v>
      </c>
      <c r="U31" s="12" t="n">
        <f aca="false">IF(U21=$E$13,1,0)</f>
        <v>0</v>
      </c>
      <c r="V31" s="12" t="n">
        <f aca="false">IF(V21=$E$13,1,0)</f>
        <v>0</v>
      </c>
      <c r="Z31" s="0" t="n">
        <v>9</v>
      </c>
    </row>
    <row r="33" customFormat="false" ht="14.25" hidden="false" customHeight="false" outlineLevel="0" collapsed="false">
      <c r="F33" s="0" t="s">
        <v>55</v>
      </c>
      <c r="I33" s="0" t="str">
        <f aca="false">IF(L33=1,K33,IF(L34=1,K34,IF(L35=1,K35,IF(L36=1,K36,IF(L37=1,K37,IF(L38=1,K38,IF(L39=1,K39,IF(L40=1,K40,IF(L41=1,K41)))))))))</f>
        <v>G</v>
      </c>
      <c r="K33" s="0" t="str">
        <f aca="false">A2</f>
        <v>A</v>
      </c>
      <c r="L33" s="0" t="n">
        <f aca="false">SUM(N33:V33)</f>
        <v>0</v>
      </c>
      <c r="N33" s="13" t="n">
        <f aca="false">N23</f>
        <v>0</v>
      </c>
      <c r="O33" s="13" t="n">
        <f aca="false">IF(SUM($N$23:N23)&gt;=1,0,O23)</f>
        <v>0</v>
      </c>
      <c r="P33" s="13" t="n">
        <f aca="false">IF(SUM($N$23:O23)&gt;=1,0,P23)</f>
        <v>0</v>
      </c>
      <c r="Q33" s="13" t="n">
        <f aca="false">IF(SUM($N$23:P23)&gt;=1,0,Q23)</f>
        <v>0</v>
      </c>
      <c r="R33" s="13" t="n">
        <f aca="false">IF(SUM($N$23:Q23)&gt;=1,0,R23)</f>
        <v>0</v>
      </c>
      <c r="S33" s="13" t="n">
        <f aca="false">IF(SUM($N$23:R23)&gt;=1,0,S23)</f>
        <v>0</v>
      </c>
      <c r="T33" s="13" t="n">
        <f aca="false">IF(SUM($N$23:S23)&gt;=1,0,T23)</f>
        <v>0</v>
      </c>
      <c r="U33" s="13" t="n">
        <f aca="false">IF(SUM($N$23:T23)&gt;=1,0,U23)</f>
        <v>0</v>
      </c>
      <c r="V33" s="13" t="n">
        <f aca="false">IF(SUM($N$23:U23)&gt;=1,0,V23)</f>
        <v>0</v>
      </c>
      <c r="X33" s="0" t="n">
        <f aca="false">IF(AA33=1,Z33,IF(AA34=1,Z34,IF(AA35=1,Z35,IF(AA36=1,Z36,IF(AA37=1,Z37,IF(AA38=1,Z38,IF(AA39=1,Z39,IF(AA40=1,Z40,IF(AA41=1,Z41)))))))))</f>
        <v>8</v>
      </c>
      <c r="Z33" s="0" t="n">
        <v>1</v>
      </c>
      <c r="AA33" s="0" t="n">
        <f aca="false">SUM(N33:N41)</f>
        <v>0</v>
      </c>
    </row>
    <row r="34" customFormat="false" ht="14.25" hidden="false" customHeight="false" outlineLevel="0" collapsed="false">
      <c r="K34" s="0" t="str">
        <f aca="false">A3</f>
        <v>B</v>
      </c>
      <c r="L34" s="0" t="n">
        <f aca="false">SUM(N34:V34)</f>
        <v>0</v>
      </c>
      <c r="N34" s="13" t="n">
        <f aca="false">IF(SUM(N23:V23)&gt;=1,0,N24)</f>
        <v>0</v>
      </c>
      <c r="O34" s="13" t="n">
        <f aca="false">IF(SUM($N$23:$V$23)+SUM($N$24:N24)&gt;=1,0,O24)</f>
        <v>0</v>
      </c>
      <c r="P34" s="13" t="n">
        <f aca="false">IF(SUM($N$23:$V$23)+SUM($N$24:O24)&gt;=1,0,P24)</f>
        <v>0</v>
      </c>
      <c r="Q34" s="13" t="n">
        <f aca="false">IF(SUM($N$23:$V$23)+SUM($N$24:P24)&gt;=1,0,Q24)</f>
        <v>0</v>
      </c>
      <c r="R34" s="13" t="n">
        <f aca="false">IF(SUM($N$23:$V$23)+SUM($N$24:Q24)&gt;=1,0,R24)</f>
        <v>0</v>
      </c>
      <c r="S34" s="13" t="n">
        <f aca="false">IF(SUM($N$23:$V$23)+SUM($N$24:R24)&gt;=1,0,S24)</f>
        <v>0</v>
      </c>
      <c r="T34" s="13" t="n">
        <f aca="false">IF(SUM($N$23:$V$23)+SUM($N$24:S24)&gt;=1,0,T24)</f>
        <v>0</v>
      </c>
      <c r="U34" s="13" t="n">
        <f aca="false">IF(SUM($N$23:$V$23)+SUM($N$24:T24)&gt;=1,0,U24)</f>
        <v>0</v>
      </c>
      <c r="V34" s="13" t="n">
        <f aca="false">IF(SUM($N$23:$V$23)+SUM($N$24:U24)&gt;=1,0,V24)</f>
        <v>0</v>
      </c>
      <c r="Z34" s="0" t="n">
        <v>2</v>
      </c>
      <c r="AA34" s="0" t="n">
        <f aca="false">SUM(O33:O41)</f>
        <v>0</v>
      </c>
    </row>
    <row r="35" customFormat="false" ht="14.25" hidden="false" customHeight="false" outlineLevel="0" collapsed="false">
      <c r="K35" s="0" t="str">
        <f aca="false">A4</f>
        <v>C</v>
      </c>
      <c r="L35" s="0" t="n">
        <f aca="false">SUM(N35:V35)</f>
        <v>0</v>
      </c>
      <c r="N35" s="13" t="n">
        <f aca="false">IF(SUM($N$23:$V$23)+SUM($N$24:$V$24)&gt;=1,0,N25)</f>
        <v>0</v>
      </c>
      <c r="O35" s="13" t="n">
        <f aca="false">IF(SUM($N$23:$V$23)+SUM($N$24:$V$24)+SUM($N$25:N25)&gt;=1,0,O25)</f>
        <v>0</v>
      </c>
      <c r="P35" s="13" t="n">
        <f aca="false">IF(SUM($N$23:$V$23)+SUM($N$24:$V$24)+SUM($N$25:O25)&gt;=1,0,P25)</f>
        <v>0</v>
      </c>
      <c r="Q35" s="13" t="n">
        <f aca="false">IF(SUM($N$23:$V$23)+SUM($N$24:$V$24)+SUM($N$25:P25)&gt;=1,0,Q25)</f>
        <v>0</v>
      </c>
      <c r="R35" s="13" t="n">
        <f aca="false">IF(SUM($N$23:$V$23)+SUM($N$24:$V$24)+SUM($N$25:Q25)&gt;=1,0,R25)</f>
        <v>0</v>
      </c>
      <c r="S35" s="13" t="n">
        <f aca="false">IF(SUM($N$23:$V$23)+SUM($N$24:$V$24)+SUM($N$25:R25)&gt;=1,0,S25)</f>
        <v>0</v>
      </c>
      <c r="T35" s="13" t="n">
        <f aca="false">IF(SUM($N$23:$V$23)+SUM($N$24:$V$24)+SUM($N$25:S25)&gt;=1,0,T25)</f>
        <v>0</v>
      </c>
      <c r="U35" s="13" t="n">
        <f aca="false">IF(SUM($N$23:$V$23)+SUM($N$24:$V$24)+SUM($N$25:T25)&gt;=1,0,U25)</f>
        <v>0</v>
      </c>
      <c r="V35" s="13" t="n">
        <f aca="false">IF(SUM($N$23:$V$23)+SUM($N$24:$V$24)+SUM($N$25:U25)&gt;=1,0,V25)</f>
        <v>0</v>
      </c>
      <c r="Z35" s="0" t="n">
        <v>3</v>
      </c>
      <c r="AA35" s="0" t="n">
        <f aca="false">SUM(P33:P41)</f>
        <v>0</v>
      </c>
    </row>
    <row r="36" customFormat="false" ht="14.25" hidden="false" customHeight="false" outlineLevel="0" collapsed="false">
      <c r="K36" s="0" t="str">
        <f aca="false">A5</f>
        <v>D</v>
      </c>
      <c r="L36" s="0" t="n">
        <f aca="false">SUM(N36:V36)</f>
        <v>0</v>
      </c>
      <c r="N36" s="13" t="n">
        <f aca="false">IF(SUM($N$23:$V$23)+SUM($N$24:$V$24)+SUM($N$25:$V$25)&gt;=1,0,N26)</f>
        <v>0</v>
      </c>
      <c r="O36" s="13" t="n">
        <f aca="false">IF(SUM($N$23:$V$23)+SUM($N$24:$V$24)+SUM($N$25:$V$25)+SUM($N$26:N26)&gt;=1,0,O26)</f>
        <v>0</v>
      </c>
      <c r="P36" s="13" t="n">
        <f aca="false">IF(SUM($N$23:$V$23)+SUM($N$24:$V$24)+SUM($N$25:$V$25)+SUM($N$26:O26)&gt;=1,0,P26)</f>
        <v>0</v>
      </c>
      <c r="Q36" s="13" t="n">
        <f aca="false">IF(SUM($N$23:$V$23)+SUM($N$24:$V$24)+SUM($N$25:$V$25)+SUM($N$26:P26)&gt;=1,0,Q26)</f>
        <v>0</v>
      </c>
      <c r="R36" s="13" t="n">
        <f aca="false">IF(SUM($N$23:$V$23)+SUM($N$24:$V$24)+SUM($N$25:$V$25)+SUM($N$26:Q26)&gt;=1,0,R26)</f>
        <v>0</v>
      </c>
      <c r="S36" s="13" t="n">
        <f aca="false">IF(SUM($N$23:$V$23)+SUM($N$24:$V$24)+SUM($N$25:$V$25)+SUM($N$26:R26)&gt;=1,0,S26)</f>
        <v>0</v>
      </c>
      <c r="T36" s="13" t="n">
        <f aca="false">IF(SUM($N$23:$V$23)+SUM($N$24:$V$24)+SUM($N$25:$V$25)+SUM($N$26:S26)&gt;=1,0,T26)</f>
        <v>0</v>
      </c>
      <c r="U36" s="13" t="n">
        <f aca="false">IF(SUM($N$23:$V$23)+SUM($N$24:$V$24)+SUM($N$25:$V$25)+SUM($N$26:T26)&gt;=1,0,U26)</f>
        <v>0</v>
      </c>
      <c r="V36" s="13" t="n">
        <f aca="false">IF(SUM($N$23:$V$23)+SUM($N$24:$V$24)+SUM($N$25:$V$25)+SUM($N$26:U26)&gt;=1,0,V26)</f>
        <v>0</v>
      </c>
      <c r="Z36" s="0" t="n">
        <v>4</v>
      </c>
      <c r="AA36" s="0" t="n">
        <f aca="false">SUM(Q33:Q41)</f>
        <v>0</v>
      </c>
    </row>
    <row r="37" customFormat="false" ht="14.25" hidden="false" customHeight="false" outlineLevel="0" collapsed="false">
      <c r="K37" s="0" t="str">
        <f aca="false">A6</f>
        <v>E</v>
      </c>
      <c r="L37" s="0" t="n">
        <f aca="false">SUM(N37:V37)</f>
        <v>0</v>
      </c>
      <c r="N37" s="13" t="n">
        <f aca="false">IF(SUM($N$23:$V$23)+SUM($N$24:$V$24)+SUM($N$25:$V$25)+SUM($N$26:$V$26)&gt;=1,0,N27)</f>
        <v>0</v>
      </c>
      <c r="O37" s="13" t="n">
        <f aca="false">IF(SUM($N$23:$V$23)+SUM($N$24:$V$24)+SUM($N$25:$V$25)+SUM($N$26:$V$26)+SUM($N$27:N27)&gt;=1,0,O27)</f>
        <v>0</v>
      </c>
      <c r="P37" s="13" t="n">
        <f aca="false">IF(SUM($N$23:$V$23)+SUM($N$24:$V$24)+SUM($N$25:$V$25)+SUM($N$26:$V$26)+SUM($N$27:O27)&gt;=1,0,P27)</f>
        <v>0</v>
      </c>
      <c r="Q37" s="13" t="n">
        <f aca="false">IF(SUM($N$23:$V$23)+SUM($N$24:$V$24)+SUM($N$25:$V$25)+SUM($N$26:$V$26)+SUM($N$27:P27)&gt;=1,0,Q27)</f>
        <v>0</v>
      </c>
      <c r="R37" s="13" t="n">
        <f aca="false">IF(SUM($N$23:$V$23)+SUM($N$24:$V$24)+SUM($N$25:$V$25)+SUM($N$26:$V$26)+SUM($N$27:Q27)&gt;=1,0,R27)</f>
        <v>0</v>
      </c>
      <c r="S37" s="13" t="n">
        <f aca="false">IF(SUM($N$23:$V$23)+SUM($N$24:$V$24)+SUM($N$25:$V$25)+SUM($N$26:$V$26)+SUM($N$27:R27)&gt;=1,0,S27)</f>
        <v>0</v>
      </c>
      <c r="T37" s="13" t="n">
        <f aca="false">IF(SUM($N$23:$V$23)+SUM($N$24:$V$24)+SUM($N$25:$V$25)+SUM($N$26:$V$26)+SUM($N$27:S27)&gt;=1,0,T27)</f>
        <v>0</v>
      </c>
      <c r="U37" s="13" t="n">
        <f aca="false">IF(SUM($N$23:$V$23)+SUM($N$24:$V$24)+SUM($N$25:$V$25)+SUM($N$26:$V$26)+SUM($N$27:T27)&gt;=1,0,U27)</f>
        <v>0</v>
      </c>
      <c r="V37" s="13" t="n">
        <f aca="false">IF(SUM($N$23:$V$23)+SUM($N$24:$V$24)+SUM($N$25:$V$25)+SUM($N$26:$V$26)+SUM($N$27:U27)&gt;=1,0,V27)</f>
        <v>0</v>
      </c>
      <c r="Z37" s="0" t="n">
        <v>5</v>
      </c>
      <c r="AA37" s="0" t="n">
        <f aca="false">SUM(R33:R41)</f>
        <v>0</v>
      </c>
    </row>
    <row r="38" customFormat="false" ht="14.25" hidden="false" customHeight="false" outlineLevel="0" collapsed="false">
      <c r="K38" s="0" t="str">
        <f aca="false">A7</f>
        <v>F</v>
      </c>
      <c r="L38" s="0" t="n">
        <f aca="false">SUM(N38:V38)</f>
        <v>0</v>
      </c>
      <c r="N38" s="13" t="n">
        <f aca="false">IF(SUM($N$23:$V$23)+SUM($N$24:$V$24)+SUM($N$25:$V$25)+SUM($N$26:$V$26)+SUM($N$27:$V$27)&gt;=1,0,N28)</f>
        <v>0</v>
      </c>
      <c r="O38" s="13" t="n">
        <f aca="false">IF(SUM($N$23:$V$23)+SUM($N$24:$V$24)+SUM($N$25:$V$25)+SUM($N$26:$V$26)+SUM($N$27:$V$27)+SUM($N$28:N28)&gt;=1,0,O28)</f>
        <v>0</v>
      </c>
      <c r="P38" s="13" t="n">
        <f aca="false">IF(SUM($N$23:$V$23)+SUM($N$24:$V$24)+SUM($N$25:$V$25)+SUM($N$26:$V$26)+SUM($N$27:$V$27)+SUM($N$28:O28)&gt;=1,0,P28)</f>
        <v>0</v>
      </c>
      <c r="Q38" s="13" t="n">
        <f aca="false">IF(SUM($N$23:$V$23)+SUM($N$24:$V$24)+SUM($N$25:$V$25)+SUM($N$26:$V$26)+SUM($N$27:$V$27)+SUM($N$28:P28)&gt;=1,0,Q28)</f>
        <v>0</v>
      </c>
      <c r="R38" s="13" t="n">
        <f aca="false">IF(SUM($N$23:$V$23)+SUM($N$24:$V$24)+SUM($N$25:$V$25)+SUM($N$26:$V$26)+SUM($N$27:$V$27)+SUM($N$28:Q28)&gt;=1,0,R28)</f>
        <v>0</v>
      </c>
      <c r="S38" s="13" t="n">
        <f aca="false">IF(SUM($N$23:$V$23)+SUM($N$24:$V$24)+SUM($N$25:$V$25)+SUM($N$26:$V$26)+SUM($N$27:$V$27)+SUM($N$28:R28)&gt;=1,0,S28)</f>
        <v>0</v>
      </c>
      <c r="T38" s="13" t="n">
        <f aca="false">IF(SUM($N$23:$V$23)+SUM($N$24:$V$24)+SUM($N$25:$V$25)+SUM($N$26:$V$26)+SUM($N$27:$V$27)+SUM($N$28:S28)&gt;=1,0,T28)</f>
        <v>0</v>
      </c>
      <c r="U38" s="13" t="n">
        <f aca="false">IF(SUM($N$23:$V$23)+SUM($N$24:$V$24)+SUM($N$25:$V$25)+SUM($N$26:$V$26)+SUM($N$27:$V$27)+SUM($N$28:T28)&gt;=1,0,U28)</f>
        <v>0</v>
      </c>
      <c r="V38" s="13" t="n">
        <f aca="false">IF(SUM($N$23:$V$23)+SUM($N$24:$V$24)+SUM($N$25:$V$25)+SUM($N$26:$V$26)+SUM($N$27:$V$27)+SUM($N$28:U28)&gt;=1,0,V28)</f>
        <v>0</v>
      </c>
      <c r="Z38" s="0" t="n">
        <v>6</v>
      </c>
      <c r="AA38" s="0" t="n">
        <f aca="false">SUM(S33:S41)</f>
        <v>0</v>
      </c>
    </row>
    <row r="39" customFormat="false" ht="14.25" hidden="false" customHeight="false" outlineLevel="0" collapsed="false">
      <c r="K39" s="0" t="str">
        <f aca="false">A8</f>
        <v>G</v>
      </c>
      <c r="L39" s="0" t="n">
        <f aca="false">SUM(N39:V39)</f>
        <v>1</v>
      </c>
      <c r="N39" s="13" t="n">
        <f aca="false">IF(SUM($N$23:$V$23)+SUM($N$24:$V$24)+SUM($N$25:$V$25)+SUM($N$26:$V$26)+SUM($N$27:$V$27)+SUM($N$28:$V$28)&gt;=1,0,N29)</f>
        <v>0</v>
      </c>
      <c r="O39" s="13" t="n">
        <f aca="false">IF(SUM($N$23:$V$23)+SUM($N$24:$V$24)+SUM($N$25:$V$25)+SUM($N$26:$V$26)+SUM($N$27:$V$27)+SUM($N$28:$V$28)+SUM($N$29:N29)&gt;=1,0,O29)</f>
        <v>0</v>
      </c>
      <c r="P39" s="13" t="n">
        <f aca="false">IF(SUM($N$23:$V$23)+SUM($N$24:$V$24)+SUM($N$25:$V$25)+SUM($N$26:$V$26)+SUM($N$27:$V$27)+SUM($N$28:$V$28)+SUM($N$29:O29)&gt;=1,0,P29)</f>
        <v>0</v>
      </c>
      <c r="Q39" s="13" t="n">
        <f aca="false">IF(SUM($N$23:$V$23)+SUM($N$24:$V$24)+SUM($N$25:$V$25)+SUM($N$26:$V$26)+SUM($N$27:$V$27)+SUM($N$28:$V$28)+SUM($N$29:P29)&gt;=1,0,Q29)</f>
        <v>0</v>
      </c>
      <c r="R39" s="13" t="n">
        <f aca="false">IF(SUM($N$23:$V$23)+SUM($N$24:$V$24)+SUM($N$25:$V$25)+SUM($N$26:$V$26)+SUM($N$27:$V$27)+SUM($N$28:$V$28)+SUM($N$29:Q29)&gt;=1,0,R29)</f>
        <v>0</v>
      </c>
      <c r="S39" s="13" t="n">
        <f aca="false">IF(SUM($N$23:$V$23)+SUM($N$24:$V$24)+SUM($N$25:$V$25)+SUM($N$26:$V$26)+SUM($N$27:$V$27)+SUM($N$28:$V$28)+SUM($N$29:R29)&gt;=1,0,S29)</f>
        <v>0</v>
      </c>
      <c r="T39" s="13" t="n">
        <f aca="false">IF(SUM($N$23:$V$23)+SUM($N$24:$V$24)+SUM($N$25:$V$25)+SUM($N$26:$V$26)+SUM($N$27:$V$27)+SUM($N$28:$V$28)+SUM($N$29:S29)&gt;=1,0,T29)</f>
        <v>0</v>
      </c>
      <c r="U39" s="13" t="n">
        <f aca="false">IF(SUM($N$23:$V$23)+SUM($N$24:$V$24)+SUM($N$25:$V$25)+SUM($N$26:$V$26)+SUM($N$27:$V$27)+SUM($N$28:$V$28)+SUM($N$29:T29)&gt;=1,0,U29)</f>
        <v>1</v>
      </c>
      <c r="V39" s="13" t="n">
        <f aca="false">IF(SUM($N$23:$V$23)+SUM($N$24:$V$24)+SUM($N$25:$V$25)+SUM($N$26:$V$26)+SUM($N$27:$V$27)+SUM($N$28:$V$28)+SUM($N$29:U29)&gt;=1,0,V29)</f>
        <v>0</v>
      </c>
      <c r="Z39" s="0" t="n">
        <v>7</v>
      </c>
      <c r="AA39" s="0" t="n">
        <f aca="false">SUM(T33:T41)</f>
        <v>0</v>
      </c>
    </row>
    <row r="40" customFormat="false" ht="14.25" hidden="false" customHeight="false" outlineLevel="0" collapsed="false">
      <c r="K40" s="0" t="str">
        <f aca="false">A9</f>
        <v>H</v>
      </c>
      <c r="L40" s="0" t="n">
        <f aca="false">SUM(N40:V40)</f>
        <v>0</v>
      </c>
      <c r="N40" s="13" t="n">
        <f aca="false">IF(SUM($N$23:$V$23)+SUM($N$24:$V$24)+SUM($N$25:$V$25)+SUM($N$26:$V$26)+SUM($N$27:$V$27)+SUM($N$28:$V$28)+SUM($N$29:$V$29)&gt;=1,0,N30)</f>
        <v>0</v>
      </c>
      <c r="O40" s="13" t="n">
        <f aca="false">IF(SUM($N$23:$V$23)+SUM($N$24:$V$24)+SUM($N$25:$V$25)+SUM($N$26:$V$26)+SUM($N$27:$V$27)+SUM($N$28:$V$28)+SUM($N$29:$V$29)+SUM($N$30:N30)&gt;=1,0,O30)</f>
        <v>0</v>
      </c>
      <c r="P40" s="13" t="n">
        <f aca="false">IF(SUM($N$23:$V$23)+SUM($N$24:$V$24)+SUM($N$25:$V$25)+SUM($N$26:$V$26)+SUM($N$27:$V$27)+SUM($N$28:$V$28)+SUM($N$29:$V$29)+SUM($N$30:O30)&gt;=1,0,P30)</f>
        <v>0</v>
      </c>
      <c r="Q40" s="13" t="n">
        <f aca="false">IF(SUM($N$23:$V$23)+SUM($N$24:$V$24)+SUM($N$25:$V$25)+SUM($N$26:$V$26)+SUM($N$27:$V$27)+SUM($N$28:$V$28)+SUM($N$29:$V$29)+SUM($N$30:P30)&gt;=1,0,Q30)</f>
        <v>0</v>
      </c>
      <c r="R40" s="13" t="n">
        <f aca="false">IF(SUM($N$23:$V$23)+SUM($N$24:$V$24)+SUM($N$25:$V$25)+SUM($N$26:$V$26)+SUM($N$27:$V$27)+SUM($N$28:$V$28)+SUM($N$29:$V$29)+SUM($N$30:Q30)&gt;=1,0,R30)</f>
        <v>0</v>
      </c>
      <c r="S40" s="13" t="n">
        <f aca="false">IF(SUM($N$23:$V$23)+SUM($N$24:$V$24)+SUM($N$25:$V$25)+SUM($N$26:$V$26)+SUM($N$27:$V$27)+SUM($N$28:$V$28)+SUM($N$29:$V$29)+SUM($N$30:R30)&gt;=1,0,S30)</f>
        <v>0</v>
      </c>
      <c r="T40" s="13" t="n">
        <f aca="false">IF(SUM($N$23:$V$23)+SUM($N$24:$V$24)+SUM($N$25:$V$25)+SUM($N$26:$V$26)+SUM($N$27:$V$27)+SUM($N$28:$V$28)+SUM($N$29:$V$29)+SUM($N$30:S30)&gt;=1,0,T30)</f>
        <v>0</v>
      </c>
      <c r="U40" s="13" t="n">
        <f aca="false">IF(SUM($N$23:$V$23)+SUM($N$24:$V$24)+SUM($N$25:$V$25)+SUM($N$26:$V$26)+SUM($N$27:$V$27)+SUM($N$28:$V$28)+SUM($N$29:$V$29)+SUM($N$30:T30)&gt;=1,0,U30)</f>
        <v>0</v>
      </c>
      <c r="V40" s="13" t="n">
        <f aca="false">IF(SUM($N$23:$V$23)+SUM($N$24:$V$24)+SUM($N$25:$V$25)+SUM($N$26:$V$26)+SUM($N$27:$V$27)+SUM($N$28:$V$28)+SUM($N$29:$V$29)+SUM($N$30:U30)&gt;=1,0,V30)</f>
        <v>0</v>
      </c>
      <c r="Z40" s="0" t="n">
        <v>8</v>
      </c>
      <c r="AA40" s="0" t="n">
        <f aca="false">SUM(U33:U41)</f>
        <v>1</v>
      </c>
    </row>
    <row r="41" customFormat="false" ht="14.25" hidden="false" customHeight="false" outlineLevel="0" collapsed="false">
      <c r="K41" s="0" t="str">
        <f aca="false">A10</f>
        <v>I</v>
      </c>
      <c r="L41" s="0" t="n">
        <f aca="false">SUM(N41:V41)</f>
        <v>0</v>
      </c>
      <c r="N41" s="13" t="n">
        <f aca="false">IF(SUM($N$23:$V$23)+SUM($N$24:$V$24)+SUM($N$25:$V$25)+SUM($N$26:$V$26)+SUM($N$27:$V$27)+SUM($N$28:$V$28)+SUM($N$29:$V$29)+SUM($N$30:$V$30)&gt;=1,0,N31)</f>
        <v>0</v>
      </c>
      <c r="O41" s="13" t="n">
        <f aca="false">IF(SUM($N$23:$V$23)+SUM($N$24:$V$24)+SUM($N$25:$V$25)+SUM($N$26:$V$26)+SUM($N$27:$V$27)+SUM($N$28:$V$28)+SUM($N$29:$V$29)+SUM($N$30:$V$30)+SUM($N$31:N31)&gt;=1,0,O31)</f>
        <v>0</v>
      </c>
      <c r="P41" s="13" t="n">
        <f aca="false">IF(SUM($N$23:$V$23)+SUM($N$24:$V$24)+SUM($N$25:$V$25)+SUM($N$26:$V$26)+SUM($N$27:$V$27)+SUM($N$28:$V$28)+SUM($N$29:$V$29)+SUM($N$30:$V$30)+SUM($N$31:O31)&gt;=1,0,P31)</f>
        <v>0</v>
      </c>
      <c r="Q41" s="13" t="n">
        <f aca="false">IF(SUM($N$23:$V$23)+SUM($N$24:$V$24)+SUM($N$25:$V$25)+SUM($N$26:$V$26)+SUM($N$27:$V$27)+SUM($N$28:$V$28)+SUM($N$29:$V$29)+SUM($N$30:$V$30)+SUM($N$31:P31)&gt;=1,0,Q31)</f>
        <v>0</v>
      </c>
      <c r="R41" s="13" t="n">
        <f aca="false">IF(SUM($N$23:$V$23)+SUM($N$24:$V$24)+SUM($N$25:$V$25)+SUM($N$26:$V$26)+SUM($N$27:$V$27)+SUM($N$28:$V$28)+SUM($N$29:$V$29)+SUM($N$30:$V$30)+SUM($N$31:Q31)&gt;=1,0,R31)</f>
        <v>0</v>
      </c>
      <c r="S41" s="13" t="n">
        <f aca="false">IF(SUM($N$23:$V$23)+SUM($N$24:$V$24)+SUM($N$25:$V$25)+SUM($N$26:$V$26)+SUM($N$27:$V$27)+SUM($N$28:$V$28)+SUM($N$29:$V$29)+SUM($N$30:$V$30)+SUM($N$31:R31)&gt;=1,0,S31)</f>
        <v>0</v>
      </c>
      <c r="T41" s="13" t="n">
        <f aca="false">IF(SUM($N$23:$V$23)+SUM($N$24:$V$24)+SUM($N$25:$V$25)+SUM($N$26:$V$26)+SUM($N$27:$V$27)+SUM($N$28:$V$28)+SUM($N$29:$V$29)+SUM($N$30:$V$30)+SUM($N$31:S31)&gt;=1,0,T31)</f>
        <v>0</v>
      </c>
      <c r="U41" s="13" t="n">
        <f aca="false">IF(SUM($N$23:$V$23)+SUM($N$24:$V$24)+SUM($N$25:$V$25)+SUM($N$26:$V$26)+SUM($N$27:$V$27)+SUM($N$28:$V$28)+SUM($N$29:$V$29)+SUM($N$30:$V$30)+SUM($N$31:T31)&gt;=1,0,U31)</f>
        <v>0</v>
      </c>
      <c r="V41" s="13" t="n">
        <f aca="false">IF(SUM($N$23:$V$23)+SUM($N$24:$V$24)+SUM($N$25:$V$25)+SUM($N$26:$V$26)+SUM($N$27:$V$27)+SUM($N$28:$V$28)+SUM($N$29:$V$29)+SUM($N$30:$V$30)+SUM($N$31:U31)&gt;=1,0,V31)</f>
        <v>0</v>
      </c>
      <c r="Z41" s="0" t="n">
        <v>9</v>
      </c>
      <c r="AA41" s="0" t="n">
        <f aca="false">SUM(V33:V41)</f>
        <v>0</v>
      </c>
    </row>
    <row r="43" customFormat="false" ht="14.25" hidden="false" customHeight="false" outlineLevel="0" collapsed="false">
      <c r="N43" s="9" t="n">
        <f aca="false">N2-N33</f>
        <v>1</v>
      </c>
      <c r="O43" s="9" t="n">
        <f aca="false">O2-O33</f>
        <v>1</v>
      </c>
      <c r="P43" s="9" t="n">
        <f aca="false">P2-P33</f>
        <v>1</v>
      </c>
      <c r="Q43" s="9" t="n">
        <f aca="false">Q2-Q33</f>
        <v>0</v>
      </c>
      <c r="R43" s="9" t="n">
        <f aca="false">R2-R33</f>
        <v>0</v>
      </c>
      <c r="S43" s="9" t="n">
        <f aca="false">S2-S33</f>
        <v>0</v>
      </c>
      <c r="T43" s="9" t="n">
        <f aca="false">T2-T33</f>
        <v>0</v>
      </c>
      <c r="U43" s="9" t="n">
        <f aca="false">U2-U33</f>
        <v>0</v>
      </c>
      <c r="V43" s="9" t="n">
        <f aca="false">V2-V33</f>
        <v>0</v>
      </c>
      <c r="Z43" s="0" t="n">
        <v>1</v>
      </c>
    </row>
    <row r="44" customFormat="false" ht="14.25" hidden="false" customHeight="false" outlineLevel="0" collapsed="false">
      <c r="N44" s="9" t="n">
        <f aca="false">N3-N34</f>
        <v>0</v>
      </c>
      <c r="O44" s="9" t="n">
        <f aca="false">O3-O34</f>
        <v>1</v>
      </c>
      <c r="P44" s="9" t="n">
        <f aca="false">P3-P34</f>
        <v>0</v>
      </c>
      <c r="Q44" s="9" t="n">
        <f aca="false">Q3-Q34</f>
        <v>1</v>
      </c>
      <c r="R44" s="9" t="n">
        <f aca="false">R3-R34</f>
        <v>0</v>
      </c>
      <c r="S44" s="9" t="n">
        <f aca="false">S3-S34</f>
        <v>1</v>
      </c>
      <c r="T44" s="9" t="n">
        <f aca="false">T3-T34</f>
        <v>0</v>
      </c>
      <c r="U44" s="9" t="n">
        <f aca="false">U3-U34</f>
        <v>0</v>
      </c>
      <c r="V44" s="9" t="n">
        <f aca="false">V3-V34</f>
        <v>0</v>
      </c>
      <c r="Z44" s="0" t="n">
        <v>2</v>
      </c>
    </row>
    <row r="45" customFormat="false" ht="14.25" hidden="false" customHeight="false" outlineLevel="0" collapsed="false">
      <c r="N45" s="9" t="n">
        <f aca="false">N4-N35</f>
        <v>0</v>
      </c>
      <c r="O45" s="9" t="n">
        <f aca="false">O4-O35</f>
        <v>0</v>
      </c>
      <c r="P45" s="9" t="n">
        <f aca="false">P4-P35</f>
        <v>1</v>
      </c>
      <c r="Q45" s="9" t="n">
        <f aca="false">Q4-Q35</f>
        <v>1</v>
      </c>
      <c r="R45" s="9" t="n">
        <f aca="false">R4-R35</f>
        <v>1</v>
      </c>
      <c r="S45" s="9" t="n">
        <f aca="false">S4-S35</f>
        <v>0</v>
      </c>
      <c r="T45" s="9" t="n">
        <f aca="false">T4-T35</f>
        <v>0</v>
      </c>
      <c r="U45" s="9" t="n">
        <f aca="false">U4-U35</f>
        <v>0</v>
      </c>
      <c r="V45" s="9" t="n">
        <f aca="false">V4-V35</f>
        <v>0</v>
      </c>
      <c r="Z45" s="0" t="n">
        <v>3</v>
      </c>
    </row>
    <row r="46" customFormat="false" ht="14.25" hidden="false" customHeight="false" outlineLevel="0" collapsed="false">
      <c r="N46" s="9" t="n">
        <f aca="false">N5-N36</f>
        <v>0</v>
      </c>
      <c r="O46" s="9" t="n">
        <f aca="false">O5-O36</f>
        <v>0</v>
      </c>
      <c r="P46" s="9" t="n">
        <f aca="false">P5-P36</f>
        <v>0</v>
      </c>
      <c r="Q46" s="9" t="n">
        <f aca="false">Q5-Q36</f>
        <v>0</v>
      </c>
      <c r="R46" s="9" t="n">
        <f aca="false">R5-R36</f>
        <v>0</v>
      </c>
      <c r="S46" s="9" t="n">
        <f aca="false">S5-S36</f>
        <v>1</v>
      </c>
      <c r="T46" s="9" t="n">
        <f aca="false">T5-T36</f>
        <v>0</v>
      </c>
      <c r="U46" s="9" t="n">
        <f aca="false">U5-U36</f>
        <v>1</v>
      </c>
      <c r="V46" s="9" t="n">
        <f aca="false">V5-V36</f>
        <v>1</v>
      </c>
      <c r="Z46" s="0" t="n">
        <v>4</v>
      </c>
    </row>
    <row r="47" customFormat="false" ht="14.25" hidden="false" customHeight="false" outlineLevel="0" collapsed="false">
      <c r="N47" s="9" t="n">
        <f aca="false">N6-N37</f>
        <v>0</v>
      </c>
      <c r="O47" s="9" t="n">
        <f aca="false">O6-O37</f>
        <v>0</v>
      </c>
      <c r="P47" s="9" t="n">
        <f aca="false">P6-P37</f>
        <v>0</v>
      </c>
      <c r="Q47" s="9" t="n">
        <f aca="false">Q6-Q37</f>
        <v>0</v>
      </c>
      <c r="R47" s="9" t="n">
        <f aca="false">R6-R37</f>
        <v>0</v>
      </c>
      <c r="S47" s="9" t="n">
        <f aca="false">S6-S37</f>
        <v>1</v>
      </c>
      <c r="T47" s="9" t="n">
        <f aca="false">T6-T37</f>
        <v>0</v>
      </c>
      <c r="U47" s="9" t="n">
        <f aca="false">U6-U37</f>
        <v>1</v>
      </c>
      <c r="V47" s="9" t="n">
        <f aca="false">V6-V37</f>
        <v>1</v>
      </c>
      <c r="Z47" s="0" t="n">
        <v>5</v>
      </c>
    </row>
    <row r="48" customFormat="false" ht="14.25" hidden="false" customHeight="false" outlineLevel="0" collapsed="false">
      <c r="N48" s="9" t="n">
        <f aca="false">N7-N38</f>
        <v>1</v>
      </c>
      <c r="O48" s="9" t="n">
        <f aca="false">O7-O38</f>
        <v>0</v>
      </c>
      <c r="P48" s="9" t="n">
        <f aca="false">P7-P38</f>
        <v>1</v>
      </c>
      <c r="Q48" s="9" t="n">
        <f aca="false">Q7-Q38</f>
        <v>0</v>
      </c>
      <c r="R48" s="9" t="n">
        <f aca="false">R7-R38</f>
        <v>1</v>
      </c>
      <c r="S48" s="9" t="n">
        <f aca="false">S7-S38</f>
        <v>0</v>
      </c>
      <c r="T48" s="9" t="n">
        <f aca="false">T7-T38</f>
        <v>0</v>
      </c>
      <c r="U48" s="9" t="n">
        <f aca="false">U7-U38</f>
        <v>0</v>
      </c>
      <c r="V48" s="9" t="n">
        <f aca="false">V7-V38</f>
        <v>0</v>
      </c>
      <c r="Z48" s="0" t="n">
        <v>6</v>
      </c>
    </row>
    <row r="49" customFormat="false" ht="14.25" hidden="false" customHeight="false" outlineLevel="0" collapsed="false">
      <c r="N49" s="9" t="n">
        <f aca="false">N8-N39</f>
        <v>0</v>
      </c>
      <c r="O49" s="9" t="n">
        <f aca="false">O8-O39</f>
        <v>0</v>
      </c>
      <c r="P49" s="9" t="n">
        <f aca="false">P8-P39</f>
        <v>0</v>
      </c>
      <c r="Q49" s="9" t="n">
        <f aca="false">Q8-Q39</f>
        <v>1</v>
      </c>
      <c r="R49" s="9" t="n">
        <f aca="false">R8-R39</f>
        <v>0</v>
      </c>
      <c r="S49" s="9" t="n">
        <f aca="false">S8-S39</f>
        <v>1</v>
      </c>
      <c r="T49" s="9" t="n">
        <f aca="false">T8-T39</f>
        <v>0</v>
      </c>
      <c r="U49" s="9" t="n">
        <f aca="false">U8-U39</f>
        <v>0</v>
      </c>
      <c r="V49" s="9" t="n">
        <f aca="false">V8-V39</f>
        <v>0</v>
      </c>
      <c r="Z49" s="0" t="n">
        <v>7</v>
      </c>
    </row>
    <row r="50" customFormat="false" ht="14.25" hidden="false" customHeight="false" outlineLevel="0" collapsed="false">
      <c r="N50" s="9" t="n">
        <f aca="false">N9-N40</f>
        <v>1</v>
      </c>
      <c r="O50" s="9" t="n">
        <f aca="false">O9-O40</f>
        <v>0</v>
      </c>
      <c r="P50" s="9" t="n">
        <f aca="false">P9-P40</f>
        <v>1</v>
      </c>
      <c r="Q50" s="9" t="n">
        <f aca="false">Q9-Q40</f>
        <v>0</v>
      </c>
      <c r="R50" s="9" t="n">
        <f aca="false">R9-R40</f>
        <v>0</v>
      </c>
      <c r="S50" s="9" t="n">
        <f aca="false">S9-S40</f>
        <v>1</v>
      </c>
      <c r="T50" s="9" t="n">
        <f aca="false">T9-T40</f>
        <v>0</v>
      </c>
      <c r="U50" s="9" t="n">
        <f aca="false">U9-U40</f>
        <v>0</v>
      </c>
      <c r="V50" s="9" t="n">
        <f aca="false">V9-V40</f>
        <v>0</v>
      </c>
      <c r="Z50" s="0" t="n">
        <v>8</v>
      </c>
    </row>
    <row r="51" customFormat="false" ht="14.25" hidden="false" customHeight="false" outlineLevel="0" collapsed="false">
      <c r="N51" s="9" t="n">
        <f aca="false">N10-N41</f>
        <v>0</v>
      </c>
      <c r="O51" s="9" t="n">
        <f aca="false">O10-O41</f>
        <v>0</v>
      </c>
      <c r="P51" s="9" t="n">
        <f aca="false">P10-P41</f>
        <v>1</v>
      </c>
      <c r="Q51" s="9" t="n">
        <f aca="false">Q10-Q41</f>
        <v>0</v>
      </c>
      <c r="R51" s="9" t="n">
        <f aca="false">R10-R41</f>
        <v>0</v>
      </c>
      <c r="S51" s="9" t="n">
        <f aca="false">S10-S41</f>
        <v>1</v>
      </c>
      <c r="T51" s="9" t="n">
        <f aca="false">T10-T41</f>
        <v>1</v>
      </c>
      <c r="U51" s="9" t="n">
        <f aca="false">U10-U41</f>
        <v>0</v>
      </c>
      <c r="V51" s="9" t="n">
        <f aca="false">V10-V41</f>
        <v>0</v>
      </c>
      <c r="Z51" s="0" t="n">
        <v>9</v>
      </c>
    </row>
    <row r="53" customFormat="false" ht="14.25" hidden="false" customHeight="false" outlineLevel="0" collapsed="false">
      <c r="E53" s="0" t="n">
        <f aca="false" t="array" ref="E53:E53">MIN(IF(N53:V61&gt;0,N53:V61))</f>
        <v>30</v>
      </c>
      <c r="F53" s="0" t="s">
        <v>56</v>
      </c>
      <c r="N53" s="11" t="n">
        <f aca="false">IF(AND(F2,N43),$N$11+W2,0)</f>
        <v>30</v>
      </c>
      <c r="O53" s="11" t="n">
        <f aca="false">IF(AND(F2,O43),$O$11+W2,0)</f>
        <v>30</v>
      </c>
      <c r="P53" s="11" t="n">
        <f aca="false">IF(AND(F2,P43),$P$11+W2,0)</f>
        <v>30</v>
      </c>
      <c r="Q53" s="11" t="n">
        <f aca="false">IF(AND(F2,Q43),$Q$11+W2,0)</f>
        <v>0</v>
      </c>
      <c r="R53" s="11" t="n">
        <f aca="false">IF(AND(F2,R43),$R$11+W2,0)</f>
        <v>0</v>
      </c>
      <c r="S53" s="11" t="n">
        <f aca="false">IF(AND(F2,S43),$S$11+W2,0)</f>
        <v>0</v>
      </c>
      <c r="T53" s="11" t="n">
        <f aca="false">IF(AND(F2,T43),$T$11+W2,0)</f>
        <v>0</v>
      </c>
      <c r="U53" s="11" t="n">
        <f aca="false">IF(AND(F2,U43),$U$11+W2,0)</f>
        <v>0</v>
      </c>
      <c r="V53" s="11" t="n">
        <f aca="false">IF(AND(F2,V43),$V$11+W2,0)</f>
        <v>0</v>
      </c>
      <c r="Z53" s="0" t="n">
        <v>1</v>
      </c>
    </row>
    <row r="54" customFormat="false" ht="14.25" hidden="false" customHeight="false" outlineLevel="0" collapsed="false">
      <c r="N54" s="11" t="n">
        <f aca="false">IF(AND(F3,N44),$N$11+W3,0)</f>
        <v>0</v>
      </c>
      <c r="O54" s="11" t="n">
        <f aca="false">IF(AND(F3,O44),$O$11+W3,0)</f>
        <v>0</v>
      </c>
      <c r="P54" s="11" t="n">
        <f aca="false">IF(AND(F3,P44),$P$11+W3,0)</f>
        <v>0</v>
      </c>
      <c r="Q54" s="11" t="n">
        <f aca="false">IF(AND(F3,Q44),$Q$11+W3,0)</f>
        <v>0</v>
      </c>
      <c r="R54" s="11" t="n">
        <f aca="false">IF(AND(F3,R44),$R$11+W3,0)</f>
        <v>0</v>
      </c>
      <c r="S54" s="11" t="n">
        <f aca="false">IF(AND(F3,S44),$S$11+W3,0)</f>
        <v>0</v>
      </c>
      <c r="T54" s="11" t="n">
        <f aca="false">IF(AND(F3,T44),$T$11+W3,0)</f>
        <v>0</v>
      </c>
      <c r="U54" s="11" t="n">
        <f aca="false">IF(AND(F3,U44),$U$11+W3,0)</f>
        <v>0</v>
      </c>
      <c r="V54" s="11" t="n">
        <f aca="false">IF(AND(F3,V44),$V$11+W3,0)</f>
        <v>0</v>
      </c>
      <c r="Z54" s="0" t="n">
        <v>2</v>
      </c>
    </row>
    <row r="55" customFormat="false" ht="14.25" hidden="false" customHeight="false" outlineLevel="0" collapsed="false">
      <c r="N55" s="11" t="n">
        <f aca="false">IF(AND(F4,N45),$N$11+W4,0)</f>
        <v>0</v>
      </c>
      <c r="O55" s="11" t="n">
        <f aca="false">IF(AND(F4,O45),$O$11+W4,0)</f>
        <v>0</v>
      </c>
      <c r="P55" s="11" t="n">
        <f aca="false">IF(AND(F4,P45),$P$11+W4,0)</f>
        <v>0</v>
      </c>
      <c r="Q55" s="11" t="n">
        <f aca="false">IF(AND(F4,Q45),$Q$11+W4,0)</f>
        <v>0</v>
      </c>
      <c r="R55" s="11" t="n">
        <f aca="false">IF(AND(F4,R45),$R$11+W4,0)</f>
        <v>0</v>
      </c>
      <c r="S55" s="11" t="n">
        <f aca="false">IF(AND(F4,S45),$S$11+W4,0)</f>
        <v>0</v>
      </c>
      <c r="T55" s="11" t="n">
        <f aca="false">IF(AND(F4,T45),$T$11+W4,0)</f>
        <v>0</v>
      </c>
      <c r="U55" s="11" t="n">
        <f aca="false">IF(AND(F4,U45),$U$11+W4,0)</f>
        <v>0</v>
      </c>
      <c r="V55" s="11" t="n">
        <f aca="false">IF(AND(F4,V45),$V$11+W4,0)</f>
        <v>0</v>
      </c>
      <c r="Z55" s="0" t="n">
        <v>3</v>
      </c>
    </row>
    <row r="56" customFormat="false" ht="14.25" hidden="false" customHeight="false" outlineLevel="0" collapsed="false">
      <c r="N56" s="11" t="n">
        <f aca="false">IF(AND(F5,N46),$N$11+W5,0)</f>
        <v>0</v>
      </c>
      <c r="O56" s="11" t="n">
        <f aca="false">IF(AND(F5,O46),$O$11+W5,0)</f>
        <v>0</v>
      </c>
      <c r="P56" s="11" t="n">
        <f aca="false">IF(AND(F5,P46),$P$11+W5,0)</f>
        <v>0</v>
      </c>
      <c r="Q56" s="11" t="n">
        <f aca="false">IF(AND(F5,Q46),$Q$11+W5,0)</f>
        <v>0</v>
      </c>
      <c r="R56" s="11" t="n">
        <f aca="false">IF(AND(F5,R46),$R$11+W5,0)</f>
        <v>0</v>
      </c>
      <c r="S56" s="11" t="n">
        <f aca="false">IF(AND(F5,S46),$S$11+W5,0)</f>
        <v>0</v>
      </c>
      <c r="T56" s="11" t="n">
        <f aca="false">IF(AND(F5,T46),$T$11+W5,0)</f>
        <v>0</v>
      </c>
      <c r="U56" s="11" t="n">
        <f aca="false">IF(AND(F5,U46),$U$11+W5,0)</f>
        <v>0</v>
      </c>
      <c r="V56" s="11" t="n">
        <f aca="false">IF(AND(F5,V46),$V$11+W5,0)</f>
        <v>0</v>
      </c>
      <c r="Z56" s="0" t="n">
        <v>4</v>
      </c>
    </row>
    <row r="57" customFormat="false" ht="14.25" hidden="false" customHeight="false" outlineLevel="0" collapsed="false">
      <c r="N57" s="11" t="n">
        <f aca="false">IF(AND(F6,N47),$N$11+W6,0)</f>
        <v>0</v>
      </c>
      <c r="O57" s="11" t="n">
        <f aca="false">IF(AND(F6,O47),$O$11+W6,0)</f>
        <v>0</v>
      </c>
      <c r="P57" s="11" t="n">
        <f aca="false">IF(AND(F6,P47),$P$11+W6,0)</f>
        <v>0</v>
      </c>
      <c r="Q57" s="11" t="n">
        <f aca="false">IF(AND(F6,Q47),$Q$11+W6,0)</f>
        <v>0</v>
      </c>
      <c r="R57" s="11" t="n">
        <f aca="false">IF(AND(F6,R47),$R$11+W6,0)</f>
        <v>0</v>
      </c>
      <c r="S57" s="11" t="n">
        <f aca="false">IF(AND(F6,S47),$S$11+W6,0)</f>
        <v>38</v>
      </c>
      <c r="T57" s="11" t="n">
        <f aca="false">IF(AND(F6,T47),$T$11+W6,0)</f>
        <v>0</v>
      </c>
      <c r="U57" s="11" t="n">
        <f aca="false">IF(AND(F6,U47),$U$11+W6,0)</f>
        <v>36</v>
      </c>
      <c r="V57" s="11" t="n">
        <f aca="false">IF(AND(F6,V47),$V$11+W6,0)</f>
        <v>36</v>
      </c>
      <c r="Z57" s="0" t="n">
        <v>5</v>
      </c>
    </row>
    <row r="58" customFormat="false" ht="14.25" hidden="false" customHeight="false" outlineLevel="0" collapsed="false">
      <c r="N58" s="11" t="n">
        <f aca="false">IF(AND(F7,N48),$N$11+W7,0)</f>
        <v>0</v>
      </c>
      <c r="O58" s="11" t="n">
        <f aca="false">IF(AND(F7,O48),$O$11+W7,0)</f>
        <v>0</v>
      </c>
      <c r="P58" s="11" t="n">
        <f aca="false">IF(AND(F7,P48),$P$11+W7,0)</f>
        <v>0</v>
      </c>
      <c r="Q58" s="11" t="n">
        <f aca="false">IF(AND(F7,Q48),$Q$11+W7,0)</f>
        <v>0</v>
      </c>
      <c r="R58" s="11" t="n">
        <f aca="false">IF(AND(F7,R48),$R$11+W7,0)</f>
        <v>0</v>
      </c>
      <c r="S58" s="11" t="n">
        <f aca="false">IF(AND(F7,S48),$S$11+W7,0)</f>
        <v>0</v>
      </c>
      <c r="T58" s="11" t="n">
        <f aca="false">IF(AND(F7,T48),$T$11+W7,0)</f>
        <v>0</v>
      </c>
      <c r="U58" s="11" t="n">
        <f aca="false">IF(AND(F7,U48),$U$11+W7,0)</f>
        <v>0</v>
      </c>
      <c r="V58" s="11" t="n">
        <f aca="false">IF(AND(F7,V48),$V$11+W7,0)</f>
        <v>0</v>
      </c>
      <c r="Z58" s="0" t="n">
        <v>6</v>
      </c>
    </row>
    <row r="59" customFormat="false" ht="14.25" hidden="false" customHeight="false" outlineLevel="0" collapsed="false">
      <c r="N59" s="11" t="n">
        <f aca="false">IF(AND(F8,N49),$N$11+W8,0)</f>
        <v>0</v>
      </c>
      <c r="O59" s="11" t="n">
        <f aca="false">IF(AND(F8,O49),$O$11+W8,0)</f>
        <v>0</v>
      </c>
      <c r="P59" s="11" t="n">
        <f aca="false">IF(AND(F8,P49),$P$11+W8,0)</f>
        <v>0</v>
      </c>
      <c r="Q59" s="11" t="n">
        <f aca="false">IF(AND(F8,Q49),$Q$11+W8,0)</f>
        <v>0</v>
      </c>
      <c r="R59" s="11" t="n">
        <f aca="false">IF(AND(F8,R49),$R$11+W8,0)</f>
        <v>0</v>
      </c>
      <c r="S59" s="11" t="n">
        <f aca="false">IF(AND(F8,S49),$S$11+W8,0)</f>
        <v>0</v>
      </c>
      <c r="T59" s="11" t="n">
        <f aca="false">IF(AND(F8,T49),$T$11+W8,0)</f>
        <v>0</v>
      </c>
      <c r="U59" s="11" t="n">
        <f aca="false">IF(AND(F8,U49),$U$11+W8,0)</f>
        <v>0</v>
      </c>
      <c r="V59" s="11" t="n">
        <f aca="false">IF(AND(F8,V49),$V$11+W8,0)</f>
        <v>0</v>
      </c>
      <c r="Z59" s="0" t="n">
        <v>7</v>
      </c>
    </row>
    <row r="60" customFormat="false" ht="14.25" hidden="false" customHeight="false" outlineLevel="0" collapsed="false">
      <c r="N60" s="11" t="n">
        <f aca="false">IF(AND(F9,N50),$N$11+W9,0)</f>
        <v>40</v>
      </c>
      <c r="O60" s="11" t="n">
        <f aca="false">IF(AND(F9,O50),$O$11+W9,0)</f>
        <v>0</v>
      </c>
      <c r="P60" s="11" t="n">
        <f aca="false">IF(AND(F9,P50),$P$11+W9,0)</f>
        <v>40</v>
      </c>
      <c r="Q60" s="11" t="n">
        <f aca="false">IF(AND(F9,Q50),$Q$11+W9,0)</f>
        <v>0</v>
      </c>
      <c r="R60" s="11" t="n">
        <f aca="false">IF(AND(F9,R50),$R$11+W9,0)</f>
        <v>0</v>
      </c>
      <c r="S60" s="11" t="n">
        <f aca="false">IF(AND(F9,S50),$S$11+W9,0)</f>
        <v>38</v>
      </c>
      <c r="T60" s="11" t="n">
        <f aca="false">IF(AND(F9,T50),$T$11+W9,0)</f>
        <v>0</v>
      </c>
      <c r="U60" s="11" t="n">
        <f aca="false">IF(AND(F9,U50),$U$11+W9,0)</f>
        <v>0</v>
      </c>
      <c r="V60" s="11" t="n">
        <f aca="false">IF(AND(F9,V50),$V$11+W9,0)</f>
        <v>0</v>
      </c>
      <c r="Z60" s="0" t="n">
        <v>8</v>
      </c>
    </row>
    <row r="61" customFormat="false" ht="14.25" hidden="false" customHeight="false" outlineLevel="0" collapsed="false">
      <c r="N61" s="11" t="n">
        <f aca="false">IF(AND(F10,N51),$N$11+W10,0)</f>
        <v>0</v>
      </c>
      <c r="O61" s="11" t="n">
        <f aca="false">IF(AND(F10,O51),$O$11+W10,0)</f>
        <v>0</v>
      </c>
      <c r="P61" s="11" t="n">
        <f aca="false">IF(AND(F10,P51),$P$11+W10,0)</f>
        <v>40</v>
      </c>
      <c r="Q61" s="11" t="n">
        <f aca="false">IF(AND(F10,Q51),$Q$11+W10,0)</f>
        <v>0</v>
      </c>
      <c r="R61" s="11" t="n">
        <f aca="false">IF(AND(F10,R51),$R$11+W10,0)</f>
        <v>0</v>
      </c>
      <c r="S61" s="11" t="n">
        <f aca="false">IF(AND(F10,S51),$S$11+W10,0)</f>
        <v>38</v>
      </c>
      <c r="T61" s="11" t="n">
        <f aca="false">IF(AND(F10,T51),$T$11+W10,0)</f>
        <v>36</v>
      </c>
      <c r="U61" s="11" t="n">
        <f aca="false">IF(AND(F10,U51),$U$11+W10,0)</f>
        <v>0</v>
      </c>
      <c r="V61" s="11" t="n">
        <f aca="false">IF(AND(F10,V51),$V$11+W10,0)</f>
        <v>0</v>
      </c>
      <c r="Z61" s="0" t="n">
        <v>9</v>
      </c>
    </row>
    <row r="63" customFormat="false" ht="14.25" hidden="false" customHeight="false" outlineLevel="0" collapsed="false">
      <c r="N63" s="12" t="n">
        <f aca="false">IF(N53=$E$53,1,0)</f>
        <v>1</v>
      </c>
      <c r="O63" s="12" t="n">
        <f aca="false">IF(O53=$E$53,1,0)</f>
        <v>1</v>
      </c>
      <c r="P63" s="12" t="n">
        <f aca="false">IF(P53=$E$53,1,0)</f>
        <v>1</v>
      </c>
      <c r="Q63" s="12" t="n">
        <f aca="false">IF(Q53=$E$53,1,0)</f>
        <v>0</v>
      </c>
      <c r="R63" s="12" t="n">
        <f aca="false">IF(R53=$E$53,1,0)</f>
        <v>0</v>
      </c>
      <c r="S63" s="12" t="n">
        <f aca="false">IF(S53=$E$53,1,0)</f>
        <v>0</v>
      </c>
      <c r="T63" s="12" t="n">
        <f aca="false">IF(T53=$E$53,1,0)</f>
        <v>0</v>
      </c>
      <c r="U63" s="12" t="n">
        <f aca="false">IF(U53=$E$53,1,0)</f>
        <v>0</v>
      </c>
      <c r="V63" s="12" t="n">
        <f aca="false">IF(V53=$E$53,1,0)</f>
        <v>0</v>
      </c>
      <c r="Z63" s="0" t="n">
        <v>1</v>
      </c>
    </row>
    <row r="64" customFormat="false" ht="14.25" hidden="false" customHeight="false" outlineLevel="0" collapsed="false">
      <c r="N64" s="12" t="n">
        <f aca="false">IF(N54=$E$53,1,0)</f>
        <v>0</v>
      </c>
      <c r="O64" s="12" t="n">
        <f aca="false">IF(O54=$E$53,1,0)</f>
        <v>0</v>
      </c>
      <c r="P64" s="12" t="n">
        <f aca="false">IF(P54=$E$53,1,0)</f>
        <v>0</v>
      </c>
      <c r="Q64" s="12" t="n">
        <f aca="false">IF(Q54=$E$53,1,0)</f>
        <v>0</v>
      </c>
      <c r="R64" s="12" t="n">
        <f aca="false">IF(R54=$E$53,1,0)</f>
        <v>0</v>
      </c>
      <c r="S64" s="12" t="n">
        <f aca="false">IF(S54=$E$53,1,0)</f>
        <v>0</v>
      </c>
      <c r="T64" s="12" t="n">
        <f aca="false">IF(T54=$E$53,1,0)</f>
        <v>0</v>
      </c>
      <c r="U64" s="12" t="n">
        <f aca="false">IF(U54=$E$53,1,0)</f>
        <v>0</v>
      </c>
      <c r="V64" s="12" t="n">
        <f aca="false">IF(V54=$E$53,1,0)</f>
        <v>0</v>
      </c>
      <c r="Z64" s="0" t="n">
        <v>2</v>
      </c>
    </row>
    <row r="65" customFormat="false" ht="14.25" hidden="false" customHeight="false" outlineLevel="0" collapsed="false">
      <c r="N65" s="12" t="n">
        <f aca="false">IF(N55=$E$53,1,0)</f>
        <v>0</v>
      </c>
      <c r="O65" s="12" t="n">
        <f aca="false">IF(O55=$E$53,1,0)</f>
        <v>0</v>
      </c>
      <c r="P65" s="12" t="n">
        <f aca="false">IF(P55=$E$53,1,0)</f>
        <v>0</v>
      </c>
      <c r="Q65" s="12" t="n">
        <f aca="false">IF(Q55=$E$53,1,0)</f>
        <v>0</v>
      </c>
      <c r="R65" s="12" t="n">
        <f aca="false">IF(R55=$E$53,1,0)</f>
        <v>0</v>
      </c>
      <c r="S65" s="12" t="n">
        <f aca="false">IF(S55=$E$53,1,0)</f>
        <v>0</v>
      </c>
      <c r="T65" s="12" t="n">
        <f aca="false">IF(T55=$E$53,1,0)</f>
        <v>0</v>
      </c>
      <c r="U65" s="12" t="n">
        <f aca="false">IF(U55=$E$53,1,0)</f>
        <v>0</v>
      </c>
      <c r="V65" s="12" t="n">
        <f aca="false">IF(V55=$E$53,1,0)</f>
        <v>0</v>
      </c>
      <c r="Z65" s="0" t="n">
        <v>3</v>
      </c>
    </row>
    <row r="66" customFormat="false" ht="14.25" hidden="false" customHeight="false" outlineLevel="0" collapsed="false">
      <c r="N66" s="12" t="n">
        <f aca="false">IF(N56=$E$53,1,0)</f>
        <v>0</v>
      </c>
      <c r="O66" s="12" t="n">
        <f aca="false">IF(O56=$E$53,1,0)</f>
        <v>0</v>
      </c>
      <c r="P66" s="12" t="n">
        <f aca="false">IF(P56=$E$53,1,0)</f>
        <v>0</v>
      </c>
      <c r="Q66" s="12" t="n">
        <f aca="false">IF(Q56=$E$53,1,0)</f>
        <v>0</v>
      </c>
      <c r="R66" s="12" t="n">
        <f aca="false">IF(R56=$E$53,1,0)</f>
        <v>0</v>
      </c>
      <c r="S66" s="12" t="n">
        <f aca="false">IF(S56=$E$53,1,0)</f>
        <v>0</v>
      </c>
      <c r="T66" s="12" t="n">
        <f aca="false">IF(T56=$E$53,1,0)</f>
        <v>0</v>
      </c>
      <c r="U66" s="12" t="n">
        <f aca="false">IF(U56=$E$53,1,0)</f>
        <v>0</v>
      </c>
      <c r="V66" s="12" t="n">
        <f aca="false">IF(V56=$E$53,1,0)</f>
        <v>0</v>
      </c>
      <c r="Z66" s="0" t="n">
        <v>4</v>
      </c>
    </row>
    <row r="67" customFormat="false" ht="14.25" hidden="false" customHeight="false" outlineLevel="0" collapsed="false">
      <c r="N67" s="12" t="n">
        <f aca="false">IF(N57=$E$53,1,0)</f>
        <v>0</v>
      </c>
      <c r="O67" s="12" t="n">
        <f aca="false">IF(O57=$E$53,1,0)</f>
        <v>0</v>
      </c>
      <c r="P67" s="12" t="n">
        <f aca="false">IF(P57=$E$53,1,0)</f>
        <v>0</v>
      </c>
      <c r="Q67" s="12" t="n">
        <f aca="false">IF(Q57=$E$53,1,0)</f>
        <v>0</v>
      </c>
      <c r="R67" s="12" t="n">
        <f aca="false">IF(R57=$E$53,1,0)</f>
        <v>0</v>
      </c>
      <c r="S67" s="12" t="n">
        <f aca="false">IF(S57=$E$53,1,0)</f>
        <v>0</v>
      </c>
      <c r="T67" s="12" t="n">
        <f aca="false">IF(T57=$E$53,1,0)</f>
        <v>0</v>
      </c>
      <c r="U67" s="12" t="n">
        <f aca="false">IF(U57=$E$53,1,0)</f>
        <v>0</v>
      </c>
      <c r="V67" s="12" t="n">
        <f aca="false">IF(V57=$E$53,1,0)</f>
        <v>0</v>
      </c>
      <c r="Z67" s="0" t="n">
        <v>5</v>
      </c>
    </row>
    <row r="68" customFormat="false" ht="14.25" hidden="false" customHeight="false" outlineLevel="0" collapsed="false">
      <c r="N68" s="12" t="n">
        <f aca="false">IF(N58=$E$53,1,0)</f>
        <v>0</v>
      </c>
      <c r="O68" s="12" t="n">
        <f aca="false">IF(O58=$E$53,1,0)</f>
        <v>0</v>
      </c>
      <c r="P68" s="12" t="n">
        <f aca="false">IF(P58=$E$53,1,0)</f>
        <v>0</v>
      </c>
      <c r="Q68" s="12" t="n">
        <f aca="false">IF(Q58=$E$53,1,0)</f>
        <v>0</v>
      </c>
      <c r="R68" s="12" t="n">
        <f aca="false">IF(R58=$E$53,1,0)</f>
        <v>0</v>
      </c>
      <c r="S68" s="12" t="n">
        <f aca="false">IF(S58=$E$53,1,0)</f>
        <v>0</v>
      </c>
      <c r="T68" s="12" t="n">
        <f aca="false">IF(T58=$E$53,1,0)</f>
        <v>0</v>
      </c>
      <c r="U68" s="12" t="n">
        <f aca="false">IF(U58=$E$53,1,0)</f>
        <v>0</v>
      </c>
      <c r="V68" s="12" t="n">
        <f aca="false">IF(V58=$E$53,1,0)</f>
        <v>0</v>
      </c>
      <c r="Z68" s="0" t="n">
        <v>6</v>
      </c>
    </row>
    <row r="69" customFormat="false" ht="14.25" hidden="false" customHeight="false" outlineLevel="0" collapsed="false">
      <c r="N69" s="12" t="n">
        <f aca="false">IF(N59=$E$53,1,0)</f>
        <v>0</v>
      </c>
      <c r="O69" s="12" t="n">
        <f aca="false">IF(O59=$E$53,1,0)</f>
        <v>0</v>
      </c>
      <c r="P69" s="12" t="n">
        <f aca="false">IF(P59=$E$53,1,0)</f>
        <v>0</v>
      </c>
      <c r="Q69" s="12" t="n">
        <f aca="false">IF(Q59=$E$53,1,0)</f>
        <v>0</v>
      </c>
      <c r="R69" s="12" t="n">
        <f aca="false">IF(R59=$E$53,1,0)</f>
        <v>0</v>
      </c>
      <c r="S69" s="12" t="n">
        <f aca="false">IF(S59=$E$53,1,0)</f>
        <v>0</v>
      </c>
      <c r="T69" s="12" t="n">
        <f aca="false">IF(T59=$E$53,1,0)</f>
        <v>0</v>
      </c>
      <c r="U69" s="12" t="n">
        <f aca="false">IF(U59=$E$53,1,0)</f>
        <v>0</v>
      </c>
      <c r="V69" s="12" t="n">
        <f aca="false">IF(V59=$E$53,1,0)</f>
        <v>0</v>
      </c>
      <c r="Z69" s="0" t="n">
        <v>7</v>
      </c>
    </row>
    <row r="70" customFormat="false" ht="14.25" hidden="false" customHeight="false" outlineLevel="0" collapsed="false">
      <c r="N70" s="12" t="n">
        <f aca="false">IF(N60=$E$53,1,0)</f>
        <v>0</v>
      </c>
      <c r="O70" s="12" t="n">
        <f aca="false">IF(O60=$E$53,1,0)</f>
        <v>0</v>
      </c>
      <c r="P70" s="12" t="n">
        <f aca="false">IF(P60=$E$53,1,0)</f>
        <v>0</v>
      </c>
      <c r="Q70" s="12" t="n">
        <f aca="false">IF(Q60=$E$53,1,0)</f>
        <v>0</v>
      </c>
      <c r="R70" s="12" t="n">
        <f aca="false">IF(R60=$E$53,1,0)</f>
        <v>0</v>
      </c>
      <c r="S70" s="12" t="n">
        <f aca="false">IF(S60=$E$53,1,0)</f>
        <v>0</v>
      </c>
      <c r="T70" s="12" t="n">
        <f aca="false">IF(T60=$E$53,1,0)</f>
        <v>0</v>
      </c>
      <c r="U70" s="12" t="n">
        <f aca="false">IF(U60=$E$53,1,0)</f>
        <v>0</v>
      </c>
      <c r="V70" s="12" t="n">
        <f aca="false">IF(V60=$E$53,1,0)</f>
        <v>0</v>
      </c>
      <c r="Z70" s="0" t="n">
        <v>8</v>
      </c>
    </row>
    <row r="71" customFormat="false" ht="14.25" hidden="false" customHeight="false" outlineLevel="0" collapsed="false">
      <c r="N71" s="12" t="n">
        <f aca="false">IF(N61=$E$53,1,0)</f>
        <v>0</v>
      </c>
      <c r="O71" s="12" t="n">
        <f aca="false">IF(O61=$E$53,1,0)</f>
        <v>0</v>
      </c>
      <c r="P71" s="12" t="n">
        <f aca="false">IF(P61=$E$53,1,0)</f>
        <v>0</v>
      </c>
      <c r="Q71" s="12" t="n">
        <f aca="false">IF(Q61=$E$53,1,0)</f>
        <v>0</v>
      </c>
      <c r="R71" s="12" t="n">
        <f aca="false">IF(R61=$E$53,1,0)</f>
        <v>0</v>
      </c>
      <c r="S71" s="12" t="n">
        <f aca="false">IF(S61=$E$53,1,0)</f>
        <v>0</v>
      </c>
      <c r="T71" s="12" t="n">
        <f aca="false">IF(T61=$E$53,1,0)</f>
        <v>0</v>
      </c>
      <c r="U71" s="12" t="n">
        <f aca="false">IF(U61=$E$53,1,0)</f>
        <v>0</v>
      </c>
      <c r="V71" s="12" t="n">
        <f aca="false">IF(V61=$E$53,1,0)</f>
        <v>0</v>
      </c>
      <c r="Z71" s="0" t="n">
        <v>9</v>
      </c>
    </row>
    <row r="73" customFormat="false" ht="14.25" hidden="false" customHeight="false" outlineLevel="0" collapsed="false">
      <c r="F73" s="0" t="s">
        <v>57</v>
      </c>
      <c r="I73" s="0" t="str">
        <f aca="false">IF(L73=1,K73,IF(L74=1,K74,IF(L75=1,K75,IF(L76=1,K76,IF(L77=1,K77,IF(L78=1,K78,IF(L79=1,K79,IF(L80=1,K80,IF(L81=1,K81)))))))))</f>
        <v>A</v>
      </c>
      <c r="K73" s="0" t="str">
        <f aca="false">K33</f>
        <v>A</v>
      </c>
      <c r="L73" s="0" t="n">
        <f aca="false">SUM(N73:V73)</f>
        <v>1</v>
      </c>
      <c r="N73" s="13" t="n">
        <f aca="false">N63</f>
        <v>1</v>
      </c>
      <c r="O73" s="13" t="n">
        <f aca="false">IF(SUM($N$63:N63)&gt;=1,0,O63)</f>
        <v>0</v>
      </c>
      <c r="P73" s="13" t="n">
        <f aca="false">IF(SUM($N$63:O63)&gt;=1,0,P63)</f>
        <v>0</v>
      </c>
      <c r="Q73" s="13" t="n">
        <f aca="false">IF(SUM($N$63:P63)&gt;=1,0,Q63)</f>
        <v>0</v>
      </c>
      <c r="R73" s="13" t="n">
        <f aca="false">IF(SUM($N$63:Q63)&gt;=1,0,R63)</f>
        <v>0</v>
      </c>
      <c r="S73" s="13" t="n">
        <f aca="false">IF(SUM($N$63:R63)&gt;=1,0,S63)</f>
        <v>0</v>
      </c>
      <c r="T73" s="13" t="n">
        <f aca="false">IF(SUM($N$63:S63)&gt;=1,0,T63)</f>
        <v>0</v>
      </c>
      <c r="U73" s="13" t="n">
        <f aca="false">IF(SUM($N$63:T63)&gt;=1,0,U63)</f>
        <v>0</v>
      </c>
      <c r="V73" s="13" t="n">
        <f aca="false">IF(SUM($N$63:U63)&gt;=1,0,V63)</f>
        <v>0</v>
      </c>
      <c r="X73" s="0" t="n">
        <f aca="false">IF(AA73=1,Z73,IF(AA74=1,Z74,IF(AA75=1,Z75,IF(AA76=1,Z76,IF(AA77=1,Z77,IF(AA78=1,Z78,IF(AA79=1,Z79,IF(AA80=1,Z80,IF(AA81=1,Z81)))))))))</f>
        <v>1</v>
      </c>
      <c r="Z73" s="0" t="n">
        <v>1</v>
      </c>
      <c r="AA73" s="0" t="n">
        <f aca="false">SUM(N73:N81)</f>
        <v>1</v>
      </c>
    </row>
    <row r="74" customFormat="false" ht="14.25" hidden="false" customHeight="false" outlineLevel="0" collapsed="false">
      <c r="K74" s="0" t="str">
        <f aca="false">K34</f>
        <v>B</v>
      </c>
      <c r="L74" s="0" t="n">
        <f aca="false">SUM(N74:V74)</f>
        <v>0</v>
      </c>
      <c r="N74" s="13" t="n">
        <f aca="false">IF(SUM($N$63:$V$63)&gt;=1,0,N64)</f>
        <v>0</v>
      </c>
      <c r="O74" s="13" t="n">
        <f aca="false">IF(SUM($N$63:$V$63)+SUM($N$64:N64)&gt;=1,0,O64)</f>
        <v>0</v>
      </c>
      <c r="P74" s="13" t="n">
        <f aca="false">IF(SUM($N$63:$V$63)+SUM($N$64:O64)&gt;=1,0,P64)</f>
        <v>0</v>
      </c>
      <c r="Q74" s="13" t="n">
        <f aca="false">IF(SUM($N$63:$V$63)+SUM($N$64:P64)&gt;=1,0,Q64)</f>
        <v>0</v>
      </c>
      <c r="R74" s="13" t="n">
        <f aca="false">IF(SUM($N$63:$V$63)+SUM($N$64:Q64)&gt;=1,0,R64)</f>
        <v>0</v>
      </c>
      <c r="S74" s="13" t="n">
        <f aca="false">IF(SUM($N$63:$V$63)+SUM($N$64:R64)&gt;=1,0,S64)</f>
        <v>0</v>
      </c>
      <c r="T74" s="13" t="n">
        <f aca="false">IF(SUM($N$63:$V$63)+SUM($N$64:S64)&gt;=1,0,T64)</f>
        <v>0</v>
      </c>
      <c r="U74" s="13" t="n">
        <f aca="false">IF(SUM($N$63:$V$63)+SUM($N$64:T64)&gt;=1,0,U64)</f>
        <v>0</v>
      </c>
      <c r="V74" s="13" t="n">
        <f aca="false">IF(SUM($N$63:$V$63)+SUM($N$64:U64)&gt;=1,0,V64)</f>
        <v>0</v>
      </c>
      <c r="Z74" s="0" t="n">
        <v>2</v>
      </c>
      <c r="AA74" s="0" t="n">
        <f aca="false">SUM(O73:O81)</f>
        <v>0</v>
      </c>
    </row>
    <row r="75" customFormat="false" ht="14.25" hidden="false" customHeight="false" outlineLevel="0" collapsed="false">
      <c r="K75" s="0" t="str">
        <f aca="false">K35</f>
        <v>C</v>
      </c>
      <c r="L75" s="0" t="n">
        <f aca="false">SUM(N75:V75)</f>
        <v>0</v>
      </c>
      <c r="N75" s="13" t="n">
        <f aca="false">IF(SUM($N$63:$V$63)+SUM($N$64:$V$64)&gt;=1,0,N65)</f>
        <v>0</v>
      </c>
      <c r="O75" s="13" t="n">
        <f aca="false">IF(SUM($N$63:$V$63)+SUM($N$64:$V$64)+SUM($N$65:N65)&gt;=1,0,O65)</f>
        <v>0</v>
      </c>
      <c r="P75" s="13" t="n">
        <f aca="false">IF(SUM($N$63:$V$63)+SUM($N$64:$V$64)+SUM($N$65:O65)&gt;=1,0,P65)</f>
        <v>0</v>
      </c>
      <c r="Q75" s="13" t="n">
        <f aca="false">IF(SUM($N$63:$V$63)+SUM($N$64:$V$64)+SUM($N$65:P65)&gt;=1,0,Q65)</f>
        <v>0</v>
      </c>
      <c r="R75" s="13" t="n">
        <f aca="false">IF(SUM($N$63:$V$63)+SUM($N$64:$V$64)+SUM($N$65:Q65)&gt;=1,0,R65)</f>
        <v>0</v>
      </c>
      <c r="S75" s="13" t="n">
        <f aca="false">IF(SUM($N$63:$V$63)+SUM($N$64:$V$64)+SUM($N$65:R65)&gt;=1,0,S65)</f>
        <v>0</v>
      </c>
      <c r="T75" s="13" t="n">
        <f aca="false">IF(SUM($N$63:$V$63)+SUM($N$64:$V$64)+SUM($N$65:S65)&gt;=1,0,T65)</f>
        <v>0</v>
      </c>
      <c r="U75" s="13" t="n">
        <f aca="false">IF(SUM($N$63:$V$63)+SUM($N$64:$V$64)+SUM($N$65:T65)&gt;=1,0,U65)</f>
        <v>0</v>
      </c>
      <c r="V75" s="13" t="n">
        <f aca="false">IF(SUM($N$63:$V$63)+SUM($N$64:$V$64)+SUM($N$65:U65)&gt;=1,0,V65)</f>
        <v>0</v>
      </c>
      <c r="Z75" s="0" t="n">
        <v>3</v>
      </c>
      <c r="AA75" s="0" t="n">
        <f aca="false">SUM(P73:P81)</f>
        <v>0</v>
      </c>
    </row>
    <row r="76" customFormat="false" ht="14.25" hidden="false" customHeight="false" outlineLevel="0" collapsed="false">
      <c r="K76" s="0" t="str">
        <f aca="false">K36</f>
        <v>D</v>
      </c>
      <c r="L76" s="0" t="n">
        <f aca="false">SUM(N76:V76)</f>
        <v>0</v>
      </c>
      <c r="N76" s="13" t="n">
        <f aca="false">IF(SUM($N$63:$V$63)+SUM($N$64:$V$64)+SUM($N$65:$V$65)&gt;=1,0,N66)</f>
        <v>0</v>
      </c>
      <c r="O76" s="13" t="n">
        <f aca="false">IF(SUM($N$63:$V$63)+SUM($N$64:$V$64)+SUM($N$65:$V$65)+SUM($N$66:N66)&gt;=1,0,O66)</f>
        <v>0</v>
      </c>
      <c r="P76" s="13" t="n">
        <f aca="false">IF(SUM($N$63:$V$63)+SUM($N$64:$V$64)+SUM($N$65:$V$65)+SUM($N$66:O66)&gt;=1,0,P66)</f>
        <v>0</v>
      </c>
      <c r="Q76" s="13" t="n">
        <f aca="false">IF(SUM($N$63:$V$63)+SUM($N$64:$V$64)+SUM($N$65:$V$65)+SUM($N$66:P66)&gt;=1,0,Q66)</f>
        <v>0</v>
      </c>
      <c r="R76" s="13" t="n">
        <f aca="false">IF(SUM($N$63:$V$63)+SUM($N$64:$V$64)+SUM($N$65:$V$65)+SUM($N$66:Q66)&gt;=1,0,R66)</f>
        <v>0</v>
      </c>
      <c r="S76" s="13" t="n">
        <f aca="false">IF(SUM($N$63:$V$63)+SUM($N$64:$V$64)+SUM($N$65:$V$65)+SUM($N$66:R66)&gt;=1,0,S66)</f>
        <v>0</v>
      </c>
      <c r="T76" s="13" t="n">
        <f aca="false">IF(SUM($N$63:$V$63)+SUM($N$64:$V$64)+SUM($N$65:$V$65)+SUM($N$66:S66)&gt;=1,0,T66)</f>
        <v>0</v>
      </c>
      <c r="U76" s="13" t="n">
        <f aca="false">IF(SUM($N$63:$V$63)+SUM($N$64:$V$64)+SUM($N$65:$V$65)+SUM($N$66:T66)&gt;=1,0,U66)</f>
        <v>0</v>
      </c>
      <c r="V76" s="13" t="n">
        <f aca="false">IF(SUM($N$63:$V$63)+SUM($N$64:$V$64)+SUM($N$65:$V$65)+SUM($N$66:U66)&gt;=1,0,V66)</f>
        <v>0</v>
      </c>
      <c r="Z76" s="0" t="n">
        <v>4</v>
      </c>
      <c r="AA76" s="0" t="n">
        <f aca="false">SUM(Q73:Q81)</f>
        <v>0</v>
      </c>
    </row>
    <row r="77" customFormat="false" ht="14.25" hidden="false" customHeight="false" outlineLevel="0" collapsed="false">
      <c r="K77" s="0" t="str">
        <f aca="false">K37</f>
        <v>E</v>
      </c>
      <c r="L77" s="0" t="n">
        <f aca="false">SUM(N77:V77)</f>
        <v>0</v>
      </c>
      <c r="N77" s="13" t="n">
        <f aca="false">IF(SUM($N$63:$V$63)+SUM($N$64:$V$64)+SUM($N$65:$V$65)+SUM($N$66:$V$66)&gt;=1,0,N67)</f>
        <v>0</v>
      </c>
      <c r="O77" s="13" t="n">
        <f aca="false">IF(SUM($N$63:$V$63)+SUM($N$64:$V$64)+SUM($N$65:$V$65)+SUM($N$66:$V$66)+SUM($N$67:N67)&gt;=1,0,O67)</f>
        <v>0</v>
      </c>
      <c r="P77" s="13" t="n">
        <f aca="false">IF(SUM($N$63:$V$63)+SUM($N$64:$V$64)+SUM($N$65:$V$65)+SUM($N$66:$V$66)+SUM($N$67:O67)&gt;=1,0,P67)</f>
        <v>0</v>
      </c>
      <c r="Q77" s="13" t="n">
        <f aca="false">IF(SUM($N$63:$V$63)+SUM($N$64:$V$64)+SUM($N$65:$V$65)+SUM($N$66:$V$66)+SUM($N$67:P67)&gt;=1,0,Q67)</f>
        <v>0</v>
      </c>
      <c r="R77" s="13" t="n">
        <f aca="false">IF(SUM($N$63:$V$63)+SUM($N$64:$V$64)+SUM($N$65:$V$65)+SUM($N$66:$V$66)+SUM($N$67:Q67)&gt;=1,0,R67)</f>
        <v>0</v>
      </c>
      <c r="S77" s="13" t="n">
        <f aca="false">IF(SUM($N$63:$V$63)+SUM($N$64:$V$64)+SUM($N$65:$V$65)+SUM($N$66:$V$66)+SUM($N$67:R67)&gt;=1,0,S67)</f>
        <v>0</v>
      </c>
      <c r="T77" s="13" t="n">
        <f aca="false">IF(SUM($N$63:$V$63)+SUM($N$64:$V$64)+SUM($N$65:$V$65)+SUM($N$66:$V$66)+SUM($N$67:S67)&gt;=1,0,T67)</f>
        <v>0</v>
      </c>
      <c r="U77" s="13" t="n">
        <f aca="false">IF(SUM($N$63:$V$63)+SUM($N$64:$V$64)+SUM($N$65:$V$65)+SUM($N$66:$V$66)+SUM($N$67:T67)&gt;=1,0,U67)</f>
        <v>0</v>
      </c>
      <c r="V77" s="13" t="n">
        <f aca="false">IF(SUM($N$63:$V$63)+SUM($N$64:$V$64)+SUM($N$65:$V$65)+SUM($N$66:$V$66)+SUM($N$67:U67)&gt;=1,0,V67)</f>
        <v>0</v>
      </c>
      <c r="Z77" s="0" t="n">
        <v>5</v>
      </c>
      <c r="AA77" s="0" t="n">
        <f aca="false">SUM(R73:R81)</f>
        <v>0</v>
      </c>
    </row>
    <row r="78" customFormat="false" ht="14.25" hidden="false" customHeight="false" outlineLevel="0" collapsed="false">
      <c r="K78" s="0" t="str">
        <f aca="false">K38</f>
        <v>F</v>
      </c>
      <c r="L78" s="0" t="n">
        <f aca="false">SUM(N78:V78)</f>
        <v>0</v>
      </c>
      <c r="N78" s="13" t="n">
        <f aca="false">IF(SUM($N$63:$V$63)+SUM($N$64:$V$64)+SUM($N$65:$V$65)+SUM($N$66:$V$66)+SUM($N$67:$V$67)&gt;=1,0,N68)</f>
        <v>0</v>
      </c>
      <c r="O78" s="13" t="n">
        <f aca="false">IF(SUM($N$63:$V$63)+SUM($N$64:$V$64)+SUM($N$65:$V$65)+SUM($N$66:$V$66)+SUM($N$67:$V$67)+SUM($N$68:N68)&gt;=1,0,O68)</f>
        <v>0</v>
      </c>
      <c r="P78" s="13" t="n">
        <f aca="false">IF(SUM($N$63:$V$63)+SUM($N$64:$V$64)+SUM($N$65:$V$65)+SUM($N$66:$V$66)+SUM($N$67:$V$67)+SUM($N$68:O68)&gt;=1,0,P68)</f>
        <v>0</v>
      </c>
      <c r="Q78" s="13" t="n">
        <f aca="false">IF(SUM($N$63:$V$63)+SUM($N$64:$V$64)+SUM($N$65:$V$65)+SUM($N$66:$V$66)+SUM($N$67:$V$67)+SUM($N$68:P68)&gt;=1,0,Q68)</f>
        <v>0</v>
      </c>
      <c r="R78" s="13" t="n">
        <f aca="false">IF(SUM($N$63:$V$63)+SUM($N$64:$V$64)+SUM($N$65:$V$65)+SUM($N$66:$V$66)+SUM($N$67:$V$67)+SUM($N$68:Q68)&gt;=1,0,R68)</f>
        <v>0</v>
      </c>
      <c r="S78" s="13" t="n">
        <f aca="false">IF(SUM($N$63:$V$63)+SUM($N$64:$V$64)+SUM($N$65:$V$65)+SUM($N$66:$V$66)+SUM($N$67:$V$67)+SUM($N$68:R68)&gt;=1,0,S68)</f>
        <v>0</v>
      </c>
      <c r="T78" s="13" t="n">
        <f aca="false">IF(SUM($N$63:$V$63)+SUM($N$64:$V$64)+SUM($N$65:$V$65)+SUM($N$66:$V$66)+SUM($N$67:$V$67)+SUM($N$68:S68)&gt;=1,0,T68)</f>
        <v>0</v>
      </c>
      <c r="U78" s="13" t="n">
        <f aca="false">IF(SUM($N$63:$V$63)+SUM($N$64:$V$64)+SUM($N$65:$V$65)+SUM($N$66:$V$66)+SUM($N$67:$V$67)+SUM($N$68:T68)&gt;=1,0,U68)</f>
        <v>0</v>
      </c>
      <c r="V78" s="13" t="n">
        <f aca="false">IF(SUM($N$63:$V$63)+SUM($N$64:$V$64)+SUM($N$65:$V$65)+SUM($N$66:$V$66)+SUM($N$67:$V$67)+SUM($N$68:U68)&gt;=1,0,V68)</f>
        <v>0</v>
      </c>
      <c r="Z78" s="0" t="n">
        <v>6</v>
      </c>
      <c r="AA78" s="0" t="n">
        <f aca="false">SUM(S73:S81)</f>
        <v>0</v>
      </c>
    </row>
    <row r="79" customFormat="false" ht="14.25" hidden="false" customHeight="false" outlineLevel="0" collapsed="false">
      <c r="K79" s="0" t="str">
        <f aca="false">K39</f>
        <v>G</v>
      </c>
      <c r="L79" s="0" t="n">
        <f aca="false">SUM(N79:V79)</f>
        <v>0</v>
      </c>
      <c r="N79" s="13" t="n">
        <f aca="false">IF(SUM($N$63:$V$63)+SUM($N$64:$V$64)+SUM($N$65:$V$65)+SUM($N$66:$V$66)+SUM($N$67:$V$67)+SUM($N$68:$V$68)&gt;=1,0,N69)</f>
        <v>0</v>
      </c>
      <c r="O79" s="13" t="n">
        <f aca="false">IF(SUM($N$63:$V$63)+SUM($N$64:$V$64)+SUM($N$65:$V$65)+SUM($N$66:$V$66)+SUM($N$67:$V$67)+SUM($N$68:$V$68)+SUM($N$69:N69)&gt;=1,0,O69)</f>
        <v>0</v>
      </c>
      <c r="P79" s="13" t="n">
        <f aca="false">IF(SUM($N$63:$V$63)+SUM($N$64:$V$64)+SUM($N$65:$V$65)+SUM($N$66:$V$66)+SUM($N$67:$V$67)+SUM($N$68:$V$68)+SUM($N$69:O69)&gt;=1,0,P69)</f>
        <v>0</v>
      </c>
      <c r="Q79" s="13" t="n">
        <f aca="false">IF(SUM($N$63:$V$63)+SUM($N$64:$V$64)+SUM($N$65:$V$65)+SUM($N$66:$V$66)+SUM($N$67:$V$67)+SUM($N$68:$V$68)+SUM($N$69:P69)&gt;=1,0,Q69)</f>
        <v>0</v>
      </c>
      <c r="R79" s="13" t="n">
        <f aca="false">IF(SUM($N$63:$V$63)+SUM($N$64:$V$64)+SUM($N$65:$V$65)+SUM($N$66:$V$66)+SUM($N$67:$V$67)+SUM($N$68:$V$68)+SUM($N$69:Q69)&gt;=1,0,R69)</f>
        <v>0</v>
      </c>
      <c r="S79" s="13" t="n">
        <f aca="false">IF(SUM($N$63:$V$63)+SUM($N$64:$V$64)+SUM($N$65:$V$65)+SUM($N$66:$V$66)+SUM($N$67:$V$67)+SUM($N$68:$V$68)+SUM($N$69:R69)&gt;=1,0,S69)</f>
        <v>0</v>
      </c>
      <c r="T79" s="13" t="n">
        <f aca="false">IF(SUM($N$63:$V$63)+SUM($N$64:$V$64)+SUM($N$65:$V$65)+SUM($N$66:$V$66)+SUM($N$67:$V$67)+SUM($N$68:$V$68)+SUM($N$69:S69)&gt;=1,0,T69)</f>
        <v>0</v>
      </c>
      <c r="U79" s="13" t="n">
        <f aca="false">IF(SUM($N$63:$V$63)+SUM($N$64:$V$64)+SUM($N$65:$V$65)+SUM($N$66:$V$66)+SUM($N$67:$V$67)+SUM($N$68:$V$68)+SUM($N$69:T69)&gt;=1,0,U69)</f>
        <v>0</v>
      </c>
      <c r="V79" s="13" t="n">
        <f aca="false">IF(SUM($N$63:$V$63)+SUM($N$64:$V$64)+SUM($N$65:$V$65)+SUM($N$66:$V$66)+SUM($N$67:$V$67)+SUM($N$68:$V$68)+SUM($N$69:U69)&gt;=1,0,V69)</f>
        <v>0</v>
      </c>
      <c r="Z79" s="0" t="n">
        <v>7</v>
      </c>
      <c r="AA79" s="0" t="n">
        <f aca="false">SUM(T73:T81)</f>
        <v>0</v>
      </c>
    </row>
    <row r="80" customFormat="false" ht="14.25" hidden="false" customHeight="false" outlineLevel="0" collapsed="false">
      <c r="K80" s="0" t="str">
        <f aca="false">K40</f>
        <v>H</v>
      </c>
      <c r="L80" s="0" t="n">
        <f aca="false">SUM(N80:V80)</f>
        <v>0</v>
      </c>
      <c r="N80" s="13" t="n">
        <f aca="false">IF(SUM($N$63:$V$63)+SUM($N$64:$V$64)+SUM($N$65:$V$65)+SUM($N$66:$V$66)+SUM($N$67:$V$67)+SUM($N$68:$V$68)+SUM($N$69:$V$69)&gt;=1,0,N70)</f>
        <v>0</v>
      </c>
      <c r="O80" s="13" t="n">
        <f aca="false">IF(SUM($N$63:$V$63)+SUM($N$64:$V$64)+SUM($N$65:$V$65)+SUM($N$66:$V$66)+SUM($N$67:$V$67)+SUM($N$68:$V$68)+SUM($N$69:$V$69)+SUM($N$70:N70)&gt;=1,0,O70)</f>
        <v>0</v>
      </c>
      <c r="P80" s="13" t="n">
        <f aca="false">IF(SUM($N$63:$V$63)+SUM($N$64:$V$64)+SUM($N$65:$V$65)+SUM($N$66:$V$66)+SUM($N$67:$V$67)+SUM($N$68:$V$68)+SUM($N$69:$V$69)+SUM($N$70:O70)&gt;=1,0,P70)</f>
        <v>0</v>
      </c>
      <c r="Q80" s="13" t="n">
        <f aca="false">IF(SUM($N$63:$V$63)+SUM($N$64:$V$64)+SUM($N$65:$V$65)+SUM($N$66:$V$66)+SUM($N$67:$V$67)+SUM($N$68:$V$68)+SUM($N$69:$V$69)+SUM($N$70:P70)&gt;=1,0,Q70)</f>
        <v>0</v>
      </c>
      <c r="R80" s="13" t="n">
        <f aca="false">IF(SUM($N$63:$V$63)+SUM($N$64:$V$64)+SUM($N$65:$V$65)+SUM($N$66:$V$66)+SUM($N$67:$V$67)+SUM($N$68:$V$68)+SUM($N$69:$V$69)+SUM($N$70:Q70)&gt;=1,0,R70)</f>
        <v>0</v>
      </c>
      <c r="S80" s="13" t="n">
        <f aca="false">IF(SUM($N$63:$V$63)+SUM($N$64:$V$64)+SUM($N$65:$V$65)+SUM($N$66:$V$66)+SUM($N$67:$V$67)+SUM($N$68:$V$68)+SUM($N$69:$V$69)+SUM($N$70:R70)&gt;=1,0,S70)</f>
        <v>0</v>
      </c>
      <c r="T80" s="13" t="n">
        <f aca="false">IF(SUM($N$63:$V$63)+SUM($N$64:$V$64)+SUM($N$65:$V$65)+SUM($N$66:$V$66)+SUM($N$67:$V$67)+SUM($N$68:$V$68)+SUM($N$69:$V$69)+SUM($N$70:S70)&gt;=1,0,T70)</f>
        <v>0</v>
      </c>
      <c r="U80" s="13" t="n">
        <f aca="false">IF(SUM($N$63:$V$63)+SUM($N$64:$V$64)+SUM($N$65:$V$65)+SUM($N$66:$V$66)+SUM($N$67:$V$67)+SUM($N$68:$V$68)+SUM($N$69:$V$69)+SUM($N$70:T70)&gt;=1,0,U70)</f>
        <v>0</v>
      </c>
      <c r="V80" s="13" t="n">
        <f aca="false">IF(SUM($N$63:$V$63)+SUM($N$64:$V$64)+SUM($N$65:$V$65)+SUM($N$66:$V$66)+SUM($N$67:$V$67)+SUM($N$68:$V$68)+SUM($N$69:$V$69)+SUM($N$70:U70)&gt;=1,0,V70)</f>
        <v>0</v>
      </c>
      <c r="Z80" s="0" t="n">
        <v>8</v>
      </c>
      <c r="AA80" s="0" t="n">
        <f aca="false">SUM(U73:U81)</f>
        <v>0</v>
      </c>
    </row>
    <row r="81" customFormat="false" ht="14.25" hidden="false" customHeight="false" outlineLevel="0" collapsed="false">
      <c r="K81" s="0" t="str">
        <f aca="false">K41</f>
        <v>I</v>
      </c>
      <c r="L81" s="0" t="n">
        <f aca="false">SUM(N81:V81)</f>
        <v>0</v>
      </c>
      <c r="N81" s="13" t="n">
        <f aca="false">IF(SUM($N$63:$V$63)+SUM($N$64:$V$64)+SUM($N$65:$V$65)+SUM($N$66:$V$66)+SUM($N$67:$V$67)+SUM($N$68:$V$68)+SUM($N$69:$V$69)+SUM($N$70:$V$70)&gt;=1,0,N71)</f>
        <v>0</v>
      </c>
      <c r="O81" s="13" t="n">
        <f aca="false">IF(SUM($N$63:$V$63)+SUM($N$64:$V$64)+SUM($N$65:$V$65)+SUM($N$66:$V$66)+SUM($N$67:$V$67)+SUM($N$68:$V$68)+SUM($N$69:$V$69)+SUM($N$70:$V$70)+SUM($N$71:N71)&gt;=1,0,O71)</f>
        <v>0</v>
      </c>
      <c r="P81" s="13" t="n">
        <f aca="false">IF(SUM($N$63:$V$63)+SUM($N$64:$V$64)+SUM($N$65:$V$65)+SUM($N$66:$V$66)+SUM($N$67:$V$67)+SUM($N$68:$V$68)+SUM($N$69:$V$69)+SUM($N$70:$V$70)+SUM($N$71:O71)&gt;=1,0,P71)</f>
        <v>0</v>
      </c>
      <c r="Q81" s="13" t="n">
        <f aca="false">IF(SUM($N$63:$V$63)+SUM($N$64:$V$64)+SUM($N$65:$V$65)+SUM($N$66:$V$66)+SUM($N$67:$V$67)+SUM($N$68:$V$68)+SUM($N$69:$V$69)+SUM($N$70:$V$70)+SUM($N$71:P71)&gt;=1,0,Q71)</f>
        <v>0</v>
      </c>
      <c r="R81" s="13" t="n">
        <f aca="false">IF(SUM($N$63:$V$63)+SUM($N$64:$V$64)+SUM($N$65:$V$65)+SUM($N$66:$V$66)+SUM($N$67:$V$67)+SUM($N$68:$V$68)+SUM($N$69:$V$69)+SUM($N$70:$V$70)+SUM($N$71:Q71)&gt;=1,0,R71)</f>
        <v>0</v>
      </c>
      <c r="S81" s="13" t="n">
        <f aca="false">IF(SUM($N$63:$V$63)+SUM($N$64:$V$64)+SUM($N$65:$V$65)+SUM($N$66:$V$66)+SUM($N$67:$V$67)+SUM($N$68:$V$68)+SUM($N$69:$V$69)+SUM($N$70:$V$70)+SUM($N$71:R71)&gt;=1,0,S71)</f>
        <v>0</v>
      </c>
      <c r="T81" s="13" t="n">
        <f aca="false">IF(SUM($N$63:$V$63)+SUM($N$64:$V$64)+SUM($N$65:$V$65)+SUM($N$66:$V$66)+SUM($N$67:$V$67)+SUM($N$68:$V$68)+SUM($N$69:$V$69)+SUM($N$70:$V$70)+SUM($N$71:S71)&gt;=1,0,T71)</f>
        <v>0</v>
      </c>
      <c r="U81" s="13" t="n">
        <f aca="false">IF(SUM($N$63:$V$63)+SUM($N$64:$V$64)+SUM($N$65:$V$65)+SUM($N$66:$V$66)+SUM($N$67:$V$67)+SUM($N$68:$V$68)+SUM($N$69:$V$69)+SUM($N$70:$V$70)+SUM($N$71:T71)&gt;=1,0,U71)</f>
        <v>0</v>
      </c>
      <c r="V81" s="13" t="n">
        <f aca="false">IF(SUM($N$63:$V$63)+SUM($N$64:$V$64)+SUM($N$65:$V$65)+SUM($N$66:$V$66)+SUM($N$67:$V$67)+SUM($N$68:$V$68)+SUM($N$69:$V$69)+SUM($N$70:$V$70)+SUM($N$71:U71)&gt;=1,0,V71)</f>
        <v>0</v>
      </c>
      <c r="Z81" s="0" t="n">
        <v>9</v>
      </c>
      <c r="AA81" s="0" t="n">
        <f aca="false">SUM(V73:V81)</f>
        <v>0</v>
      </c>
    </row>
    <row r="83" customFormat="false" ht="14.25" hidden="false" customHeight="false" outlineLevel="0" collapsed="false">
      <c r="N83" s="9" t="n">
        <f aca="false">N43-N73</f>
        <v>0</v>
      </c>
      <c r="O83" s="9" t="n">
        <f aca="false">O43-O73</f>
        <v>1</v>
      </c>
      <c r="P83" s="9" t="n">
        <f aca="false">P43-P73</f>
        <v>1</v>
      </c>
      <c r="Q83" s="9" t="n">
        <f aca="false">Q43-Q73</f>
        <v>0</v>
      </c>
      <c r="R83" s="9" t="n">
        <f aca="false">R43-R73</f>
        <v>0</v>
      </c>
      <c r="S83" s="9" t="n">
        <f aca="false">S43-S73</f>
        <v>0</v>
      </c>
      <c r="T83" s="9" t="n">
        <f aca="false">T43-T73</f>
        <v>0</v>
      </c>
      <c r="U83" s="9" t="n">
        <f aca="false">U43-U73</f>
        <v>0</v>
      </c>
      <c r="V83" s="9" t="n">
        <f aca="false">V43-V73</f>
        <v>0</v>
      </c>
      <c r="Z83" s="0" t="n">
        <v>1</v>
      </c>
    </row>
    <row r="84" customFormat="false" ht="14.25" hidden="false" customHeight="false" outlineLevel="0" collapsed="false">
      <c r="N84" s="9" t="n">
        <f aca="false">N44-N74</f>
        <v>0</v>
      </c>
      <c r="O84" s="9" t="n">
        <f aca="false">O44-O74</f>
        <v>1</v>
      </c>
      <c r="P84" s="9" t="n">
        <f aca="false">P44-P74</f>
        <v>0</v>
      </c>
      <c r="Q84" s="9" t="n">
        <f aca="false">Q44-Q74</f>
        <v>1</v>
      </c>
      <c r="R84" s="9" t="n">
        <f aca="false">R44-R74</f>
        <v>0</v>
      </c>
      <c r="S84" s="9" t="n">
        <f aca="false">S44-S74</f>
        <v>1</v>
      </c>
      <c r="T84" s="9" t="n">
        <f aca="false">T44-T74</f>
        <v>0</v>
      </c>
      <c r="U84" s="9" t="n">
        <f aca="false">U44-U74</f>
        <v>0</v>
      </c>
      <c r="V84" s="9" t="n">
        <f aca="false">V44-V74</f>
        <v>0</v>
      </c>
      <c r="Z84" s="0" t="n">
        <v>2</v>
      </c>
    </row>
    <row r="85" customFormat="false" ht="14.25" hidden="false" customHeight="false" outlineLevel="0" collapsed="false">
      <c r="N85" s="9" t="n">
        <f aca="false">N45-N75</f>
        <v>0</v>
      </c>
      <c r="O85" s="9" t="n">
        <f aca="false">O45-O75</f>
        <v>0</v>
      </c>
      <c r="P85" s="9" t="n">
        <f aca="false">P45-P75</f>
        <v>1</v>
      </c>
      <c r="Q85" s="9" t="n">
        <f aca="false">Q45-Q75</f>
        <v>1</v>
      </c>
      <c r="R85" s="9" t="n">
        <f aca="false">R45-R75</f>
        <v>1</v>
      </c>
      <c r="S85" s="9" t="n">
        <f aca="false">S45-S75</f>
        <v>0</v>
      </c>
      <c r="T85" s="9" t="n">
        <f aca="false">T45-T75</f>
        <v>0</v>
      </c>
      <c r="U85" s="9" t="n">
        <f aca="false">U45-U75</f>
        <v>0</v>
      </c>
      <c r="V85" s="9" t="n">
        <f aca="false">V45-V75</f>
        <v>0</v>
      </c>
      <c r="Z85" s="0" t="n">
        <v>3</v>
      </c>
    </row>
    <row r="86" customFormat="false" ht="14.25" hidden="false" customHeight="false" outlineLevel="0" collapsed="false">
      <c r="N86" s="9" t="n">
        <f aca="false">N46-N76</f>
        <v>0</v>
      </c>
      <c r="O86" s="9" t="n">
        <f aca="false">O46-O76</f>
        <v>0</v>
      </c>
      <c r="P86" s="9" t="n">
        <f aca="false">P46-P76</f>
        <v>0</v>
      </c>
      <c r="Q86" s="9" t="n">
        <f aca="false">Q46-Q76</f>
        <v>0</v>
      </c>
      <c r="R86" s="9" t="n">
        <f aca="false">R46-R76</f>
        <v>0</v>
      </c>
      <c r="S86" s="9" t="n">
        <f aca="false">S46-S76</f>
        <v>1</v>
      </c>
      <c r="T86" s="9" t="n">
        <f aca="false">T46-T76</f>
        <v>0</v>
      </c>
      <c r="U86" s="9" t="n">
        <f aca="false">U46-U76</f>
        <v>1</v>
      </c>
      <c r="V86" s="9" t="n">
        <f aca="false">V46-V76</f>
        <v>1</v>
      </c>
      <c r="Z86" s="0" t="n">
        <v>4</v>
      </c>
    </row>
    <row r="87" customFormat="false" ht="14.25" hidden="false" customHeight="false" outlineLevel="0" collapsed="false">
      <c r="N87" s="9" t="n">
        <f aca="false">N47-N77</f>
        <v>0</v>
      </c>
      <c r="O87" s="9" t="n">
        <f aca="false">O47-O77</f>
        <v>0</v>
      </c>
      <c r="P87" s="9" t="n">
        <f aca="false">P47-P77</f>
        <v>0</v>
      </c>
      <c r="Q87" s="9" t="n">
        <f aca="false">Q47-Q77</f>
        <v>0</v>
      </c>
      <c r="R87" s="9" t="n">
        <f aca="false">R47-R77</f>
        <v>0</v>
      </c>
      <c r="S87" s="9" t="n">
        <f aca="false">S47-S77</f>
        <v>1</v>
      </c>
      <c r="T87" s="9" t="n">
        <f aca="false">T47-T77</f>
        <v>0</v>
      </c>
      <c r="U87" s="9" t="n">
        <f aca="false">U47-U77</f>
        <v>1</v>
      </c>
      <c r="V87" s="9" t="n">
        <f aca="false">V47-V77</f>
        <v>1</v>
      </c>
      <c r="Z87" s="0" t="n">
        <v>5</v>
      </c>
    </row>
    <row r="88" customFormat="false" ht="14.25" hidden="false" customHeight="false" outlineLevel="0" collapsed="false">
      <c r="N88" s="9" t="n">
        <f aca="false">N48-N78</f>
        <v>1</v>
      </c>
      <c r="O88" s="9" t="n">
        <f aca="false">O48-O78</f>
        <v>0</v>
      </c>
      <c r="P88" s="9" t="n">
        <f aca="false">P48-P78</f>
        <v>1</v>
      </c>
      <c r="Q88" s="9" t="n">
        <f aca="false">Q48-Q78</f>
        <v>0</v>
      </c>
      <c r="R88" s="9" t="n">
        <f aca="false">R48-R78</f>
        <v>1</v>
      </c>
      <c r="S88" s="9" t="n">
        <f aca="false">S48-S78</f>
        <v>0</v>
      </c>
      <c r="T88" s="9" t="n">
        <f aca="false">T48-T78</f>
        <v>0</v>
      </c>
      <c r="U88" s="9" t="n">
        <f aca="false">U48-U78</f>
        <v>0</v>
      </c>
      <c r="V88" s="9" t="n">
        <f aca="false">V48-V78</f>
        <v>0</v>
      </c>
      <c r="Z88" s="0" t="n">
        <v>6</v>
      </c>
    </row>
    <row r="89" customFormat="false" ht="14.25" hidden="false" customHeight="false" outlineLevel="0" collapsed="false">
      <c r="N89" s="9" t="n">
        <f aca="false">N49-N79</f>
        <v>0</v>
      </c>
      <c r="O89" s="9" t="n">
        <f aca="false">O49-O79</f>
        <v>0</v>
      </c>
      <c r="P89" s="9" t="n">
        <f aca="false">P49-P79</f>
        <v>0</v>
      </c>
      <c r="Q89" s="9" t="n">
        <f aca="false">Q49-Q79</f>
        <v>1</v>
      </c>
      <c r="R89" s="9" t="n">
        <f aca="false">R49-R79</f>
        <v>0</v>
      </c>
      <c r="S89" s="9" t="n">
        <f aca="false">S49-S79</f>
        <v>1</v>
      </c>
      <c r="T89" s="9" t="n">
        <f aca="false">T49-T79</f>
        <v>0</v>
      </c>
      <c r="U89" s="9" t="n">
        <f aca="false">U49-U79</f>
        <v>0</v>
      </c>
      <c r="V89" s="9" t="n">
        <f aca="false">V49-V79</f>
        <v>0</v>
      </c>
      <c r="Z89" s="0" t="n">
        <v>7</v>
      </c>
    </row>
    <row r="90" customFormat="false" ht="14.25" hidden="false" customHeight="false" outlineLevel="0" collapsed="false">
      <c r="N90" s="9" t="n">
        <f aca="false">N50-N80</f>
        <v>1</v>
      </c>
      <c r="O90" s="9" t="n">
        <f aca="false">O50-O80</f>
        <v>0</v>
      </c>
      <c r="P90" s="9" t="n">
        <f aca="false">P50-P80</f>
        <v>1</v>
      </c>
      <c r="Q90" s="9" t="n">
        <f aca="false">Q50-Q80</f>
        <v>0</v>
      </c>
      <c r="R90" s="9" t="n">
        <f aca="false">R50-R80</f>
        <v>0</v>
      </c>
      <c r="S90" s="9" t="n">
        <f aca="false">S50-S80</f>
        <v>1</v>
      </c>
      <c r="T90" s="9" t="n">
        <f aca="false">T50-T80</f>
        <v>0</v>
      </c>
      <c r="U90" s="9" t="n">
        <f aca="false">U50-U80</f>
        <v>0</v>
      </c>
      <c r="V90" s="9" t="n">
        <f aca="false">V50-V80</f>
        <v>0</v>
      </c>
      <c r="Z90" s="0" t="n">
        <v>8</v>
      </c>
    </row>
    <row r="91" customFormat="false" ht="14.25" hidden="false" customHeight="false" outlineLevel="0" collapsed="false">
      <c r="N91" s="9" t="n">
        <f aca="false">N51-N81</f>
        <v>0</v>
      </c>
      <c r="O91" s="9" t="n">
        <f aca="false">O51-O81</f>
        <v>0</v>
      </c>
      <c r="P91" s="9" t="n">
        <f aca="false">P51-P81</f>
        <v>1</v>
      </c>
      <c r="Q91" s="9" t="n">
        <f aca="false">Q51-Q81</f>
        <v>0</v>
      </c>
      <c r="R91" s="9" t="n">
        <f aca="false">R51-R81</f>
        <v>0</v>
      </c>
      <c r="S91" s="9" t="n">
        <f aca="false">S51-S81</f>
        <v>1</v>
      </c>
      <c r="T91" s="9" t="n">
        <f aca="false">T51-T81</f>
        <v>1</v>
      </c>
      <c r="U91" s="9" t="n">
        <f aca="false">U51-U81</f>
        <v>0</v>
      </c>
      <c r="V91" s="9" t="n">
        <f aca="false">V51-V81</f>
        <v>0</v>
      </c>
      <c r="Z91" s="0" t="n">
        <v>9</v>
      </c>
    </row>
    <row r="93" customFormat="false" ht="14.25" hidden="false" customHeight="false" outlineLevel="0" collapsed="false">
      <c r="E93" s="0" t="n">
        <f aca="false" t="array" ref="E93:E93">MIN(IF(N93:V101&gt;0,N93:V101))</f>
        <v>28</v>
      </c>
      <c r="F93" s="0" t="s">
        <v>58</v>
      </c>
      <c r="N93" s="11" t="n">
        <f aca="false">IF(AND(G2,N83),$N$11+W2,0)</f>
        <v>0</v>
      </c>
      <c r="O93" s="11" t="n">
        <f aca="false">IF(AND(G2,O83),$O$11+W2,0)</f>
        <v>0</v>
      </c>
      <c r="P93" s="11" t="n">
        <f aca="false">IF(AND(G2,P83),$P$11+W2,0)</f>
        <v>0</v>
      </c>
      <c r="Q93" s="11" t="n">
        <f aca="false">IF(AND(G2,Q83),$Q$11+W2,0)</f>
        <v>0</v>
      </c>
      <c r="R93" s="11" t="n">
        <f aca="false">IF(AND(G2,R83),$R$11+W2,0)</f>
        <v>0</v>
      </c>
      <c r="S93" s="11" t="n">
        <f aca="false">IF(AND(G2,S83),$S$11+W2,0)</f>
        <v>0</v>
      </c>
      <c r="T93" s="11" t="n">
        <f aca="false">IF(AND(G2,T83),$T$11+W2,0)</f>
        <v>0</v>
      </c>
      <c r="U93" s="11" t="n">
        <f aca="false">IF(AND(G2,U83),$U$11+W2,0)</f>
        <v>0</v>
      </c>
      <c r="V93" s="11" t="n">
        <f aca="false">IF(AND(G2,V83),$V$11+W2,0)</f>
        <v>0</v>
      </c>
      <c r="Z93" s="0" t="n">
        <v>1</v>
      </c>
    </row>
    <row r="94" customFormat="false" ht="14.25" hidden="false" customHeight="false" outlineLevel="0" collapsed="false">
      <c r="N94" s="11" t="n">
        <f aca="false">IF(AND(G3,N84),$N$11+W3,0)</f>
        <v>0</v>
      </c>
      <c r="O94" s="11" t="n">
        <f aca="false">IF(AND(G3,O84),$O$11+W3,0)</f>
        <v>40</v>
      </c>
      <c r="P94" s="11" t="n">
        <f aca="false">IF(AND(G3,P84),$P$11+W3,0)</f>
        <v>0</v>
      </c>
      <c r="Q94" s="11" t="n">
        <f aca="false">IF(AND(G3,Q84),$Q$11+W3,0)</f>
        <v>38</v>
      </c>
      <c r="R94" s="11" t="n">
        <f aca="false">IF(AND(G3,R84),$R$11+W3,0)</f>
        <v>0</v>
      </c>
      <c r="S94" s="11" t="n">
        <f aca="false">IF(AND(G3,S84),$S$11+W3,0)</f>
        <v>38</v>
      </c>
      <c r="T94" s="11" t="n">
        <f aca="false">IF(AND(G3,T84),$T$11+W3,0)</f>
        <v>0</v>
      </c>
      <c r="U94" s="11" t="n">
        <f aca="false">IF(AND(G3,U84),$U$11+W3,0)</f>
        <v>0</v>
      </c>
      <c r="V94" s="11" t="n">
        <f aca="false">IF(AND(G3,V84),$V$11+W3,0)</f>
        <v>0</v>
      </c>
      <c r="Z94" s="0" t="n">
        <v>2</v>
      </c>
    </row>
    <row r="95" customFormat="false" ht="14.25" hidden="false" customHeight="false" outlineLevel="0" collapsed="false">
      <c r="N95" s="11" t="n">
        <f aca="false">IF(AND(G4,N85),$N$11+W4,0)</f>
        <v>0</v>
      </c>
      <c r="O95" s="11" t="n">
        <f aca="false">IF(AND(G4,O85),$O$11+W4,0)</f>
        <v>0</v>
      </c>
      <c r="P95" s="11" t="n">
        <f aca="false">IF(AND(G4,P85),$P$11+W4,0)</f>
        <v>0</v>
      </c>
      <c r="Q95" s="11" t="n">
        <f aca="false">IF(AND(G4,Q85),$Q$11+W4,0)</f>
        <v>0</v>
      </c>
      <c r="R95" s="11" t="n">
        <f aca="false">IF(AND(G4,R85),$R$11+W4,0)</f>
        <v>0</v>
      </c>
      <c r="S95" s="11" t="n">
        <f aca="false">IF(AND(G4,S85),$S$11+W4,0)</f>
        <v>0</v>
      </c>
      <c r="T95" s="11" t="n">
        <f aca="false">IF(AND(G4,T85),$T$11+W4,0)</f>
        <v>0</v>
      </c>
      <c r="U95" s="11" t="n">
        <f aca="false">IF(AND(G4,U85),$U$11+W4,0)</f>
        <v>0</v>
      </c>
      <c r="V95" s="11" t="n">
        <f aca="false">IF(AND(G4,V85),$V$11+W4,0)</f>
        <v>0</v>
      </c>
      <c r="Z95" s="0" t="n">
        <v>3</v>
      </c>
    </row>
    <row r="96" customFormat="false" ht="14.25" hidden="false" customHeight="false" outlineLevel="0" collapsed="false">
      <c r="N96" s="11" t="n">
        <f aca="false">IF(AND(G5,N86),$N$11+W5,0)</f>
        <v>0</v>
      </c>
      <c r="O96" s="11" t="n">
        <f aca="false">IF(AND(G5,O86),$O$11+W5,0)</f>
        <v>0</v>
      </c>
      <c r="P96" s="11" t="n">
        <f aca="false">IF(AND(G5,P86),$P$11+W5,0)</f>
        <v>0</v>
      </c>
      <c r="Q96" s="11" t="n">
        <f aca="false">IF(AND(G5,Q86),$Q$11+W5,0)</f>
        <v>0</v>
      </c>
      <c r="R96" s="11" t="n">
        <f aca="false">IF(AND(G5,R86),$R$11+W5,0)</f>
        <v>0</v>
      </c>
      <c r="S96" s="11" t="n">
        <f aca="false">IF(AND(G5,S86),$S$11+W5,0)</f>
        <v>0</v>
      </c>
      <c r="T96" s="11" t="n">
        <f aca="false">IF(AND(G5,T86),$T$11+W5,0)</f>
        <v>0</v>
      </c>
      <c r="U96" s="11" t="n">
        <f aca="false">IF(AND(G5,U86),$U$11+W5,0)</f>
        <v>0</v>
      </c>
      <c r="V96" s="11" t="n">
        <f aca="false">IF(AND(G5,V86),$V$11+W5,0)</f>
        <v>0</v>
      </c>
      <c r="Z96" s="0" t="n">
        <v>4</v>
      </c>
    </row>
    <row r="97" customFormat="false" ht="14.25" hidden="false" customHeight="false" outlineLevel="0" collapsed="false">
      <c r="N97" s="11" t="n">
        <f aca="false">IF(AND(G6,N87),$N$11+W6,0)</f>
        <v>0</v>
      </c>
      <c r="O97" s="11" t="n">
        <f aca="false">IF(AND(G6,O87),$O$11+W6,0)</f>
        <v>0</v>
      </c>
      <c r="P97" s="11" t="n">
        <f aca="false">IF(AND(G6,P87),$P$11+W6,0)</f>
        <v>0</v>
      </c>
      <c r="Q97" s="11" t="n">
        <f aca="false">IF(AND(G6,Q87),$Q$11+W6,0)</f>
        <v>0</v>
      </c>
      <c r="R97" s="11" t="n">
        <f aca="false">IF(AND(G6,R87),$R$11+W6,0)</f>
        <v>0</v>
      </c>
      <c r="S97" s="11" t="n">
        <f aca="false">IF(AND(G6,S87),$S$11+W6,0)</f>
        <v>38</v>
      </c>
      <c r="T97" s="11" t="n">
        <f aca="false">IF(AND(G6,T87),$T$11+W6,0)</f>
        <v>0</v>
      </c>
      <c r="U97" s="11" t="n">
        <f aca="false">IF(AND(G6,U87),$U$11+W6,0)</f>
        <v>36</v>
      </c>
      <c r="V97" s="11" t="n">
        <f aca="false">IF(AND(G6,V87),$V$11+W6,0)</f>
        <v>36</v>
      </c>
      <c r="Z97" s="0" t="n">
        <v>5</v>
      </c>
    </row>
    <row r="98" customFormat="false" ht="14.25" hidden="false" customHeight="false" outlineLevel="0" collapsed="false">
      <c r="N98" s="11" t="n">
        <f aca="false">IF(AND(G7,N88),$N$11+W7,0)</f>
        <v>30</v>
      </c>
      <c r="O98" s="11" t="n">
        <f aca="false">IF(AND(G7,O88),$O$11+W7,0)</f>
        <v>0</v>
      </c>
      <c r="P98" s="11" t="n">
        <f aca="false">IF(AND(G7,P88),$P$11+W7,0)</f>
        <v>30</v>
      </c>
      <c r="Q98" s="11" t="n">
        <f aca="false">IF(AND(G7,Q88),$Q$11+W7,0)</f>
        <v>0</v>
      </c>
      <c r="R98" s="11" t="n">
        <f aca="false">IF(AND(G7,R88),$R$11+W7,0)</f>
        <v>28</v>
      </c>
      <c r="S98" s="11" t="n">
        <f aca="false">IF(AND(G7,S88),$S$11+W7,0)</f>
        <v>0</v>
      </c>
      <c r="T98" s="11" t="n">
        <f aca="false">IF(AND(G7,T88),$T$11+W7,0)</f>
        <v>0</v>
      </c>
      <c r="U98" s="11" t="n">
        <f aca="false">IF(AND(G7,U88),$U$11+W7,0)</f>
        <v>0</v>
      </c>
      <c r="V98" s="11" t="n">
        <f aca="false">IF(AND(G7,V88),$V$11+W7,0)</f>
        <v>0</v>
      </c>
      <c r="Z98" s="0" t="n">
        <v>6</v>
      </c>
    </row>
    <row r="99" customFormat="false" ht="14.25" hidden="false" customHeight="false" outlineLevel="0" collapsed="false">
      <c r="N99" s="11" t="n">
        <f aca="false">IF(AND(G8,N89),$N$11+W8,0)</f>
        <v>0</v>
      </c>
      <c r="O99" s="11" t="n">
        <f aca="false">IF(AND(G8,O89),$O$11+W8,0)</f>
        <v>0</v>
      </c>
      <c r="P99" s="11" t="n">
        <f aca="false">IF(AND(G8,P89),$P$11+W8,0)</f>
        <v>0</v>
      </c>
      <c r="Q99" s="11" t="n">
        <f aca="false">IF(AND(G8,Q89),$Q$11+W8,0)</f>
        <v>0</v>
      </c>
      <c r="R99" s="11" t="n">
        <f aca="false">IF(AND(G8,R89),$R$11+W8,0)</f>
        <v>0</v>
      </c>
      <c r="S99" s="11" t="n">
        <f aca="false">IF(AND(G8,S89),$S$11+W8,0)</f>
        <v>0</v>
      </c>
      <c r="T99" s="11" t="n">
        <f aca="false">IF(AND(G8,T89),$T$11+W8,0)</f>
        <v>0</v>
      </c>
      <c r="U99" s="11" t="n">
        <f aca="false">IF(AND(G8,U89),$U$11+W8,0)</f>
        <v>0</v>
      </c>
      <c r="V99" s="11" t="n">
        <f aca="false">IF(AND(G8,V89),$V$11+W8,0)</f>
        <v>0</v>
      </c>
      <c r="Z99" s="0" t="n">
        <v>7</v>
      </c>
    </row>
    <row r="100" customFormat="false" ht="14.25" hidden="false" customHeight="false" outlineLevel="0" collapsed="false">
      <c r="N100" s="11" t="n">
        <f aca="false">IF(AND(G9,N90),$N$11+W9,0)</f>
        <v>0</v>
      </c>
      <c r="O100" s="11" t="n">
        <f aca="false">IF(AND(G9,O90),$O$11+W9,0)</f>
        <v>0</v>
      </c>
      <c r="P100" s="11" t="n">
        <f aca="false">IF(AND(G9,P90),$P$11+W9,0)</f>
        <v>0</v>
      </c>
      <c r="Q100" s="11" t="n">
        <f aca="false">IF(AND(G9,Q90),$Q$11+W9,0)</f>
        <v>0</v>
      </c>
      <c r="R100" s="11" t="n">
        <f aca="false">IF(AND(G9,R90),$R$11+W9,0)</f>
        <v>0</v>
      </c>
      <c r="S100" s="11" t="n">
        <f aca="false">IF(AND(G9,S90),$S$11+W9,0)</f>
        <v>0</v>
      </c>
      <c r="T100" s="11" t="n">
        <f aca="false">IF(AND(G9,T90),$T$11+W9,0)</f>
        <v>0</v>
      </c>
      <c r="U100" s="11" t="n">
        <f aca="false">IF(AND(G9,U90),$U$11+W9,0)</f>
        <v>0</v>
      </c>
      <c r="V100" s="11" t="n">
        <f aca="false">IF(AND(G9,V90),$V$11+W9,0)</f>
        <v>0</v>
      </c>
      <c r="Z100" s="0" t="n">
        <v>8</v>
      </c>
    </row>
    <row r="101" customFormat="false" ht="14.25" hidden="false" customHeight="false" outlineLevel="0" collapsed="false">
      <c r="N101" s="11" t="n">
        <f aca="false">IF(AND(G10,N91),$N$11+W10,0)</f>
        <v>0</v>
      </c>
      <c r="O101" s="11" t="n">
        <f aca="false">IF(AND(G10,O91),$O$11+W10,0)</f>
        <v>0</v>
      </c>
      <c r="P101" s="11" t="n">
        <f aca="false">IF(AND(G10,P91),$P$11+W10,0)</f>
        <v>40</v>
      </c>
      <c r="Q101" s="11" t="n">
        <f aca="false">IF(AND(G10,Q91),$Q$11+W10,0)</f>
        <v>0</v>
      </c>
      <c r="R101" s="11" t="n">
        <f aca="false">IF(AND(G10,R91),$R$11+W10,0)</f>
        <v>0</v>
      </c>
      <c r="S101" s="11" t="n">
        <f aca="false">IF(AND(G10,S91),$S$11+W10,0)</f>
        <v>38</v>
      </c>
      <c r="T101" s="11" t="n">
        <f aca="false">IF(AND(G10,T91),$T$11+W10,0)</f>
        <v>36</v>
      </c>
      <c r="U101" s="11" t="n">
        <f aca="false">IF(AND(G10,U91),$U$11+W10,0)</f>
        <v>0</v>
      </c>
      <c r="V101" s="11" t="n">
        <f aca="false">IF(AND(G10,V91),$V$11+W10,0)</f>
        <v>0</v>
      </c>
      <c r="Z101" s="0" t="n">
        <v>9</v>
      </c>
    </row>
    <row r="103" customFormat="false" ht="14.25" hidden="false" customHeight="false" outlineLevel="0" collapsed="false">
      <c r="N103" s="12" t="n">
        <f aca="false">IF(N93=$E$93,1,0)</f>
        <v>0</v>
      </c>
      <c r="O103" s="12" t="n">
        <f aca="false">IF(O93=$E$93,1,0)</f>
        <v>0</v>
      </c>
      <c r="P103" s="12" t="n">
        <f aca="false">IF(P93=$E$93,1,0)</f>
        <v>0</v>
      </c>
      <c r="Q103" s="12" t="n">
        <f aca="false">IF(Q93=$E$93,1,0)</f>
        <v>0</v>
      </c>
      <c r="R103" s="12" t="n">
        <f aca="false">IF(R93=$E$93,1,0)</f>
        <v>0</v>
      </c>
      <c r="S103" s="12" t="n">
        <f aca="false">IF(S93=$E$93,1,0)</f>
        <v>0</v>
      </c>
      <c r="T103" s="12" t="n">
        <f aca="false">IF(T93=$E$93,1,0)</f>
        <v>0</v>
      </c>
      <c r="U103" s="12" t="n">
        <f aca="false">IF(U93=$E$93,1,0)</f>
        <v>0</v>
      </c>
      <c r="V103" s="12" t="n">
        <f aca="false">IF(V93=$E$93,1,0)</f>
        <v>0</v>
      </c>
      <c r="Z103" s="0" t="n">
        <v>1</v>
      </c>
    </row>
    <row r="104" customFormat="false" ht="14.25" hidden="false" customHeight="false" outlineLevel="0" collapsed="false">
      <c r="N104" s="12" t="n">
        <f aca="false">IF(N94=$E$93,1,0)</f>
        <v>0</v>
      </c>
      <c r="O104" s="12" t="n">
        <f aca="false">IF(O94=$E$93,1,0)</f>
        <v>0</v>
      </c>
      <c r="P104" s="12" t="n">
        <f aca="false">IF(P94=$E$93,1,0)</f>
        <v>0</v>
      </c>
      <c r="Q104" s="12" t="n">
        <f aca="false">IF(Q94=$E$93,1,0)</f>
        <v>0</v>
      </c>
      <c r="R104" s="12" t="n">
        <f aca="false">IF(R94=$E$93,1,0)</f>
        <v>0</v>
      </c>
      <c r="S104" s="12" t="n">
        <f aca="false">IF(S94=$E$93,1,0)</f>
        <v>0</v>
      </c>
      <c r="T104" s="12" t="n">
        <f aca="false">IF(T94=$E$93,1,0)</f>
        <v>0</v>
      </c>
      <c r="U104" s="12" t="n">
        <f aca="false">IF(U94=$E$93,1,0)</f>
        <v>0</v>
      </c>
      <c r="V104" s="12" t="n">
        <f aca="false">IF(V94=$E$93,1,0)</f>
        <v>0</v>
      </c>
      <c r="Z104" s="0" t="n">
        <v>2</v>
      </c>
    </row>
    <row r="105" customFormat="false" ht="14.25" hidden="false" customHeight="false" outlineLevel="0" collapsed="false">
      <c r="N105" s="12" t="n">
        <f aca="false">IF(N95=$E$93,1,0)</f>
        <v>0</v>
      </c>
      <c r="O105" s="12" t="n">
        <f aca="false">IF(O95=$E$93,1,0)</f>
        <v>0</v>
      </c>
      <c r="P105" s="12" t="n">
        <f aca="false">IF(P95=$E$93,1,0)</f>
        <v>0</v>
      </c>
      <c r="Q105" s="12" t="n">
        <f aca="false">IF(Q95=$E$93,1,0)</f>
        <v>0</v>
      </c>
      <c r="R105" s="12" t="n">
        <f aca="false">IF(R95=$E$93,1,0)</f>
        <v>0</v>
      </c>
      <c r="S105" s="12" t="n">
        <f aca="false">IF(S95=$E$93,1,0)</f>
        <v>0</v>
      </c>
      <c r="T105" s="12" t="n">
        <f aca="false">IF(T95=$E$93,1,0)</f>
        <v>0</v>
      </c>
      <c r="U105" s="12" t="n">
        <f aca="false">IF(U95=$E$93,1,0)</f>
        <v>0</v>
      </c>
      <c r="V105" s="12" t="n">
        <f aca="false">IF(V95=$E$93,1,0)</f>
        <v>0</v>
      </c>
      <c r="Z105" s="0" t="n">
        <v>3</v>
      </c>
    </row>
    <row r="106" customFormat="false" ht="14.25" hidden="false" customHeight="false" outlineLevel="0" collapsed="false">
      <c r="N106" s="12" t="n">
        <f aca="false">IF(N96=$E$93,1,0)</f>
        <v>0</v>
      </c>
      <c r="O106" s="12" t="n">
        <f aca="false">IF(O96=$E$93,1,0)</f>
        <v>0</v>
      </c>
      <c r="P106" s="12" t="n">
        <f aca="false">IF(P96=$E$93,1,0)</f>
        <v>0</v>
      </c>
      <c r="Q106" s="12" t="n">
        <f aca="false">IF(Q96=$E$93,1,0)</f>
        <v>0</v>
      </c>
      <c r="R106" s="12" t="n">
        <f aca="false">IF(R96=$E$93,1,0)</f>
        <v>0</v>
      </c>
      <c r="S106" s="12" t="n">
        <f aca="false">IF(S96=$E$93,1,0)</f>
        <v>0</v>
      </c>
      <c r="T106" s="12" t="n">
        <f aca="false">IF(T96=$E$93,1,0)</f>
        <v>0</v>
      </c>
      <c r="U106" s="12" t="n">
        <f aca="false">IF(U96=$E$93,1,0)</f>
        <v>0</v>
      </c>
      <c r="V106" s="12" t="n">
        <f aca="false">IF(V96=$E$93,1,0)</f>
        <v>0</v>
      </c>
      <c r="Z106" s="0" t="n">
        <v>4</v>
      </c>
    </row>
    <row r="107" customFormat="false" ht="14.25" hidden="false" customHeight="false" outlineLevel="0" collapsed="false">
      <c r="N107" s="12" t="n">
        <f aca="false">IF(N97=$E$93,1,0)</f>
        <v>0</v>
      </c>
      <c r="O107" s="12" t="n">
        <f aca="false">IF(O97=$E$93,1,0)</f>
        <v>0</v>
      </c>
      <c r="P107" s="12" t="n">
        <f aca="false">IF(P97=$E$93,1,0)</f>
        <v>0</v>
      </c>
      <c r="Q107" s="12" t="n">
        <f aca="false">IF(Q97=$E$93,1,0)</f>
        <v>0</v>
      </c>
      <c r="R107" s="12" t="n">
        <f aca="false">IF(R97=$E$93,1,0)</f>
        <v>0</v>
      </c>
      <c r="S107" s="12" t="n">
        <f aca="false">IF(S97=$E$93,1,0)</f>
        <v>0</v>
      </c>
      <c r="T107" s="12" t="n">
        <f aca="false">IF(T97=$E$93,1,0)</f>
        <v>0</v>
      </c>
      <c r="U107" s="12" t="n">
        <f aca="false">IF(U97=$E$93,1,0)</f>
        <v>0</v>
      </c>
      <c r="V107" s="12" t="n">
        <f aca="false">IF(V97=$E$93,1,0)</f>
        <v>0</v>
      </c>
      <c r="Z107" s="0" t="n">
        <v>5</v>
      </c>
    </row>
    <row r="108" customFormat="false" ht="14.25" hidden="false" customHeight="false" outlineLevel="0" collapsed="false">
      <c r="N108" s="12" t="n">
        <f aca="false">IF(N98=$E$93,1,0)</f>
        <v>0</v>
      </c>
      <c r="O108" s="12" t="n">
        <f aca="false">IF(O98=$E$93,1,0)</f>
        <v>0</v>
      </c>
      <c r="P108" s="12" t="n">
        <f aca="false">IF(P98=$E$93,1,0)</f>
        <v>0</v>
      </c>
      <c r="Q108" s="12" t="n">
        <f aca="false">IF(Q98=$E$93,1,0)</f>
        <v>0</v>
      </c>
      <c r="R108" s="12" t="n">
        <f aca="false">IF(R98=$E$93,1,0)</f>
        <v>1</v>
      </c>
      <c r="S108" s="12" t="n">
        <f aca="false">IF(S98=$E$93,1,0)</f>
        <v>0</v>
      </c>
      <c r="T108" s="12" t="n">
        <f aca="false">IF(T98=$E$93,1,0)</f>
        <v>0</v>
      </c>
      <c r="U108" s="12" t="n">
        <f aca="false">IF(U98=$E$93,1,0)</f>
        <v>0</v>
      </c>
      <c r="V108" s="12" t="n">
        <f aca="false">IF(V98=$E$93,1,0)</f>
        <v>0</v>
      </c>
      <c r="Z108" s="0" t="n">
        <v>6</v>
      </c>
    </row>
    <row r="109" customFormat="false" ht="14.25" hidden="false" customHeight="false" outlineLevel="0" collapsed="false">
      <c r="N109" s="12" t="n">
        <f aca="false">IF(N99=$E$93,1,0)</f>
        <v>0</v>
      </c>
      <c r="O109" s="12" t="n">
        <f aca="false">IF(O99=$E$93,1,0)</f>
        <v>0</v>
      </c>
      <c r="P109" s="12" t="n">
        <f aca="false">IF(P99=$E$93,1,0)</f>
        <v>0</v>
      </c>
      <c r="Q109" s="12" t="n">
        <f aca="false">IF(Q99=$E$93,1,0)</f>
        <v>0</v>
      </c>
      <c r="R109" s="12" t="n">
        <f aca="false">IF(R99=$E$93,1,0)</f>
        <v>0</v>
      </c>
      <c r="S109" s="12" t="n">
        <f aca="false">IF(S99=$E$93,1,0)</f>
        <v>0</v>
      </c>
      <c r="T109" s="12" t="n">
        <f aca="false">IF(T99=$E$93,1,0)</f>
        <v>0</v>
      </c>
      <c r="U109" s="12" t="n">
        <f aca="false">IF(U99=$E$93,1,0)</f>
        <v>0</v>
      </c>
      <c r="V109" s="12" t="n">
        <f aca="false">IF(V99=$E$93,1,0)</f>
        <v>0</v>
      </c>
      <c r="Z109" s="0" t="n">
        <v>7</v>
      </c>
    </row>
    <row r="110" customFormat="false" ht="14.25" hidden="false" customHeight="false" outlineLevel="0" collapsed="false">
      <c r="N110" s="12" t="n">
        <f aca="false">IF(N100=$E$93,1,0)</f>
        <v>0</v>
      </c>
      <c r="O110" s="12" t="n">
        <f aca="false">IF(O100=$E$93,1,0)</f>
        <v>0</v>
      </c>
      <c r="P110" s="12" t="n">
        <f aca="false">IF(P100=$E$93,1,0)</f>
        <v>0</v>
      </c>
      <c r="Q110" s="12" t="n">
        <f aca="false">IF(Q100=$E$93,1,0)</f>
        <v>0</v>
      </c>
      <c r="R110" s="12" t="n">
        <f aca="false">IF(R100=$E$93,1,0)</f>
        <v>0</v>
      </c>
      <c r="S110" s="12" t="n">
        <f aca="false">IF(S100=$E$93,1,0)</f>
        <v>0</v>
      </c>
      <c r="T110" s="12" t="n">
        <f aca="false">IF(T100=$E$93,1,0)</f>
        <v>0</v>
      </c>
      <c r="U110" s="12" t="n">
        <f aca="false">IF(U100=$E$93,1,0)</f>
        <v>0</v>
      </c>
      <c r="V110" s="12" t="n">
        <f aca="false">IF(V100=$E$93,1,0)</f>
        <v>0</v>
      </c>
      <c r="Z110" s="0" t="n">
        <v>8</v>
      </c>
    </row>
    <row r="111" customFormat="false" ht="14.25" hidden="false" customHeight="false" outlineLevel="0" collapsed="false">
      <c r="N111" s="12" t="n">
        <f aca="false">IF(N101=$E$93,1,0)</f>
        <v>0</v>
      </c>
      <c r="O111" s="12" t="n">
        <f aca="false">IF(O101=$E$93,1,0)</f>
        <v>0</v>
      </c>
      <c r="P111" s="12" t="n">
        <f aca="false">IF(P101=$E$93,1,0)</f>
        <v>0</v>
      </c>
      <c r="Q111" s="12" t="n">
        <f aca="false">IF(Q101=$E$93,1,0)</f>
        <v>0</v>
      </c>
      <c r="R111" s="12" t="n">
        <f aca="false">IF(R101=$E$93,1,0)</f>
        <v>0</v>
      </c>
      <c r="S111" s="12" t="n">
        <f aca="false">IF(S101=$E$93,1,0)</f>
        <v>0</v>
      </c>
      <c r="T111" s="12" t="n">
        <f aca="false">IF(T101=$E$93,1,0)</f>
        <v>0</v>
      </c>
      <c r="U111" s="12" t="n">
        <f aca="false">IF(U101=$E$93,1,0)</f>
        <v>0</v>
      </c>
      <c r="V111" s="12" t="n">
        <f aca="false">IF(V101=$E$93,1,0)</f>
        <v>0</v>
      </c>
      <c r="Z111" s="0" t="n">
        <v>9</v>
      </c>
    </row>
    <row r="113" customFormat="false" ht="14.25" hidden="false" customHeight="false" outlineLevel="0" collapsed="false">
      <c r="F113" s="0" t="s">
        <v>59</v>
      </c>
      <c r="I113" s="0" t="str">
        <f aca="false">IF(L113=1,K113,IF(L114=1,K114,IF(L115=1,K115,IF(L116=1,K116,IF(L117=1,K117,IF(L118=1,K118,IF(L119=1,K119,IF(L120=1,K120,IF(L121=1,K121)))))))))</f>
        <v>F</v>
      </c>
      <c r="K113" s="0" t="str">
        <f aca="false">K73</f>
        <v>A</v>
      </c>
      <c r="L113" s="0" t="n">
        <f aca="false">SUM(N113:V113)</f>
        <v>0</v>
      </c>
      <c r="N113" s="13" t="n">
        <f aca="false">N103</f>
        <v>0</v>
      </c>
      <c r="O113" s="13" t="n">
        <f aca="false">IF(SUM($N$103:N103)&gt;=1,0,O103)</f>
        <v>0</v>
      </c>
      <c r="P113" s="13" t="n">
        <f aca="false">IF(SUM($N$103:O103)&gt;=1,0,P103)</f>
        <v>0</v>
      </c>
      <c r="Q113" s="13" t="n">
        <f aca="false">IF(SUM($N$103:P103)&gt;=1,0,Q103)</f>
        <v>0</v>
      </c>
      <c r="R113" s="13" t="n">
        <f aca="false">IF(SUM($N$103:Q103)&gt;=1,0,R103)</f>
        <v>0</v>
      </c>
      <c r="S113" s="13" t="n">
        <f aca="false">IF(SUM($N$103:R103)&gt;=1,0,S103)</f>
        <v>0</v>
      </c>
      <c r="T113" s="13" t="n">
        <f aca="false">IF(SUM($N$103:S103)&gt;=1,0,T103)</f>
        <v>0</v>
      </c>
      <c r="U113" s="13" t="n">
        <f aca="false">IF(SUM($N$103:T103)&gt;=1,0,U103)</f>
        <v>0</v>
      </c>
      <c r="V113" s="13" t="n">
        <f aca="false">IF(SUM($N$103:U103)&gt;=1,0,V103)</f>
        <v>0</v>
      </c>
      <c r="X113" s="0" t="n">
        <f aca="false">IF(AA113=1,Z113,IF(AA114=1,Z114,IF(AA115=1,Z115,IF(AA116=1,Z116,IF(AA117=1,Z117,IF(AA118=1,Z118,IF(AA119=1,Z119,IF(AA120=1,Z120,IF(AA121=1,Z121)))))))))</f>
        <v>5</v>
      </c>
      <c r="Z113" s="0" t="n">
        <v>1</v>
      </c>
      <c r="AA113" s="0" t="n">
        <f aca="false">SUM(N113:N121)</f>
        <v>0</v>
      </c>
    </row>
    <row r="114" customFormat="false" ht="14.25" hidden="false" customHeight="false" outlineLevel="0" collapsed="false">
      <c r="K114" s="0" t="str">
        <f aca="false">K74</f>
        <v>B</v>
      </c>
      <c r="L114" s="0" t="n">
        <f aca="false">SUM(N114:V114)</f>
        <v>0</v>
      </c>
      <c r="N114" s="13" t="n">
        <f aca="false">IF(SUM($N$103:$V$103)&gt;=1,0,N104)</f>
        <v>0</v>
      </c>
      <c r="O114" s="13" t="n">
        <f aca="false">IF(SUM($N$103:$V$103)+SUM($N$104:N104)&gt;=1,0,O104)</f>
        <v>0</v>
      </c>
      <c r="P114" s="13" t="n">
        <f aca="false">IF(SUM($N$103:$V$103)+SUM($N$104:O104)&gt;=1,0,P104)</f>
        <v>0</v>
      </c>
      <c r="Q114" s="13" t="n">
        <f aca="false">IF(SUM($N$103:$V$103)+SUM($N$104:P104)&gt;=1,0,Q104)</f>
        <v>0</v>
      </c>
      <c r="R114" s="13" t="n">
        <f aca="false">IF(SUM($N$103:$V$103)+SUM($N$104:Q104)&gt;=1,0,R104)</f>
        <v>0</v>
      </c>
      <c r="S114" s="13" t="n">
        <f aca="false">IF(SUM($N$103:$V$103)+SUM($N$104:R104)&gt;=1,0,S104)</f>
        <v>0</v>
      </c>
      <c r="T114" s="13" t="n">
        <f aca="false">IF(SUM($N$103:$V$103)+SUM($N$104:S104)&gt;=1,0,T104)</f>
        <v>0</v>
      </c>
      <c r="U114" s="13" t="n">
        <f aca="false">IF(SUM($N$103:$V$103)+SUM($N$104:T104)&gt;=1,0,U104)</f>
        <v>0</v>
      </c>
      <c r="V114" s="13" t="n">
        <f aca="false">IF(SUM($N$103:$V$103)+SUM($N$104:U104)&gt;=1,0,V104)</f>
        <v>0</v>
      </c>
      <c r="Z114" s="0" t="n">
        <v>2</v>
      </c>
      <c r="AA114" s="0" t="n">
        <f aca="false">SUM(O113:O121)</f>
        <v>0</v>
      </c>
    </row>
    <row r="115" customFormat="false" ht="14.25" hidden="false" customHeight="false" outlineLevel="0" collapsed="false">
      <c r="K115" s="0" t="str">
        <f aca="false">K75</f>
        <v>C</v>
      </c>
      <c r="L115" s="0" t="n">
        <f aca="false">SUM(N115:V115)</f>
        <v>0</v>
      </c>
      <c r="N115" s="13" t="n">
        <f aca="false">IF(SUM($N$103:$V$103)+SUM($N$104:$V$104)&gt;=1,0,N105)</f>
        <v>0</v>
      </c>
      <c r="O115" s="13" t="n">
        <f aca="false">IF(SUM($N$103:$V$103)+SUM($N$104:$V$104)+SUM($N$105:N105)&gt;=1,0,O105)</f>
        <v>0</v>
      </c>
      <c r="P115" s="13" t="n">
        <f aca="false">IF(SUM($N$103:$V$103)+SUM($N$104:$V$104)+SUM($N$105:O105)&gt;=1,0,P105)</f>
        <v>0</v>
      </c>
      <c r="Q115" s="13" t="n">
        <f aca="false">IF(SUM($N$103:$V$103)+SUM($N$104:$V$104)+SUM($N$105:P105)&gt;=1,0,Q105)</f>
        <v>0</v>
      </c>
      <c r="R115" s="13" t="n">
        <f aca="false">IF(SUM($N$103:$V$103)+SUM($N$104:$V$104)+SUM($N$105:Q105)&gt;=1,0,R105)</f>
        <v>0</v>
      </c>
      <c r="S115" s="13" t="n">
        <f aca="false">IF(SUM($N$103:$V$103)+SUM($N$104:$V$104)+SUM($N$105:R105)&gt;=1,0,S105)</f>
        <v>0</v>
      </c>
      <c r="T115" s="13" t="n">
        <f aca="false">IF(SUM($N$103:$V$103)+SUM($N$104:$V$104)+SUM($N$105:S105)&gt;=1,0,T105)</f>
        <v>0</v>
      </c>
      <c r="U115" s="13" t="n">
        <f aca="false">IF(SUM($N$103:$V$103)+SUM($N$104:$V$104)+SUM($N$105:T105)&gt;=1,0,U105)</f>
        <v>0</v>
      </c>
      <c r="V115" s="13" t="n">
        <f aca="false">IF(SUM($N$103:$V$103)+SUM($N$104:$V$104)+SUM($N$105:U105)&gt;=1,0,V105)</f>
        <v>0</v>
      </c>
      <c r="Z115" s="0" t="n">
        <v>3</v>
      </c>
      <c r="AA115" s="0" t="n">
        <f aca="false">SUM(P113:P121)</f>
        <v>0</v>
      </c>
    </row>
    <row r="116" customFormat="false" ht="14.25" hidden="false" customHeight="false" outlineLevel="0" collapsed="false">
      <c r="K116" s="0" t="str">
        <f aca="false">K76</f>
        <v>D</v>
      </c>
      <c r="L116" s="0" t="n">
        <f aca="false">SUM(N116:V116)</f>
        <v>0</v>
      </c>
      <c r="N116" s="13" t="n">
        <f aca="false">IF(SUM($N$103:$V$103)+SUM($N$104:$V$104)+SUM($N$105:$V$105)&gt;=1,0,N106)</f>
        <v>0</v>
      </c>
      <c r="O116" s="13" t="n">
        <f aca="false">IF(SUM($N$103:$V$103)+SUM($N$104:$V$104)+SUM($N$105:$V$105)+SUM($N$106:N106)&gt;=1,0,O106)</f>
        <v>0</v>
      </c>
      <c r="P116" s="13" t="n">
        <f aca="false">IF(SUM($N$103:$V$103)+SUM($N$104:$V$104)+SUM($N$105:$V$105)+SUM($N$106:O106)&gt;=1,0,P106)</f>
        <v>0</v>
      </c>
      <c r="Q116" s="13" t="n">
        <f aca="false">IF(SUM($N$103:$V$103)+SUM($N$104:$V$104)+SUM($N$105:$V$105)+SUM($N$106:P106)&gt;=1,0,Q106)</f>
        <v>0</v>
      </c>
      <c r="R116" s="13" t="n">
        <f aca="false">IF(SUM($N$103:$V$103)+SUM($N$104:$V$104)+SUM($N$105:$V$105)+SUM($N$106:Q106)&gt;=1,0,R106)</f>
        <v>0</v>
      </c>
      <c r="S116" s="13" t="n">
        <f aca="false">IF(SUM($N$103:$V$103)+SUM($N$104:$V$104)+SUM($N$105:$V$105)+SUM($N$106:R106)&gt;=1,0,S106)</f>
        <v>0</v>
      </c>
      <c r="T116" s="13" t="n">
        <f aca="false">IF(SUM($N$103:$V$103)+SUM($N$104:$V$104)+SUM($N$105:$V$105)+SUM($N$106:S106)&gt;=1,0,T106)</f>
        <v>0</v>
      </c>
      <c r="U116" s="13" t="n">
        <f aca="false">IF(SUM($N$103:$V$103)+SUM($N$104:$V$104)+SUM($N$105:$V$105)+SUM($N$106:T106)&gt;=1,0,U106)</f>
        <v>0</v>
      </c>
      <c r="V116" s="13" t="n">
        <f aca="false">IF(SUM($N$103:$V$103)+SUM($N$104:$V$104)+SUM($N$105:$V$105)+SUM($N$106:U106)&gt;=1,0,V106)</f>
        <v>0</v>
      </c>
      <c r="Z116" s="0" t="n">
        <v>4</v>
      </c>
      <c r="AA116" s="0" t="n">
        <f aca="false">SUM(Q113:Q121)</f>
        <v>0</v>
      </c>
    </row>
    <row r="117" customFormat="false" ht="14.25" hidden="false" customHeight="false" outlineLevel="0" collapsed="false">
      <c r="K117" s="0" t="str">
        <f aca="false">K77</f>
        <v>E</v>
      </c>
      <c r="L117" s="0" t="n">
        <f aca="false">SUM(N117:V117)</f>
        <v>0</v>
      </c>
      <c r="N117" s="13" t="n">
        <f aca="false">IF(SUM($N$103:$V$103)+SUM($N$104:$V$104)+SUM($N$105:$V$105)+SUM($N$106:$V$106)&gt;=1,0,N107)</f>
        <v>0</v>
      </c>
      <c r="O117" s="13" t="n">
        <f aca="false">IF(SUM($N$103:$V$103)+SUM($N$104:$V$104)+SUM($N$105:$V$105)+SUM($N$106:$V$106)+SUM($N$107:N107)&gt;=1,0,O107)</f>
        <v>0</v>
      </c>
      <c r="P117" s="13" t="n">
        <f aca="false">IF(SUM($N$103:$V$103)+SUM($N$104:$V$104)+SUM($N$105:$V$105)+SUM($N$106:$V$106)+SUM($N$107:O107)&gt;=1,0,P107)</f>
        <v>0</v>
      </c>
      <c r="Q117" s="13" t="n">
        <f aca="false">IF(SUM($N$103:$V$103)+SUM($N$104:$V$104)+SUM($N$105:$V$105)+SUM($N$106:$V$106)+SUM($N$107:P107)&gt;=1,0,Q107)</f>
        <v>0</v>
      </c>
      <c r="R117" s="13" t="n">
        <f aca="false">IF(SUM($N$103:$V$103)+SUM($N$104:$V$104)+SUM($N$105:$V$105)+SUM($N$106:$V$106)+SUM($N$107:Q107)&gt;=1,0,R107)</f>
        <v>0</v>
      </c>
      <c r="S117" s="13" t="n">
        <f aca="false">IF(SUM($N$103:$V$103)+SUM($N$104:$V$104)+SUM($N$105:$V$105)+SUM($N$106:$V$106)+SUM($N$107:R107)&gt;=1,0,S107)</f>
        <v>0</v>
      </c>
      <c r="T117" s="13" t="n">
        <f aca="false">IF(SUM($N$103:$V$103)+SUM($N$104:$V$104)+SUM($N$105:$V$105)+SUM($N$106:$V$106)+SUM($N$107:S107)&gt;=1,0,T107)</f>
        <v>0</v>
      </c>
      <c r="U117" s="13" t="n">
        <f aca="false">IF(SUM($N$103:$V$103)+SUM($N$104:$V$104)+SUM($N$105:$V$105)+SUM($N$106:$V$106)+SUM($N$107:T107)&gt;=1,0,U107)</f>
        <v>0</v>
      </c>
      <c r="V117" s="13" t="n">
        <f aca="false">IF(SUM($N$103:$V$103)+SUM($N$104:$V$104)+SUM($N$105:$V$105)+SUM($N$106:$V$106)+SUM($N$107:U107)&gt;=1,0,V107)</f>
        <v>0</v>
      </c>
      <c r="Z117" s="0" t="n">
        <v>5</v>
      </c>
      <c r="AA117" s="0" t="n">
        <f aca="false">SUM(R113:R121)</f>
        <v>1</v>
      </c>
    </row>
    <row r="118" customFormat="false" ht="14.25" hidden="false" customHeight="false" outlineLevel="0" collapsed="false">
      <c r="K118" s="0" t="str">
        <f aca="false">K78</f>
        <v>F</v>
      </c>
      <c r="L118" s="0" t="n">
        <f aca="false">SUM(N118:V118)</f>
        <v>1</v>
      </c>
      <c r="N118" s="13" t="n">
        <f aca="false">IF(SUM($N$103:$V$103)+SUM($N$104:$V$104)+SUM($N$105:$V$105)+SUM($N$106:$V$106)+SUM($N$107:$V$107)&gt;=1,0,N108)</f>
        <v>0</v>
      </c>
      <c r="O118" s="13" t="n">
        <f aca="false">IF(SUM($N$103:$V$103)+SUM($N$104:$V$104)+SUM($N$105:$V$105)+SUM($N$106:$V$106)+SUM($N$107:$V$107)+SUM($N$108:N108)&gt;=1,0,O108)</f>
        <v>0</v>
      </c>
      <c r="P118" s="13" t="n">
        <f aca="false">IF(SUM($N$103:$V$103)+SUM($N$104:$V$104)+SUM($N$105:$V$105)+SUM($N$106:$V$106)+SUM($N$107:$V$107)+SUM($N$108:O108)&gt;=1,0,P108)</f>
        <v>0</v>
      </c>
      <c r="Q118" s="13" t="n">
        <f aca="false">IF(SUM($N$103:$V$103)+SUM($N$104:$V$104)+SUM($N$105:$V$105)+SUM($N$106:$V$106)+SUM($N$107:$V$107)+SUM($N$108:P108)&gt;=1,0,Q108)</f>
        <v>0</v>
      </c>
      <c r="R118" s="13" t="n">
        <f aca="false">IF(SUM($N$103:$V$103)+SUM($N$104:$V$104)+SUM($N$105:$V$105)+SUM($N$106:$V$106)+SUM($N$107:$V$107)+SUM($N$108:Q108)&gt;=1,0,R108)</f>
        <v>1</v>
      </c>
      <c r="S118" s="13" t="n">
        <f aca="false">IF(SUM($N$103:$V$103)+SUM($N$104:$V$104)+SUM($N$105:$V$105)+SUM($N$106:$V$106)+SUM($N$107:$V$107)+SUM($N$108:R108)&gt;=1,0,S108)</f>
        <v>0</v>
      </c>
      <c r="T118" s="13" t="n">
        <f aca="false">IF(SUM($N$103:$V$103)+SUM($N$104:$V$104)+SUM($N$105:$V$105)+SUM($N$106:$V$106)+SUM($N$107:$V$107)+SUM($N$108:S108)&gt;=1,0,T108)</f>
        <v>0</v>
      </c>
      <c r="U118" s="13" t="n">
        <f aca="false">IF(SUM($N$103:$V$103)+SUM($N$104:$V$104)+SUM($N$105:$V$105)+SUM($N$106:$V$106)+SUM($N$107:$V$107)+SUM($N$108:T108)&gt;=1,0,U108)</f>
        <v>0</v>
      </c>
      <c r="V118" s="13" t="n">
        <f aca="false">IF(SUM($N$103:$V$103)+SUM($N$104:$V$104)+SUM($N$105:$V$105)+SUM($N$106:$V$106)+SUM($N$107:$V$107)+SUM($N$108:U108)&gt;=1,0,V108)</f>
        <v>0</v>
      </c>
      <c r="Z118" s="0" t="n">
        <v>6</v>
      </c>
      <c r="AA118" s="0" t="n">
        <f aca="false">SUM(S113:S121)</f>
        <v>0</v>
      </c>
    </row>
    <row r="119" customFormat="false" ht="14.25" hidden="false" customHeight="false" outlineLevel="0" collapsed="false">
      <c r="K119" s="0" t="str">
        <f aca="false">K79</f>
        <v>G</v>
      </c>
      <c r="L119" s="0" t="n">
        <f aca="false">SUM(N119:V119)</f>
        <v>0</v>
      </c>
      <c r="N119" s="13" t="n">
        <f aca="false">IF(SUM($N$103:$V$103)+SUM($N$104:$V$104)+SUM($N$105:$V$105)+SUM($N$106:$V$106)+SUM($N$107:$V$107)+SUM($N$108:$V$108)&gt;=1,0,N109)</f>
        <v>0</v>
      </c>
      <c r="O119" s="13" t="n">
        <f aca="false">IF(SUM($N$103:$V$103)+SUM($N$104:$V$104)+SUM($N$105:$V$105)+SUM($N$106:$V$106)+SUM($N$107:$V$107)+SUM($N$108:$V$108)+SUM($N$109:N109)&gt;=1,0,O109)</f>
        <v>0</v>
      </c>
      <c r="P119" s="13" t="n">
        <f aca="false">IF(SUM($N$103:$V$103)+SUM($N$104:$V$104)+SUM($N$105:$V$105)+SUM($N$106:$V$106)+SUM($N$107:$V$107)+SUM($N$108:$V$108)+SUM($N$109:O109)&gt;=1,0,P109)</f>
        <v>0</v>
      </c>
      <c r="Q119" s="13" t="n">
        <f aca="false">IF(SUM($N$103:$V$103)+SUM($N$104:$V$104)+SUM($N$105:$V$105)+SUM($N$106:$V$106)+SUM($N$107:$V$107)+SUM($N$108:$V$108)+SUM($N$109:P109)&gt;=1,0,Q109)</f>
        <v>0</v>
      </c>
      <c r="R119" s="13" t="n">
        <f aca="false">IF(SUM($N$103:$V$103)+SUM($N$104:$V$104)+SUM($N$105:$V$105)+SUM($N$106:$V$106)+SUM($N$107:$V$107)+SUM($N$108:$V$108)+SUM($N$109:Q109)&gt;=1,0,R109)</f>
        <v>0</v>
      </c>
      <c r="S119" s="13" t="n">
        <f aca="false">IF(SUM($N$103:$V$103)+SUM($N$104:$V$104)+SUM($N$105:$V$105)+SUM($N$106:$V$106)+SUM($N$107:$V$107)+SUM($N$108:$V$108)+SUM($N$109:R109)&gt;=1,0,S109)</f>
        <v>0</v>
      </c>
      <c r="T119" s="13" t="n">
        <f aca="false">IF(SUM($N$103:$V$103)+SUM($N$104:$V$104)+SUM($N$105:$V$105)+SUM($N$106:$V$106)+SUM($N$107:$V$107)+SUM($N$108:$V$108)+SUM($N$109:S109)&gt;=1,0,T109)</f>
        <v>0</v>
      </c>
      <c r="U119" s="13" t="n">
        <f aca="false">IF(SUM($N$103:$V$103)+SUM($N$104:$V$104)+SUM($N$105:$V$105)+SUM($N$106:$V$106)+SUM($N$107:$V$107)+SUM($N$108:$V$108)+SUM($N$109:T109)&gt;=1,0,U109)</f>
        <v>0</v>
      </c>
      <c r="V119" s="13" t="n">
        <f aca="false">IF(SUM($N$103:$V$103)+SUM($N$104:$V$104)+SUM($N$105:$V$105)+SUM($N$106:$V$106)+SUM($N$107:$V$107)+SUM($N$108:$V$108)+SUM($N$109:U109)&gt;=1,0,V109)</f>
        <v>0</v>
      </c>
      <c r="Z119" s="0" t="n">
        <v>7</v>
      </c>
      <c r="AA119" s="0" t="n">
        <f aca="false">SUM(T113:T121)</f>
        <v>0</v>
      </c>
    </row>
    <row r="120" customFormat="false" ht="14.25" hidden="false" customHeight="false" outlineLevel="0" collapsed="false">
      <c r="K120" s="0" t="str">
        <f aca="false">K80</f>
        <v>H</v>
      </c>
      <c r="L120" s="0" t="n">
        <f aca="false">SUM(N120:V120)</f>
        <v>0</v>
      </c>
      <c r="N120" s="13" t="n">
        <f aca="false">IF(SUM($N$103:$V$103)+SUM($N$104:$V$104)+SUM($N$105:$V$105)+SUM($N$106:$V$106)+SUM($N$107:$V$107)+SUM($N$108:$V$108)+SUM($N$109:$V$109)&gt;=1,0,N110)</f>
        <v>0</v>
      </c>
      <c r="O120" s="13" t="n">
        <f aca="false">IF(SUM($N$103:$V$103)+SUM($N$104:$V$104)+SUM($N$105:$V$105)+SUM($N$106:$V$106)+SUM($N$107:$V$107)+SUM($N$108:$V$108)+SUM($N$109:$V$109)+SUM($N$110:N110)&gt;=1,0,O110)</f>
        <v>0</v>
      </c>
      <c r="P120" s="13" t="n">
        <f aca="false">IF(SUM($N$103:$V$103)+SUM($N$104:$V$104)+SUM($N$105:$V$105)+SUM($N$106:$V$106)+SUM($N$107:$V$107)+SUM($N$108:$V$108)+SUM($N$109:$V$109)+SUM($N$110:O110)&gt;=1,0,P110)</f>
        <v>0</v>
      </c>
      <c r="Q120" s="13" t="n">
        <f aca="false">IF(SUM($N$103:$V$103)+SUM($N$104:$V$104)+SUM($N$105:$V$105)+SUM($N$106:$V$106)+SUM($N$107:$V$107)+SUM($N$108:$V$108)+SUM($N$109:$V$109)+SUM($N$110:P110)&gt;=1,0,Q110)</f>
        <v>0</v>
      </c>
      <c r="R120" s="13" t="n">
        <f aca="false">IF(SUM($N$103:$V$103)+SUM($N$104:$V$104)+SUM($N$105:$V$105)+SUM($N$106:$V$106)+SUM($N$107:$V$107)+SUM($N$108:$V$108)+SUM($N$109:$V$109)+SUM($N$110:Q110)&gt;=1,0,R110)</f>
        <v>0</v>
      </c>
      <c r="S120" s="13" t="n">
        <f aca="false">IF(SUM($N$103:$V$103)+SUM($N$104:$V$104)+SUM($N$105:$V$105)+SUM($N$106:$V$106)+SUM($N$107:$V$107)+SUM($N$108:$V$108)+SUM($N$109:$V$109)+SUM($N$110:R110)&gt;=1,0,S110)</f>
        <v>0</v>
      </c>
      <c r="T120" s="13" t="n">
        <f aca="false">IF(SUM($N$103:$V$103)+SUM($N$104:$V$104)+SUM($N$105:$V$105)+SUM($N$106:$V$106)+SUM($N$107:$V$107)+SUM($N$108:$V$108)+SUM($N$109:$V$109)+SUM($N$110:S110)&gt;=1,0,T110)</f>
        <v>0</v>
      </c>
      <c r="U120" s="13" t="n">
        <f aca="false">IF(SUM($N$103:$V$103)+SUM($N$104:$V$104)+SUM($N$105:$V$105)+SUM($N$106:$V$106)+SUM($N$107:$V$107)+SUM($N$108:$V$108)+SUM($N$109:$V$109)+SUM($N$110:T110)&gt;=1,0,U110)</f>
        <v>0</v>
      </c>
      <c r="V120" s="13" t="n">
        <f aca="false">IF(SUM($N$103:$V$103)+SUM($N$104:$V$104)+SUM($N$105:$V$105)+SUM($N$106:$V$106)+SUM($N$107:$V$107)+SUM($N$108:$V$108)+SUM($N$109:$V$109)+SUM($N$110:U110)&gt;=1,0,V110)</f>
        <v>0</v>
      </c>
      <c r="Z120" s="0" t="n">
        <v>8</v>
      </c>
      <c r="AA120" s="0" t="n">
        <f aca="false">SUM(U113:U121)</f>
        <v>0</v>
      </c>
    </row>
    <row r="121" customFormat="false" ht="14.25" hidden="false" customHeight="false" outlineLevel="0" collapsed="false">
      <c r="K121" s="0" t="str">
        <f aca="false">K81</f>
        <v>I</v>
      </c>
      <c r="L121" s="0" t="n">
        <f aca="false">SUM(N121:V121)</f>
        <v>0</v>
      </c>
      <c r="N121" s="13" t="n">
        <f aca="false">IF(SUM($N$103:$V$103)+SUM($N$104:$V$104)+SUM($N$105:$V$105)+SUM($N$106:$V$106)+SUM($N$107:$V$107)+SUM($N$108:$V$108)+SUM($N$109:$V$109)+SUM($N$110:$V$110)&gt;=1,0,N111)</f>
        <v>0</v>
      </c>
      <c r="O121" s="13" t="n">
        <f aca="false">IF(SUM($N$103:$V$103)+SUM($N$104:$V$104)+SUM($N$105:$V$105)+SUM($N$106:$V$106)+SUM($N$107:$V$107)+SUM($N$108:$V$108)+SUM($N$109:$V$109)+SUM($N$110:$V$110)+SUM($N$111:N111)&gt;=1,0,O111)</f>
        <v>0</v>
      </c>
      <c r="P121" s="13" t="n">
        <f aca="false">IF(SUM($N$103:$V$103)+SUM($N$104:$V$104)+SUM($N$105:$V$105)+SUM($N$106:$V$106)+SUM($N$107:$V$107)+SUM($N$108:$V$108)+SUM($N$109:$V$109)+SUM($N$110:$V$110)+SUM($N$111:O111)&gt;=1,0,P111)</f>
        <v>0</v>
      </c>
      <c r="Q121" s="13" t="n">
        <f aca="false">IF(SUM($N$103:$V$103)+SUM($N$104:$V$104)+SUM($N$105:$V$105)+SUM($N$106:$V$106)+SUM($N$107:$V$107)+SUM($N$108:$V$108)+SUM($N$109:$V$109)+SUM($N$110:$V$110)+SUM($N$111:P111)&gt;=1,0,Q111)</f>
        <v>0</v>
      </c>
      <c r="R121" s="13" t="n">
        <f aca="false">IF(SUM($N$103:$V$103)+SUM($N$104:$V$104)+SUM($N$105:$V$105)+SUM($N$106:$V$106)+SUM($N$107:$V$107)+SUM($N$108:$V$108)+SUM($N$109:$V$109)+SUM($N$110:$V$110)+SUM($N$111:Q111)&gt;=1,0,R111)</f>
        <v>0</v>
      </c>
      <c r="S121" s="13" t="n">
        <f aca="false">IF(SUM($N$103:$V$103)+SUM($N$104:$V$104)+SUM($N$105:$V$105)+SUM($N$106:$V$106)+SUM($N$107:$V$107)+SUM($N$108:$V$108)+SUM($N$109:$V$109)+SUM($N$110:$V$110)+SUM($N$111:R111)&gt;=1,0,S111)</f>
        <v>0</v>
      </c>
      <c r="T121" s="13" t="n">
        <f aca="false">IF(SUM($N$103:$V$103)+SUM($N$104:$V$104)+SUM($N$105:$V$105)+SUM($N$106:$V$106)+SUM($N$107:$V$107)+SUM($N$108:$V$108)+SUM($N$109:$V$109)+SUM($N$110:$V$110)+SUM($N$111:S111)&gt;=1,0,T111)</f>
        <v>0</v>
      </c>
      <c r="U121" s="13" t="n">
        <f aca="false">IF(SUM($N$103:$V$103)+SUM($N$104:$V$104)+SUM($N$105:$V$105)+SUM($N$106:$V$106)+SUM($N$107:$V$107)+SUM($N$108:$V$108)+SUM($N$109:$V$109)+SUM($N$110:$V$110)+SUM($N$111:T111)&gt;=1,0,U111)</f>
        <v>0</v>
      </c>
      <c r="V121" s="13" t="n">
        <f aca="false">IF(SUM($N$103:$V$103)+SUM($N$104:$V$104)+SUM($N$105:$V$105)+SUM($N$106:$V$106)+SUM($N$107:$V$107)+SUM($N$108:$V$108)+SUM($N$109:$V$109)+SUM($N$110:$V$110)+SUM($N$111:U111)&gt;=1,0,V111)</f>
        <v>0</v>
      </c>
      <c r="Z121" s="0" t="n">
        <v>9</v>
      </c>
      <c r="AA121" s="0" t="n">
        <f aca="false">SUM(V113:V121)</f>
        <v>0</v>
      </c>
    </row>
    <row r="123" customFormat="false" ht="14.25" hidden="false" customHeight="false" outlineLevel="0" collapsed="false">
      <c r="N123" s="9" t="n">
        <f aca="false">N83-N113</f>
        <v>0</v>
      </c>
      <c r="O123" s="9" t="n">
        <f aca="false">O83-O113</f>
        <v>1</v>
      </c>
      <c r="P123" s="9" t="n">
        <f aca="false">P83-P113</f>
        <v>1</v>
      </c>
      <c r="Q123" s="9" t="n">
        <f aca="false">Q83-Q113</f>
        <v>0</v>
      </c>
      <c r="R123" s="9" t="n">
        <f aca="false">R83-R113</f>
        <v>0</v>
      </c>
      <c r="S123" s="9" t="n">
        <f aca="false">S83-S113</f>
        <v>0</v>
      </c>
      <c r="T123" s="9" t="n">
        <f aca="false">T83-T113</f>
        <v>0</v>
      </c>
      <c r="U123" s="9" t="n">
        <f aca="false">U83-U113</f>
        <v>0</v>
      </c>
      <c r="V123" s="9" t="n">
        <f aca="false">V83-V113</f>
        <v>0</v>
      </c>
      <c r="Z123" s="0" t="n">
        <v>1</v>
      </c>
    </row>
    <row r="124" customFormat="false" ht="14.25" hidden="false" customHeight="false" outlineLevel="0" collapsed="false">
      <c r="N124" s="9" t="n">
        <f aca="false">N84-N114</f>
        <v>0</v>
      </c>
      <c r="O124" s="9" t="n">
        <f aca="false">O84-O114</f>
        <v>1</v>
      </c>
      <c r="P124" s="9" t="n">
        <f aca="false">P84-P114</f>
        <v>0</v>
      </c>
      <c r="Q124" s="9" t="n">
        <f aca="false">Q84-Q114</f>
        <v>1</v>
      </c>
      <c r="R124" s="9" t="n">
        <f aca="false">R84-R114</f>
        <v>0</v>
      </c>
      <c r="S124" s="9" t="n">
        <f aca="false">S84-S114</f>
        <v>1</v>
      </c>
      <c r="T124" s="9" t="n">
        <f aca="false">T84-T114</f>
        <v>0</v>
      </c>
      <c r="U124" s="9" t="n">
        <f aca="false">U84-U114</f>
        <v>0</v>
      </c>
      <c r="V124" s="9" t="n">
        <f aca="false">V84-V114</f>
        <v>0</v>
      </c>
      <c r="Z124" s="0" t="n">
        <v>2</v>
      </c>
    </row>
    <row r="125" customFormat="false" ht="14.25" hidden="false" customHeight="false" outlineLevel="0" collapsed="false">
      <c r="N125" s="9" t="n">
        <f aca="false">N85-N115</f>
        <v>0</v>
      </c>
      <c r="O125" s="9" t="n">
        <f aca="false">O85-O115</f>
        <v>0</v>
      </c>
      <c r="P125" s="9" t="n">
        <f aca="false">P85-P115</f>
        <v>1</v>
      </c>
      <c r="Q125" s="9" t="n">
        <f aca="false">Q85-Q115</f>
        <v>1</v>
      </c>
      <c r="R125" s="9" t="n">
        <f aca="false">R85-R115</f>
        <v>1</v>
      </c>
      <c r="S125" s="9" t="n">
        <f aca="false">S85-S115</f>
        <v>0</v>
      </c>
      <c r="T125" s="9" t="n">
        <f aca="false">T85-T115</f>
        <v>0</v>
      </c>
      <c r="U125" s="9" t="n">
        <f aca="false">U85-U115</f>
        <v>0</v>
      </c>
      <c r="V125" s="9" t="n">
        <f aca="false">V85-V115</f>
        <v>0</v>
      </c>
      <c r="Z125" s="0" t="n">
        <v>3</v>
      </c>
    </row>
    <row r="126" customFormat="false" ht="14.25" hidden="false" customHeight="false" outlineLevel="0" collapsed="false">
      <c r="N126" s="9" t="n">
        <f aca="false">N86-N116</f>
        <v>0</v>
      </c>
      <c r="O126" s="9" t="n">
        <f aca="false">O86-O116</f>
        <v>0</v>
      </c>
      <c r="P126" s="9" t="n">
        <f aca="false">P86-P116</f>
        <v>0</v>
      </c>
      <c r="Q126" s="9" t="n">
        <f aca="false">Q86-Q116</f>
        <v>0</v>
      </c>
      <c r="R126" s="9" t="n">
        <f aca="false">R86-R116</f>
        <v>0</v>
      </c>
      <c r="S126" s="9" t="n">
        <f aca="false">S86-S116</f>
        <v>1</v>
      </c>
      <c r="T126" s="9" t="n">
        <f aca="false">T86-T116</f>
        <v>0</v>
      </c>
      <c r="U126" s="9" t="n">
        <f aca="false">U86-U116</f>
        <v>1</v>
      </c>
      <c r="V126" s="9" t="n">
        <f aca="false">V86-V116</f>
        <v>1</v>
      </c>
      <c r="Z126" s="0" t="n">
        <v>4</v>
      </c>
    </row>
    <row r="127" customFormat="false" ht="14.25" hidden="false" customHeight="false" outlineLevel="0" collapsed="false">
      <c r="N127" s="9" t="n">
        <f aca="false">N87-N117</f>
        <v>0</v>
      </c>
      <c r="O127" s="9" t="n">
        <f aca="false">O87-O117</f>
        <v>0</v>
      </c>
      <c r="P127" s="9" t="n">
        <f aca="false">P87-P117</f>
        <v>0</v>
      </c>
      <c r="Q127" s="9" t="n">
        <f aca="false">Q87-Q117</f>
        <v>0</v>
      </c>
      <c r="R127" s="9" t="n">
        <f aca="false">R87-R117</f>
        <v>0</v>
      </c>
      <c r="S127" s="9" t="n">
        <f aca="false">S87-S117</f>
        <v>1</v>
      </c>
      <c r="T127" s="9" t="n">
        <f aca="false">T87-T117</f>
        <v>0</v>
      </c>
      <c r="U127" s="9" t="n">
        <f aca="false">U87-U117</f>
        <v>1</v>
      </c>
      <c r="V127" s="9" t="n">
        <f aca="false">V87-V117</f>
        <v>1</v>
      </c>
      <c r="Z127" s="0" t="n">
        <v>5</v>
      </c>
    </row>
    <row r="128" customFormat="false" ht="14.25" hidden="false" customHeight="false" outlineLevel="0" collapsed="false">
      <c r="N128" s="9" t="n">
        <f aca="false">N88-N118</f>
        <v>1</v>
      </c>
      <c r="O128" s="9" t="n">
        <f aca="false">O88-O118</f>
        <v>0</v>
      </c>
      <c r="P128" s="9" t="n">
        <f aca="false">P88-P118</f>
        <v>1</v>
      </c>
      <c r="Q128" s="9" t="n">
        <f aca="false">Q88-Q118</f>
        <v>0</v>
      </c>
      <c r="R128" s="9" t="n">
        <f aca="false">R88-R118</f>
        <v>0</v>
      </c>
      <c r="S128" s="9" t="n">
        <f aca="false">S88-S118</f>
        <v>0</v>
      </c>
      <c r="T128" s="9" t="n">
        <f aca="false">T88-T118</f>
        <v>0</v>
      </c>
      <c r="U128" s="9" t="n">
        <f aca="false">U88-U118</f>
        <v>0</v>
      </c>
      <c r="V128" s="9" t="n">
        <f aca="false">V88-V118</f>
        <v>0</v>
      </c>
      <c r="Z128" s="0" t="n">
        <v>6</v>
      </c>
    </row>
    <row r="129" customFormat="false" ht="14.25" hidden="false" customHeight="false" outlineLevel="0" collapsed="false">
      <c r="N129" s="9" t="n">
        <f aca="false">N89-N119</f>
        <v>0</v>
      </c>
      <c r="O129" s="9" t="n">
        <f aca="false">O89-O119</f>
        <v>0</v>
      </c>
      <c r="P129" s="9" t="n">
        <f aca="false">P89-P119</f>
        <v>0</v>
      </c>
      <c r="Q129" s="9" t="n">
        <f aca="false">Q89-Q119</f>
        <v>1</v>
      </c>
      <c r="R129" s="9" t="n">
        <f aca="false">R89-R119</f>
        <v>0</v>
      </c>
      <c r="S129" s="9" t="n">
        <f aca="false">S89-S119</f>
        <v>1</v>
      </c>
      <c r="T129" s="9" t="n">
        <f aca="false">T89-T119</f>
        <v>0</v>
      </c>
      <c r="U129" s="9" t="n">
        <f aca="false">U89-U119</f>
        <v>0</v>
      </c>
      <c r="V129" s="9" t="n">
        <f aca="false">V89-V119</f>
        <v>0</v>
      </c>
      <c r="Z129" s="0" t="n">
        <v>7</v>
      </c>
    </row>
    <row r="130" customFormat="false" ht="14.25" hidden="false" customHeight="false" outlineLevel="0" collapsed="false">
      <c r="N130" s="9" t="n">
        <f aca="false">N90-N120</f>
        <v>1</v>
      </c>
      <c r="O130" s="9" t="n">
        <f aca="false">O90-O120</f>
        <v>0</v>
      </c>
      <c r="P130" s="9" t="n">
        <f aca="false">P90-P120</f>
        <v>1</v>
      </c>
      <c r="Q130" s="9" t="n">
        <f aca="false">Q90-Q120</f>
        <v>0</v>
      </c>
      <c r="R130" s="9" t="n">
        <f aca="false">R90-R120</f>
        <v>0</v>
      </c>
      <c r="S130" s="9" t="n">
        <f aca="false">S90-S120</f>
        <v>1</v>
      </c>
      <c r="T130" s="9" t="n">
        <f aca="false">T90-T120</f>
        <v>0</v>
      </c>
      <c r="U130" s="9" t="n">
        <f aca="false">U90-U120</f>
        <v>0</v>
      </c>
      <c r="V130" s="9" t="n">
        <f aca="false">V90-V120</f>
        <v>0</v>
      </c>
      <c r="Z130" s="0" t="n">
        <v>8</v>
      </c>
    </row>
    <row r="131" customFormat="false" ht="14.25" hidden="false" customHeight="false" outlineLevel="0" collapsed="false">
      <c r="N131" s="9" t="n">
        <f aca="false">N91-N121</f>
        <v>0</v>
      </c>
      <c r="O131" s="9" t="n">
        <f aca="false">O91-O121</f>
        <v>0</v>
      </c>
      <c r="P131" s="9" t="n">
        <f aca="false">P91-P121</f>
        <v>1</v>
      </c>
      <c r="Q131" s="9" t="n">
        <f aca="false">Q91-Q121</f>
        <v>0</v>
      </c>
      <c r="R131" s="9" t="n">
        <f aca="false">R91-R121</f>
        <v>0</v>
      </c>
      <c r="S131" s="9" t="n">
        <f aca="false">S91-S121</f>
        <v>1</v>
      </c>
      <c r="T131" s="9" t="n">
        <f aca="false">T91-T121</f>
        <v>1</v>
      </c>
      <c r="U131" s="9" t="n">
        <f aca="false">U91-U121</f>
        <v>0</v>
      </c>
      <c r="V131" s="9" t="n">
        <f aca="false">V91-V121</f>
        <v>0</v>
      </c>
      <c r="Z131" s="0" t="n">
        <v>9</v>
      </c>
    </row>
    <row r="133" customFormat="false" ht="14.25" hidden="false" customHeight="false" outlineLevel="0" collapsed="false">
      <c r="E133" s="0" t="n">
        <f aca="false" t="array" ref="E133:E133">MIN(IF(N133:V141&gt;0,N133:V141))</f>
        <v>28</v>
      </c>
      <c r="F133" s="0" t="s">
        <v>60</v>
      </c>
      <c r="N133" s="11" t="n">
        <f aca="false">IF(AND(H2,N123),$N$11+W2,0)</f>
        <v>0</v>
      </c>
      <c r="O133" s="11" t="n">
        <f aca="false">IF(AND(H2,O123),$O$11+W2,0)</f>
        <v>0</v>
      </c>
      <c r="P133" s="11" t="n">
        <f aca="false">IF(AND(H2,P123),$P$11+W2,0)</f>
        <v>0</v>
      </c>
      <c r="Q133" s="11" t="n">
        <f aca="false">IF(AND(H2,Q123),$Q$11+W2,0)</f>
        <v>0</v>
      </c>
      <c r="R133" s="11" t="n">
        <f aca="false">IF(AND(H2,R123),$R$11+W2,0)</f>
        <v>0</v>
      </c>
      <c r="S133" s="11" t="n">
        <f aca="false">IF(AND(H2,S123),$S$11+W2,0)</f>
        <v>0</v>
      </c>
      <c r="T133" s="11" t="n">
        <f aca="false">IF(AND(H2,T123),$T$11+W2,0)</f>
        <v>0</v>
      </c>
      <c r="U133" s="11" t="n">
        <f aca="false">IF(AND(H2,U123),$U$11+W2,0)</f>
        <v>0</v>
      </c>
      <c r="V133" s="11" t="n">
        <f aca="false">IF(AND(H2,V123),$V$11+W2,0)</f>
        <v>0</v>
      </c>
      <c r="Z133" s="0" t="n">
        <v>1</v>
      </c>
    </row>
    <row r="134" customFormat="false" ht="14.25" hidden="false" customHeight="false" outlineLevel="0" collapsed="false">
      <c r="N134" s="11" t="n">
        <f aca="false">IF(AND(H3,N124),$N$11+W3,0)</f>
        <v>0</v>
      </c>
      <c r="O134" s="11" t="n">
        <f aca="false">IF(AND(H3,O124),$O$11+W3,0)</f>
        <v>0</v>
      </c>
      <c r="P134" s="11" t="n">
        <f aca="false">IF(AND(H3,P124),$P$11+W3,0)</f>
        <v>0</v>
      </c>
      <c r="Q134" s="11" t="n">
        <f aca="false">IF(AND(H3,Q124),$Q$11+W3,0)</f>
        <v>0</v>
      </c>
      <c r="R134" s="11" t="n">
        <f aca="false">IF(AND(H3,R124),$R$11+W3,0)</f>
        <v>0</v>
      </c>
      <c r="S134" s="11" t="n">
        <f aca="false">IF(AND(H3,S124),$S$11+W3,0)</f>
        <v>0</v>
      </c>
      <c r="T134" s="11" t="n">
        <f aca="false">IF(AND(H3,T124),$T$11+W3,0)</f>
        <v>0</v>
      </c>
      <c r="U134" s="11" t="n">
        <f aca="false">IF(AND(H3,U124),$U$11+W3,0)</f>
        <v>0</v>
      </c>
      <c r="V134" s="11" t="n">
        <f aca="false">IF(AND(H3,V124),$V$11+W3,0)</f>
        <v>0</v>
      </c>
      <c r="Z134" s="0" t="n">
        <v>2</v>
      </c>
    </row>
    <row r="135" customFormat="false" ht="14.25" hidden="false" customHeight="false" outlineLevel="0" collapsed="false">
      <c r="N135" s="11" t="n">
        <f aca="false">IF(AND(H4,N125),$N$11+W4,0)</f>
        <v>0</v>
      </c>
      <c r="O135" s="11" t="n">
        <f aca="false">IF(AND(H4,O125),$O$11+W4,0)</f>
        <v>0</v>
      </c>
      <c r="P135" s="11" t="n">
        <f aca="false">IF(AND(H4,P125),$P$11+W4,0)</f>
        <v>40</v>
      </c>
      <c r="Q135" s="11" t="n">
        <f aca="false">IF(AND(H4,Q125),$Q$11+W4,0)</f>
        <v>38</v>
      </c>
      <c r="R135" s="11" t="n">
        <f aca="false">IF(AND(H4,R125),$R$11+W4,0)</f>
        <v>38</v>
      </c>
      <c r="S135" s="11" t="n">
        <f aca="false">IF(AND(H4,S125),$S$11+W4,0)</f>
        <v>0</v>
      </c>
      <c r="T135" s="11" t="n">
        <f aca="false">IF(AND(H4,T125),$T$11+W4,0)</f>
        <v>0</v>
      </c>
      <c r="U135" s="11" t="n">
        <f aca="false">IF(AND(H4,U125),$U$11+W4,0)</f>
        <v>0</v>
      </c>
      <c r="V135" s="11" t="n">
        <f aca="false">IF(AND(H4,V125),$V$11+W4,0)</f>
        <v>0</v>
      </c>
      <c r="Z135" s="0" t="n">
        <v>3</v>
      </c>
    </row>
    <row r="136" customFormat="false" ht="14.25" hidden="false" customHeight="false" outlineLevel="0" collapsed="false">
      <c r="N136" s="11" t="n">
        <f aca="false">IF(AND(H5,N126),$N$11+W5,0)</f>
        <v>0</v>
      </c>
      <c r="O136" s="11" t="n">
        <f aca="false">IF(AND(H5,O126),$O$11+W5,0)</f>
        <v>0</v>
      </c>
      <c r="P136" s="11" t="n">
        <f aca="false">IF(AND(H5,P126),$P$11+W5,0)</f>
        <v>0</v>
      </c>
      <c r="Q136" s="11" t="n">
        <f aca="false">IF(AND(H5,Q126),$Q$11+W5,0)</f>
        <v>0</v>
      </c>
      <c r="R136" s="11" t="n">
        <f aca="false">IF(AND(H5,R126),$R$11+W5,0)</f>
        <v>0</v>
      </c>
      <c r="S136" s="11" t="n">
        <f aca="false">IF(AND(H5,S126),$S$11+W5,0)</f>
        <v>0</v>
      </c>
      <c r="T136" s="11" t="n">
        <f aca="false">IF(AND(H5,T126),$T$11+W5,0)</f>
        <v>0</v>
      </c>
      <c r="U136" s="11" t="n">
        <f aca="false">IF(AND(H5,U126),$U$11+W5,0)</f>
        <v>0</v>
      </c>
      <c r="V136" s="11" t="n">
        <f aca="false">IF(AND(H5,V126),$V$11+W5,0)</f>
        <v>0</v>
      </c>
      <c r="Z136" s="0" t="n">
        <v>4</v>
      </c>
    </row>
    <row r="137" customFormat="false" ht="14.25" hidden="false" customHeight="false" outlineLevel="0" collapsed="false">
      <c r="N137" s="11" t="n">
        <f aca="false">IF(AND(H6,N127),$N$11+W6,0)</f>
        <v>0</v>
      </c>
      <c r="O137" s="11" t="n">
        <f aca="false">IF(AND(H6,O127),$O$11+W6,0)</f>
        <v>0</v>
      </c>
      <c r="P137" s="11" t="n">
        <f aca="false">IF(AND(H6,P127),$P$11+W6,0)</f>
        <v>0</v>
      </c>
      <c r="Q137" s="11" t="n">
        <f aca="false">IF(AND(H6,Q127),$Q$11+W6,0)</f>
        <v>0</v>
      </c>
      <c r="R137" s="11" t="n">
        <f aca="false">IF(AND(H6,R127),$R$11+W6,0)</f>
        <v>0</v>
      </c>
      <c r="S137" s="11" t="n">
        <f aca="false">IF(AND(H6,S127),$S$11+W6,0)</f>
        <v>0</v>
      </c>
      <c r="T137" s="11" t="n">
        <f aca="false">IF(AND(H6,T127),$T$11+W6,0)</f>
        <v>0</v>
      </c>
      <c r="U137" s="11" t="n">
        <f aca="false">IF(AND(H6,U127),$U$11+W6,0)</f>
        <v>0</v>
      </c>
      <c r="V137" s="11" t="n">
        <f aca="false">IF(AND(H6,V127),$V$11+W6,0)</f>
        <v>0</v>
      </c>
      <c r="Z137" s="0" t="n">
        <v>5</v>
      </c>
    </row>
    <row r="138" customFormat="false" ht="14.25" hidden="false" customHeight="false" outlineLevel="0" collapsed="false">
      <c r="N138" s="11" t="n">
        <f aca="false">IF(AND(H7,N128),$N$11+W7,0)</f>
        <v>30</v>
      </c>
      <c r="O138" s="11" t="n">
        <f aca="false">IF(AND(H7,O128),$O$11+W7,0)</f>
        <v>0</v>
      </c>
      <c r="P138" s="11" t="n">
        <f aca="false">IF(AND(H7,P128),$P$11+W7,0)</f>
        <v>30</v>
      </c>
      <c r="Q138" s="11" t="n">
        <f aca="false">IF(AND(H7,Q128),$Q$11+W7,0)</f>
        <v>0</v>
      </c>
      <c r="R138" s="11" t="n">
        <f aca="false">IF(AND(H7,R128),$R$11+W7,0)</f>
        <v>0</v>
      </c>
      <c r="S138" s="11" t="n">
        <f aca="false">IF(AND(H7,S128),$S$11+W7,0)</f>
        <v>0</v>
      </c>
      <c r="T138" s="11" t="n">
        <f aca="false">IF(AND(H7,T128),$T$11+W7,0)</f>
        <v>0</v>
      </c>
      <c r="U138" s="11" t="n">
        <f aca="false">IF(AND(H7,U128),$U$11+W7,0)</f>
        <v>0</v>
      </c>
      <c r="V138" s="11" t="n">
        <f aca="false">IF(AND(H7,V128),$V$11+W7,0)</f>
        <v>0</v>
      </c>
      <c r="Z138" s="0" t="n">
        <v>6</v>
      </c>
    </row>
    <row r="139" customFormat="false" ht="14.25" hidden="false" customHeight="false" outlineLevel="0" collapsed="false">
      <c r="N139" s="11" t="n">
        <f aca="false">IF(AND(H8,N129),$N$11+W8,0)</f>
        <v>0</v>
      </c>
      <c r="O139" s="11" t="n">
        <f aca="false">IF(AND(H8,O129),$O$11+W8,0)</f>
        <v>0</v>
      </c>
      <c r="P139" s="11" t="n">
        <f aca="false">IF(AND(H8,P129),$P$11+W8,0)</f>
        <v>0</v>
      </c>
      <c r="Q139" s="11" t="n">
        <f aca="false">IF(AND(H8,Q129),$Q$11+W8,0)</f>
        <v>28</v>
      </c>
      <c r="R139" s="11" t="n">
        <f aca="false">IF(AND(H8,R129),$R$11+W8,0)</f>
        <v>0</v>
      </c>
      <c r="S139" s="11" t="n">
        <f aca="false">IF(AND(H8,S129),$S$11+W8,0)</f>
        <v>28</v>
      </c>
      <c r="T139" s="11" t="n">
        <f aca="false">IF(AND(H8,T129),$T$11+W8,0)</f>
        <v>0</v>
      </c>
      <c r="U139" s="11" t="n">
        <f aca="false">IF(AND(H8,U129),$U$11+W8,0)</f>
        <v>0</v>
      </c>
      <c r="V139" s="11" t="n">
        <f aca="false">IF(AND(H8,V129),$V$11+W8,0)</f>
        <v>0</v>
      </c>
      <c r="Z139" s="0" t="n">
        <v>7</v>
      </c>
    </row>
    <row r="140" customFormat="false" ht="14.25" hidden="false" customHeight="false" outlineLevel="0" collapsed="false">
      <c r="N140" s="11" t="n">
        <f aca="false">IF(AND(H9,N130),$N$11+W9,0)</f>
        <v>0</v>
      </c>
      <c r="O140" s="11" t="n">
        <f aca="false">IF(AND(H9,O130),$O$11+W9,0)</f>
        <v>0</v>
      </c>
      <c r="P140" s="11" t="n">
        <f aca="false">IF(AND(H9,P130),$P$11+W9,0)</f>
        <v>0</v>
      </c>
      <c r="Q140" s="11" t="n">
        <f aca="false">IF(AND(H9,Q130),$Q$11+W9,0)</f>
        <v>0</v>
      </c>
      <c r="R140" s="11" t="n">
        <f aca="false">IF(AND(H9,R130),$R$11+W9,0)</f>
        <v>0</v>
      </c>
      <c r="S140" s="11" t="n">
        <f aca="false">IF(AND(H9,S130),$S$11+W9,0)</f>
        <v>0</v>
      </c>
      <c r="T140" s="11" t="n">
        <f aca="false">IF(AND(H9,T130),$T$11+W9,0)</f>
        <v>0</v>
      </c>
      <c r="U140" s="11" t="n">
        <f aca="false">IF(AND(H9,U130),$U$11+W9,0)</f>
        <v>0</v>
      </c>
      <c r="V140" s="11" t="n">
        <f aca="false">IF(AND(H9,V130),$V$11+W9,0)</f>
        <v>0</v>
      </c>
      <c r="Z140" s="0" t="n">
        <v>8</v>
      </c>
    </row>
    <row r="141" customFormat="false" ht="14.25" hidden="false" customHeight="false" outlineLevel="0" collapsed="false">
      <c r="N141" s="11" t="n">
        <f aca="false">IF(AND(H10,N131),$N$11+W10,0)</f>
        <v>0</v>
      </c>
      <c r="O141" s="11" t="n">
        <f aca="false">IF(AND(H10,O131),$O$11+W10,0)</f>
        <v>0</v>
      </c>
      <c r="P141" s="11" t="n">
        <f aca="false">IF(AND(H10,P131),$P$11+W10,0)</f>
        <v>40</v>
      </c>
      <c r="Q141" s="11" t="n">
        <f aca="false">IF(AND(H10,Q131),$Q$11+W10,0)</f>
        <v>0</v>
      </c>
      <c r="R141" s="11" t="n">
        <f aca="false">IF(AND(H10,R131),$R$11+W10,0)</f>
        <v>0</v>
      </c>
      <c r="S141" s="11" t="n">
        <f aca="false">IF(AND(H10,S131),$S$11+W10,0)</f>
        <v>38</v>
      </c>
      <c r="T141" s="11" t="n">
        <f aca="false">IF(AND(H10,T131),$T$11+W10,0)</f>
        <v>36</v>
      </c>
      <c r="U141" s="11" t="n">
        <f aca="false">IF(AND(H10,U131),$U$11+W10,0)</f>
        <v>0</v>
      </c>
      <c r="V141" s="11" t="n">
        <f aca="false">IF(AND(H10,V131),$V$11+W10,0)</f>
        <v>0</v>
      </c>
      <c r="Z141" s="0" t="n">
        <v>9</v>
      </c>
    </row>
    <row r="143" customFormat="false" ht="14.25" hidden="false" customHeight="false" outlineLevel="0" collapsed="false">
      <c r="N143" s="12" t="n">
        <f aca="false">IF(N133=$E$133,1,0)</f>
        <v>0</v>
      </c>
      <c r="O143" s="12" t="n">
        <f aca="false">IF(O133=$E$133,1,0)</f>
        <v>0</v>
      </c>
      <c r="P143" s="12" t="n">
        <f aca="false">IF(P133=$E$133,1,0)</f>
        <v>0</v>
      </c>
      <c r="Q143" s="12" t="n">
        <f aca="false">IF(Q133=$E$133,1,0)</f>
        <v>0</v>
      </c>
      <c r="R143" s="12" t="n">
        <f aca="false">IF(R133=$E$133,1,0)</f>
        <v>0</v>
      </c>
      <c r="S143" s="12" t="n">
        <f aca="false">IF(S133=$E$133,1,0)</f>
        <v>0</v>
      </c>
      <c r="T143" s="12" t="n">
        <f aca="false">IF(T133=$E$133,1,0)</f>
        <v>0</v>
      </c>
      <c r="U143" s="12" t="n">
        <f aca="false">IF(U133=$E$133,1,0)</f>
        <v>0</v>
      </c>
      <c r="V143" s="12" t="n">
        <f aca="false">IF(V133=$E$133,1,0)</f>
        <v>0</v>
      </c>
      <c r="Z143" s="0" t="n">
        <v>1</v>
      </c>
    </row>
    <row r="144" customFormat="false" ht="14.25" hidden="false" customHeight="false" outlineLevel="0" collapsed="false">
      <c r="N144" s="12" t="n">
        <f aca="false">IF(N134=$E$133,1,0)</f>
        <v>0</v>
      </c>
      <c r="O144" s="12" t="n">
        <f aca="false">IF(O134=$E$133,1,0)</f>
        <v>0</v>
      </c>
      <c r="P144" s="12" t="n">
        <f aca="false">IF(P134=$E$133,1,0)</f>
        <v>0</v>
      </c>
      <c r="Q144" s="12" t="n">
        <f aca="false">IF(Q134=$E$133,1,0)</f>
        <v>0</v>
      </c>
      <c r="R144" s="12" t="n">
        <f aca="false">IF(R134=$E$133,1,0)</f>
        <v>0</v>
      </c>
      <c r="S144" s="12" t="n">
        <f aca="false">IF(S134=$E$133,1,0)</f>
        <v>0</v>
      </c>
      <c r="T144" s="12" t="n">
        <f aca="false">IF(T134=$E$133,1,0)</f>
        <v>0</v>
      </c>
      <c r="U144" s="12" t="n">
        <f aca="false">IF(U134=$E$133,1,0)</f>
        <v>0</v>
      </c>
      <c r="V144" s="12" t="n">
        <f aca="false">IF(V134=$E$133,1,0)</f>
        <v>0</v>
      </c>
      <c r="Z144" s="0" t="n">
        <v>2</v>
      </c>
    </row>
    <row r="145" customFormat="false" ht="14.25" hidden="false" customHeight="false" outlineLevel="0" collapsed="false">
      <c r="N145" s="12" t="n">
        <f aca="false">IF(N135=$E$133,1,0)</f>
        <v>0</v>
      </c>
      <c r="O145" s="12" t="n">
        <f aca="false">IF(O135=$E$133,1,0)</f>
        <v>0</v>
      </c>
      <c r="P145" s="12" t="n">
        <f aca="false">IF(P135=$E$133,1,0)</f>
        <v>0</v>
      </c>
      <c r="Q145" s="12" t="n">
        <f aca="false">IF(Q135=$E$133,1,0)</f>
        <v>0</v>
      </c>
      <c r="R145" s="12" t="n">
        <f aca="false">IF(R135=$E$133,1,0)</f>
        <v>0</v>
      </c>
      <c r="S145" s="12" t="n">
        <f aca="false">IF(S135=$E$133,1,0)</f>
        <v>0</v>
      </c>
      <c r="T145" s="12" t="n">
        <f aca="false">IF(T135=$E$133,1,0)</f>
        <v>0</v>
      </c>
      <c r="U145" s="12" t="n">
        <f aca="false">IF(U135=$E$133,1,0)</f>
        <v>0</v>
      </c>
      <c r="V145" s="12" t="n">
        <f aca="false">IF(V135=$E$133,1,0)</f>
        <v>0</v>
      </c>
      <c r="Z145" s="0" t="n">
        <v>3</v>
      </c>
    </row>
    <row r="146" customFormat="false" ht="14.25" hidden="false" customHeight="false" outlineLevel="0" collapsed="false">
      <c r="N146" s="12" t="n">
        <f aca="false">IF(N136=$E$133,1,0)</f>
        <v>0</v>
      </c>
      <c r="O146" s="12" t="n">
        <f aca="false">IF(O136=$E$133,1,0)</f>
        <v>0</v>
      </c>
      <c r="P146" s="12" t="n">
        <f aca="false">IF(P136=$E$133,1,0)</f>
        <v>0</v>
      </c>
      <c r="Q146" s="12" t="n">
        <f aca="false">IF(Q136=$E$133,1,0)</f>
        <v>0</v>
      </c>
      <c r="R146" s="12" t="n">
        <f aca="false">IF(R136=$E$133,1,0)</f>
        <v>0</v>
      </c>
      <c r="S146" s="12" t="n">
        <f aca="false">IF(S136=$E$133,1,0)</f>
        <v>0</v>
      </c>
      <c r="T146" s="12" t="n">
        <f aca="false">IF(T136=$E$133,1,0)</f>
        <v>0</v>
      </c>
      <c r="U146" s="12" t="n">
        <f aca="false">IF(U136=$E$133,1,0)</f>
        <v>0</v>
      </c>
      <c r="V146" s="12" t="n">
        <f aca="false">IF(V136=$E$133,1,0)</f>
        <v>0</v>
      </c>
      <c r="Z146" s="0" t="n">
        <v>4</v>
      </c>
    </row>
    <row r="147" customFormat="false" ht="14.25" hidden="false" customHeight="false" outlineLevel="0" collapsed="false">
      <c r="N147" s="12" t="n">
        <f aca="false">IF(N137=$E$133,1,0)</f>
        <v>0</v>
      </c>
      <c r="O147" s="12" t="n">
        <f aca="false">IF(O137=$E$133,1,0)</f>
        <v>0</v>
      </c>
      <c r="P147" s="12" t="n">
        <f aca="false">IF(P137=$E$133,1,0)</f>
        <v>0</v>
      </c>
      <c r="Q147" s="12" t="n">
        <f aca="false">IF(Q137=$E$133,1,0)</f>
        <v>0</v>
      </c>
      <c r="R147" s="12" t="n">
        <f aca="false">IF(R137=$E$133,1,0)</f>
        <v>0</v>
      </c>
      <c r="S147" s="12" t="n">
        <f aca="false">IF(S137=$E$133,1,0)</f>
        <v>0</v>
      </c>
      <c r="T147" s="12" t="n">
        <f aca="false">IF(T137=$E$133,1,0)</f>
        <v>0</v>
      </c>
      <c r="U147" s="12" t="n">
        <f aca="false">IF(U137=$E$133,1,0)</f>
        <v>0</v>
      </c>
      <c r="V147" s="12" t="n">
        <f aca="false">IF(V137=$E$133,1,0)</f>
        <v>0</v>
      </c>
      <c r="Z147" s="0" t="n">
        <v>5</v>
      </c>
    </row>
    <row r="148" customFormat="false" ht="14.25" hidden="false" customHeight="false" outlineLevel="0" collapsed="false">
      <c r="N148" s="12" t="n">
        <f aca="false">IF(N138=$E$133,1,0)</f>
        <v>0</v>
      </c>
      <c r="O148" s="12" t="n">
        <f aca="false">IF(O138=$E$133,1,0)</f>
        <v>0</v>
      </c>
      <c r="P148" s="12" t="n">
        <f aca="false">IF(P138=$E$133,1,0)</f>
        <v>0</v>
      </c>
      <c r="Q148" s="12" t="n">
        <f aca="false">IF(Q138=$E$133,1,0)</f>
        <v>0</v>
      </c>
      <c r="R148" s="12" t="n">
        <f aca="false">IF(R138=$E$133,1,0)</f>
        <v>0</v>
      </c>
      <c r="S148" s="12" t="n">
        <f aca="false">IF(S138=$E$133,1,0)</f>
        <v>0</v>
      </c>
      <c r="T148" s="12" t="n">
        <f aca="false">IF(T138=$E$133,1,0)</f>
        <v>0</v>
      </c>
      <c r="U148" s="12" t="n">
        <f aca="false">IF(U138=$E$133,1,0)</f>
        <v>0</v>
      </c>
      <c r="V148" s="12" t="n">
        <f aca="false">IF(V138=$E$133,1,0)</f>
        <v>0</v>
      </c>
      <c r="Z148" s="0" t="n">
        <v>6</v>
      </c>
    </row>
    <row r="149" customFormat="false" ht="14.25" hidden="false" customHeight="false" outlineLevel="0" collapsed="false">
      <c r="N149" s="12" t="n">
        <f aca="false">IF(N139=$E$133,1,0)</f>
        <v>0</v>
      </c>
      <c r="O149" s="12" t="n">
        <f aca="false">IF(O139=$E$133,1,0)</f>
        <v>0</v>
      </c>
      <c r="P149" s="12" t="n">
        <f aca="false">IF(P139=$E$133,1,0)</f>
        <v>0</v>
      </c>
      <c r="Q149" s="12" t="n">
        <f aca="false">IF(Q139=$E$133,1,0)</f>
        <v>1</v>
      </c>
      <c r="R149" s="12" t="n">
        <f aca="false">IF(R139=$E$133,1,0)</f>
        <v>0</v>
      </c>
      <c r="S149" s="12" t="n">
        <f aca="false">IF(S139=$E$133,1,0)</f>
        <v>1</v>
      </c>
      <c r="T149" s="12" t="n">
        <f aca="false">IF(T139=$E$133,1,0)</f>
        <v>0</v>
      </c>
      <c r="U149" s="12" t="n">
        <f aca="false">IF(U139=$E$133,1,0)</f>
        <v>0</v>
      </c>
      <c r="V149" s="12" t="n">
        <f aca="false">IF(V139=$E$133,1,0)</f>
        <v>0</v>
      </c>
      <c r="Z149" s="0" t="n">
        <v>7</v>
      </c>
    </row>
    <row r="150" customFormat="false" ht="14.25" hidden="false" customHeight="false" outlineLevel="0" collapsed="false">
      <c r="N150" s="12" t="n">
        <f aca="false">IF(N140=$E$133,1,0)</f>
        <v>0</v>
      </c>
      <c r="O150" s="12" t="n">
        <f aca="false">IF(O140=$E$133,1,0)</f>
        <v>0</v>
      </c>
      <c r="P150" s="12" t="n">
        <f aca="false">IF(P140=$E$133,1,0)</f>
        <v>0</v>
      </c>
      <c r="Q150" s="12" t="n">
        <f aca="false">IF(Q140=$E$133,1,0)</f>
        <v>0</v>
      </c>
      <c r="R150" s="12" t="n">
        <f aca="false">IF(R140=$E$133,1,0)</f>
        <v>0</v>
      </c>
      <c r="S150" s="12" t="n">
        <f aca="false">IF(S140=$E$133,1,0)</f>
        <v>0</v>
      </c>
      <c r="T150" s="12" t="n">
        <f aca="false">IF(T140=$E$133,1,0)</f>
        <v>0</v>
      </c>
      <c r="U150" s="12" t="n">
        <f aca="false">IF(U140=$E$133,1,0)</f>
        <v>0</v>
      </c>
      <c r="V150" s="12" t="n">
        <f aca="false">IF(V140=$E$133,1,0)</f>
        <v>0</v>
      </c>
      <c r="Z150" s="0" t="n">
        <v>8</v>
      </c>
    </row>
    <row r="151" customFormat="false" ht="14.25" hidden="false" customHeight="false" outlineLevel="0" collapsed="false">
      <c r="N151" s="12" t="n">
        <f aca="false">IF(N141=$E$133,1,0)</f>
        <v>0</v>
      </c>
      <c r="O151" s="12" t="n">
        <f aca="false">IF(O141=$E$133,1,0)</f>
        <v>0</v>
      </c>
      <c r="P151" s="12" t="n">
        <f aca="false">IF(P141=$E$133,1,0)</f>
        <v>0</v>
      </c>
      <c r="Q151" s="12" t="n">
        <f aca="false">IF(Q141=$E$133,1,0)</f>
        <v>0</v>
      </c>
      <c r="R151" s="12" t="n">
        <f aca="false">IF(R141=$E$133,1,0)</f>
        <v>0</v>
      </c>
      <c r="S151" s="12" t="n">
        <f aca="false">IF(S141=$E$133,1,0)</f>
        <v>0</v>
      </c>
      <c r="T151" s="12" t="n">
        <f aca="false">IF(T141=$E$133,1,0)</f>
        <v>0</v>
      </c>
      <c r="U151" s="12" t="n">
        <f aca="false">IF(U141=$E$133,1,0)</f>
        <v>0</v>
      </c>
      <c r="V151" s="12" t="n">
        <f aca="false">IF(V141=$E$133,1,0)</f>
        <v>0</v>
      </c>
      <c r="Z151" s="0" t="n">
        <v>9</v>
      </c>
    </row>
    <row r="153" customFormat="false" ht="14.25" hidden="false" customHeight="false" outlineLevel="0" collapsed="false">
      <c r="F153" s="0" t="s">
        <v>61</v>
      </c>
      <c r="I153" s="0" t="str">
        <f aca="false">IF(L153=1,K153,IF(L154=1,K154,IF(L155=1,K155,IF(L156=1,K156,IF(L157=1,K157,IF(L158=1,K158,IF(L159=1,K159,IF(L160=1,K160,IF(L161=1,K161)))))))))</f>
        <v>G</v>
      </c>
      <c r="K153" s="0" t="str">
        <f aca="false">K113</f>
        <v>A</v>
      </c>
      <c r="L153" s="0" t="n">
        <f aca="false">SUM(N153:V153)</f>
        <v>0</v>
      </c>
      <c r="N153" s="13" t="n">
        <f aca="false">N143</f>
        <v>0</v>
      </c>
      <c r="O153" s="13" t="n">
        <f aca="false">IF(SUM($N$143:N143)&gt;=1,0,O143)</f>
        <v>0</v>
      </c>
      <c r="P153" s="13" t="n">
        <f aca="false">IF(SUM($N$143:O143)&gt;=1,0,P143)</f>
        <v>0</v>
      </c>
      <c r="Q153" s="13" t="n">
        <f aca="false">IF(SUM($N$143:P143)&gt;=1,0,Q143)</f>
        <v>0</v>
      </c>
      <c r="R153" s="13" t="n">
        <f aca="false">IF(SUM($N$143:Q143)&gt;=1,0,R143)</f>
        <v>0</v>
      </c>
      <c r="S153" s="13" t="n">
        <f aca="false">IF(SUM($N$143:R143)&gt;=1,0,S143)</f>
        <v>0</v>
      </c>
      <c r="T153" s="13" t="n">
        <f aca="false">IF(SUM($N$143:S143)&gt;=1,0,T143)</f>
        <v>0</v>
      </c>
      <c r="U153" s="13" t="n">
        <f aca="false">IF(SUM($N$143:T143)&gt;=1,0,U143)</f>
        <v>0</v>
      </c>
      <c r="V153" s="13" t="n">
        <f aca="false">IF(SUM($N$143:U143)&gt;=1,0,V143)</f>
        <v>0</v>
      </c>
      <c r="X153" s="0" t="n">
        <f aca="false">IF(AA153=1,Z153,IF(AA154=1,Z154,IF(AA155=1,Z155,IF(AA156=1,Z156,IF(AA157=1,Z157,IF(AA158=1,Z158,IF(AA159=1,Z159,IF(AA160=1,Z160,IF(AA161=1,Z161)))))))))</f>
        <v>4</v>
      </c>
      <c r="Z153" s="0" t="n">
        <v>1</v>
      </c>
      <c r="AA153" s="0" t="n">
        <f aca="false">SUM(N153:N161)</f>
        <v>0</v>
      </c>
    </row>
    <row r="154" customFormat="false" ht="14.25" hidden="false" customHeight="false" outlineLevel="0" collapsed="false">
      <c r="K154" s="0" t="str">
        <f aca="false">K114</f>
        <v>B</v>
      </c>
      <c r="L154" s="0" t="n">
        <f aca="false">SUM(N154:V154)</f>
        <v>0</v>
      </c>
      <c r="N154" s="13" t="n">
        <f aca="false">IF(SUM($N$143:$V$143)&gt;=1,0,N144)</f>
        <v>0</v>
      </c>
      <c r="O154" s="13" t="n">
        <f aca="false">IF(SUM($N$143:$V$143)+SUM($N$144:N144)&gt;=1,0,O144)</f>
        <v>0</v>
      </c>
      <c r="P154" s="13" t="n">
        <f aca="false">IF(SUM($N$143:$V$143)+SUM($N$144:O144)&gt;=1,0,P144)</f>
        <v>0</v>
      </c>
      <c r="Q154" s="13" t="n">
        <f aca="false">IF(SUM($N$143:$V$143)+SUM($N$144:P144)&gt;=1,0,Q144)</f>
        <v>0</v>
      </c>
      <c r="R154" s="13" t="n">
        <f aca="false">IF(SUM($N$143:$V$143)+SUM($N$144:Q144)&gt;=1,0,R144)</f>
        <v>0</v>
      </c>
      <c r="S154" s="13" t="n">
        <f aca="false">IF(SUM($N$143:$V$143)+SUM($N$144:R144)&gt;=1,0,S144)</f>
        <v>0</v>
      </c>
      <c r="T154" s="13" t="n">
        <f aca="false">IF(SUM($N$143:$V$143)+SUM($N$144:S144)&gt;=1,0,T144)</f>
        <v>0</v>
      </c>
      <c r="U154" s="13" t="n">
        <f aca="false">IF(SUM($N$143:$V$143)+SUM($N$144:T144)&gt;=1,0,U144)</f>
        <v>0</v>
      </c>
      <c r="V154" s="13" t="n">
        <f aca="false">IF(SUM($N$143:$V$143)+SUM($N$144:U144)&gt;=1,0,V144)</f>
        <v>0</v>
      </c>
      <c r="Z154" s="0" t="n">
        <v>2</v>
      </c>
      <c r="AA154" s="0" t="n">
        <f aca="false">SUM(O153:O161)</f>
        <v>0</v>
      </c>
    </row>
    <row r="155" customFormat="false" ht="14.25" hidden="false" customHeight="false" outlineLevel="0" collapsed="false">
      <c r="K155" s="0" t="str">
        <f aca="false">K115</f>
        <v>C</v>
      </c>
      <c r="L155" s="0" t="n">
        <f aca="false">SUM(N155:V155)</f>
        <v>0</v>
      </c>
      <c r="N155" s="13" t="n">
        <f aca="false">IF(SUM($N$143:$V$143)+SUM($N$144:$V$144)&gt;=1,0,N145)</f>
        <v>0</v>
      </c>
      <c r="O155" s="13" t="n">
        <f aca="false">IF(SUM($N$143:$V$143)+SUM($N$144:$V$144)+SUM($N$145:N145)&gt;=1,0,O145)</f>
        <v>0</v>
      </c>
      <c r="P155" s="13" t="n">
        <f aca="false">IF(SUM($N$143:$V$143)+SUM($N$144:$V$144)+SUM($N$145:O145)&gt;=1,0,P145)</f>
        <v>0</v>
      </c>
      <c r="Q155" s="13" t="n">
        <f aca="false">IF(SUM($N$143:$V$143)+SUM($N$144:$V$144)+SUM($N$145:P145)&gt;=1,0,Q145)</f>
        <v>0</v>
      </c>
      <c r="R155" s="13" t="n">
        <f aca="false">IF(SUM($N$143:$V$143)+SUM($N$144:$V$144)+SUM($N$145:Q145)&gt;=1,0,R145)</f>
        <v>0</v>
      </c>
      <c r="S155" s="13" t="n">
        <f aca="false">IF(SUM($N$143:$V$143)+SUM($N$144:$V$144)+SUM($N$145:R145)&gt;=1,0,S145)</f>
        <v>0</v>
      </c>
      <c r="T155" s="13" t="n">
        <f aca="false">IF(SUM($N$143:$V$143)+SUM($N$144:$V$144)+SUM($N$145:S145)&gt;=1,0,T145)</f>
        <v>0</v>
      </c>
      <c r="U155" s="13" t="n">
        <f aca="false">IF(SUM($N$143:$V$143)+SUM($N$144:$V$144)+SUM($N$145:T145)&gt;=1,0,U145)</f>
        <v>0</v>
      </c>
      <c r="V155" s="13" t="n">
        <f aca="false">IF(SUM($N$143:$V$143)+SUM($N$144:$V$144)+SUM($N$145:U145)&gt;=1,0,V145)</f>
        <v>0</v>
      </c>
      <c r="Z155" s="0" t="n">
        <v>3</v>
      </c>
      <c r="AA155" s="0" t="n">
        <f aca="false">SUM(P153:P161)</f>
        <v>0</v>
      </c>
    </row>
    <row r="156" customFormat="false" ht="14.25" hidden="false" customHeight="false" outlineLevel="0" collapsed="false">
      <c r="K156" s="0" t="str">
        <f aca="false">K116</f>
        <v>D</v>
      </c>
      <c r="L156" s="0" t="n">
        <f aca="false">SUM(N156:V156)</f>
        <v>0</v>
      </c>
      <c r="N156" s="13" t="n">
        <f aca="false">IF(SUM($N$143:$V$143)+SUM($N$144:$V$144)+SUM($N$145:$V$145)&gt;=1,0,N146)</f>
        <v>0</v>
      </c>
      <c r="O156" s="13" t="n">
        <f aca="false">IF(SUM($N$143:$V$143)+SUM($N$144:$V$144)+SUM($N$145:$V$145)+SUM($N146:N146)&gt;=1,0,O146)</f>
        <v>0</v>
      </c>
      <c r="P156" s="13" t="n">
        <f aca="false">IF(SUM($N$143:$V$143)+SUM($N$144:$V$144)+SUM($N$145:$V$145)+SUM($N146:O146)&gt;=1,0,P146)</f>
        <v>0</v>
      </c>
      <c r="Q156" s="13" t="n">
        <f aca="false">IF(SUM($N$143:$V$143)+SUM($N$144:$V$144)+SUM($N$145:$V$145)+SUM($N146:P146)&gt;=1,0,Q146)</f>
        <v>0</v>
      </c>
      <c r="R156" s="13" t="n">
        <f aca="false">IF(SUM($N$143:$V$143)+SUM($N$144:$V$144)+SUM($N$145:$V$145)+SUM($N146:Q146)&gt;=1,0,R146)</f>
        <v>0</v>
      </c>
      <c r="S156" s="13" t="n">
        <f aca="false">IF(SUM($N$143:$V$143)+SUM($N$144:$V$144)+SUM($N$145:$V$145)+SUM($N146:R146)&gt;=1,0,S146)</f>
        <v>0</v>
      </c>
      <c r="T156" s="13" t="n">
        <f aca="false">IF(SUM($N$143:$V$143)+SUM($N$144:$V$144)+SUM($N$145:$V$145)+SUM($N146:S146)&gt;=1,0,T146)</f>
        <v>0</v>
      </c>
      <c r="U156" s="13" t="n">
        <f aca="false">IF(SUM($N$143:$V$143)+SUM($N$144:$V$144)+SUM($N$145:$V$145)+SUM($N146:T146)&gt;=1,0,U146)</f>
        <v>0</v>
      </c>
      <c r="V156" s="13" t="n">
        <f aca="false">IF(SUM($N$143:$V$143)+SUM($N$144:$V$144)+SUM($N$145:$V$145)+SUM($N146:U146)&gt;=1,0,V146)</f>
        <v>0</v>
      </c>
      <c r="Z156" s="0" t="n">
        <v>4</v>
      </c>
      <c r="AA156" s="0" t="n">
        <f aca="false">SUM(Q153:Q161)</f>
        <v>1</v>
      </c>
    </row>
    <row r="157" customFormat="false" ht="14.25" hidden="false" customHeight="false" outlineLevel="0" collapsed="false">
      <c r="K157" s="0" t="str">
        <f aca="false">K117</f>
        <v>E</v>
      </c>
      <c r="L157" s="0" t="n">
        <f aca="false">SUM(N157:V157)</f>
        <v>0</v>
      </c>
      <c r="N157" s="13" t="n">
        <f aca="false">IF(SUM($N$143:$V$143)+SUM($N$144:$V$144)+SUM($N$145:$V$145)+SUM($N146:$V$146)&gt;=1,0,N147)</f>
        <v>0</v>
      </c>
      <c r="O157" s="13" t="n">
        <f aca="false">IF(SUM($N$143:$V$143)+SUM($N$144:$V$144)+SUM($N$145:$V$145)+SUM($N146:$V$146)+SUM($N$147:N147)&gt;=1,0,O147)</f>
        <v>0</v>
      </c>
      <c r="P157" s="13" t="n">
        <f aca="false">IF(SUM($N$143:$V$143)+SUM($N$144:$V$144)+SUM($N$145:$V$145)+SUM($N146:$V$146)+SUM($N$147:O147)&gt;=1,0,P147)</f>
        <v>0</v>
      </c>
      <c r="Q157" s="13" t="n">
        <f aca="false">IF(SUM($N$143:$V$143)+SUM($N$144:$V$144)+SUM($N$145:$V$145)+SUM($N146:$V$146)+SUM($N$147:P147)&gt;=1,0,Q147)</f>
        <v>0</v>
      </c>
      <c r="R157" s="13" t="n">
        <f aca="false">IF(SUM($N$143:$V$143)+SUM($N$144:$V$144)+SUM($N$145:$V$145)+SUM($N146:$V$146)+SUM($N$147:Q147)&gt;=1,0,R147)</f>
        <v>0</v>
      </c>
      <c r="S157" s="13" t="n">
        <f aca="false">IF(SUM($N$143:$V$143)+SUM($N$144:$V$144)+SUM($N$145:$V$145)+SUM($N146:$V$146)+SUM($N$147:R147)&gt;=1,0,S147)</f>
        <v>0</v>
      </c>
      <c r="T157" s="13" t="n">
        <f aca="false">IF(SUM($N$143:$V$143)+SUM($N$144:$V$144)+SUM($N$145:$V$145)+SUM($N146:$V$146)+SUM($N$147:S147)&gt;=1,0,T147)</f>
        <v>0</v>
      </c>
      <c r="U157" s="13" t="n">
        <f aca="false">IF(SUM($N$143:$V$143)+SUM($N$144:$V$144)+SUM($N$145:$V$145)+SUM($N146:$V$146)+SUM($N$147:T147)&gt;=1,0,U147)</f>
        <v>0</v>
      </c>
      <c r="V157" s="13" t="n">
        <f aca="false">IF(SUM($N$143:$V$143)+SUM($N$144:$V$144)+SUM($N$145:$V$145)+SUM($N146:$V$146)+SUM($N$147:U147)&gt;=1,0,V147)</f>
        <v>0</v>
      </c>
      <c r="Z157" s="0" t="n">
        <v>5</v>
      </c>
      <c r="AA157" s="0" t="n">
        <f aca="false">SUM(R153:R161)</f>
        <v>0</v>
      </c>
    </row>
    <row r="158" customFormat="false" ht="14.25" hidden="false" customHeight="false" outlineLevel="0" collapsed="false">
      <c r="K158" s="0" t="str">
        <f aca="false">K118</f>
        <v>F</v>
      </c>
      <c r="L158" s="0" t="n">
        <f aca="false">SUM(N158:V158)</f>
        <v>0</v>
      </c>
      <c r="N158" s="13" t="n">
        <f aca="false">IF(SUM($N$143:$V$143)+SUM($N$144:$V$144)+SUM($N$145:$V$145)+SUM($N146:$V$146)+SUM($N$147:$V$147)&gt;=1,0,N148)</f>
        <v>0</v>
      </c>
      <c r="O158" s="13" t="n">
        <f aca="false">IF(SUM($N$143:$V$143)+SUM($N$144:$V$144)+SUM($N$145:$V$145)+SUM($N146:$V$146)+SUM($N$147:$V$147)+SUM($N$148:N148)&gt;=1,0,O148)</f>
        <v>0</v>
      </c>
      <c r="P158" s="13" t="n">
        <f aca="false">IF(SUM($N$143:$V$143)+SUM($N$144:$V$144)+SUM($N$145:$V$145)+SUM($N146:$V$146)+SUM($N$147:$V$147)+SUM($N$148:O148)&gt;=1,0,P148)</f>
        <v>0</v>
      </c>
      <c r="Q158" s="13" t="n">
        <f aca="false">IF(SUM($N$143:$V$143)+SUM($N$144:$V$144)+SUM($N$145:$V$145)+SUM($N146:$V$146)+SUM($N$147:$V$147)+SUM($N$148:P148)&gt;=1,0,Q148)</f>
        <v>0</v>
      </c>
      <c r="R158" s="13" t="n">
        <f aca="false">IF(SUM($N$143:$V$143)+SUM($N$144:$V$144)+SUM($N$145:$V$145)+SUM($N146:$V$146)+SUM($N$147:$V$147)+SUM($N$148:Q148)&gt;=1,0,R148)</f>
        <v>0</v>
      </c>
      <c r="S158" s="13" t="n">
        <f aca="false">IF(SUM($N$143:$V$143)+SUM($N$144:$V$144)+SUM($N$145:$V$145)+SUM($N146:$V$146)+SUM($N$147:$V$147)+SUM($N$148:R148)&gt;=1,0,S148)</f>
        <v>0</v>
      </c>
      <c r="T158" s="13" t="n">
        <f aca="false">IF(SUM($N$143:$V$143)+SUM($N$144:$V$144)+SUM($N$145:$V$145)+SUM($N146:$V$146)+SUM($N$147:$V$147)+SUM($N$148:S148)&gt;=1,0,T148)</f>
        <v>0</v>
      </c>
      <c r="U158" s="13" t="n">
        <f aca="false">IF(SUM($N$143:$V$143)+SUM($N$144:$V$144)+SUM($N$145:$V$145)+SUM($N146:$V$146)+SUM($N$147:$V$147)+SUM($N$148:T148)&gt;=1,0,U148)</f>
        <v>0</v>
      </c>
      <c r="V158" s="13" t="n">
        <f aca="false">IF(SUM($N$143:$V$143)+SUM($N$144:$V$144)+SUM($N$145:$V$145)+SUM($N146:$V$146)+SUM($N$147:$V$147)+SUM($N$148:U148)&gt;=1,0,V148)</f>
        <v>0</v>
      </c>
      <c r="Z158" s="0" t="n">
        <v>6</v>
      </c>
      <c r="AA158" s="0" t="n">
        <f aca="false">SUM(S153:S161)</f>
        <v>0</v>
      </c>
    </row>
    <row r="159" customFormat="false" ht="14.25" hidden="false" customHeight="false" outlineLevel="0" collapsed="false">
      <c r="K159" s="0" t="str">
        <f aca="false">K119</f>
        <v>G</v>
      </c>
      <c r="L159" s="0" t="n">
        <f aca="false">SUM(N159:V159)</f>
        <v>1</v>
      </c>
      <c r="N159" s="13" t="n">
        <f aca="false">IF(SUM($N$143:$V$143)+SUM($N$144:$V$144)+SUM($N$145:$V$145)+SUM($N146:$V$146)+SUM($N$147:$V$147)+SUM($N$148:$V$148)&gt;=1,0,N149)</f>
        <v>0</v>
      </c>
      <c r="O159" s="13" t="n">
        <f aca="false">IF(SUM($N$143:$V$143)+SUM($N$144:$V$144)+SUM($N$145:$V$145)+SUM($N146:$V$146)+SUM($N$147:$V$147)+SUM($N$148:$V$148)+SUM($N$149:N149)&gt;=1,0,O149)</f>
        <v>0</v>
      </c>
      <c r="P159" s="13" t="n">
        <f aca="false">IF(SUM($N$143:$V$143)+SUM($N$144:$V$144)+SUM($N$145:$V$145)+SUM($N146:$V$146)+SUM($N$147:$V$147)+SUM($N$148:$V$148)+SUM($N$149:O149)&gt;=1,0,P149)</f>
        <v>0</v>
      </c>
      <c r="Q159" s="13" t="n">
        <f aca="false">IF(SUM($N$143:$V$143)+SUM($N$144:$V$144)+SUM($N$145:$V$145)+SUM($N146:$V$146)+SUM($N$147:$V$147)+SUM($N$148:$V$148)+SUM($N$149:P149)&gt;=1,0,Q149)</f>
        <v>1</v>
      </c>
      <c r="R159" s="13" t="n">
        <f aca="false">IF(SUM($N$143:$V$143)+SUM($N$144:$V$144)+SUM($N$145:$V$145)+SUM($N146:$V$146)+SUM($N$147:$V$147)+SUM($N$148:$V$148)+SUM($N$149:Q149)&gt;=1,0,R149)</f>
        <v>0</v>
      </c>
      <c r="S159" s="13" t="n">
        <f aca="false">IF(SUM($N$143:$V$143)+SUM($N$144:$V$144)+SUM($N$145:$V$145)+SUM($N146:$V$146)+SUM($N$147:$V$147)+SUM($N$148:$V$148)+SUM($N$149:R149)&gt;=1,0,S149)</f>
        <v>0</v>
      </c>
      <c r="T159" s="13" t="n">
        <f aca="false">IF(SUM($N$143:$V$143)+SUM($N$144:$V$144)+SUM($N$145:$V$145)+SUM($N146:$V$146)+SUM($N$147:$V$147)+SUM($N$148:$V$148)+SUM($N$149:S149)&gt;=1,0,T149)</f>
        <v>0</v>
      </c>
      <c r="U159" s="13" t="n">
        <f aca="false">IF(SUM($N$143:$V$143)+SUM($N$144:$V$144)+SUM($N$145:$V$145)+SUM($N146:$V$146)+SUM($N$147:$V$147)+SUM($N$148:$V$148)+SUM($N$149:T149)&gt;=1,0,U149)</f>
        <v>0</v>
      </c>
      <c r="V159" s="13" t="n">
        <f aca="false">IF(SUM($N$143:$V$143)+SUM($N$144:$V$144)+SUM($N$145:$V$145)+SUM($N146:$V$146)+SUM($N$147:$V$147)+SUM($N$148:$V$148)+SUM($N$149:U149)&gt;=1,0,V149)</f>
        <v>0</v>
      </c>
      <c r="Z159" s="0" t="n">
        <v>7</v>
      </c>
      <c r="AA159" s="0" t="n">
        <f aca="false">SUM(T153:T161)</f>
        <v>0</v>
      </c>
    </row>
    <row r="160" customFormat="false" ht="14.25" hidden="false" customHeight="false" outlineLevel="0" collapsed="false">
      <c r="K160" s="0" t="str">
        <f aca="false">K120</f>
        <v>H</v>
      </c>
      <c r="L160" s="0" t="n">
        <f aca="false">SUM(N160:V160)</f>
        <v>0</v>
      </c>
      <c r="N160" s="13" t="n">
        <f aca="false">IF(SUM($N$143:$V$143)+SUM($N$144:$V$144)+SUM($N$145:$V$145)+SUM($N146:$V$146)+SUM($N$147:$V$147)+SUM($N$148:$V$148)+SUM($N$149:$V$149)&gt;=1,0,N150)</f>
        <v>0</v>
      </c>
      <c r="O160" s="13" t="n">
        <f aca="false">IF(SUM($N$143:$V$143)+SUM($N$144:$V$144)+SUM($N$145:$V$145)+SUM($N146:$V$146)+SUM($N$147:$V$147)+SUM($N$148:$V$148)+SUM($N$149:$V$149)+SUM($N$150:N150)&gt;=1,0,O150)</f>
        <v>0</v>
      </c>
      <c r="P160" s="13" t="n">
        <f aca="false">IF(SUM($N$143:$V$143)+SUM($N$144:$V$144)+SUM($N$145:$V$145)+SUM($N146:$V$146)+SUM($N$147:$V$147)+SUM($N$148:$V$148)+SUM($N$149:$V$149)+SUM($N$150:O150)&gt;=1,0,P150)</f>
        <v>0</v>
      </c>
      <c r="Q160" s="13" t="n">
        <f aca="false">IF(SUM($N$143:$V$143)+SUM($N$144:$V$144)+SUM($N$145:$V$145)+SUM($N146:$V$146)+SUM($N$147:$V$147)+SUM($N$148:$V$148)+SUM($N$149:$V$149)+SUM($N$150:P150)&gt;=1,0,Q150)</f>
        <v>0</v>
      </c>
      <c r="R160" s="13" t="n">
        <f aca="false">IF(SUM($N$143:$V$143)+SUM($N$144:$V$144)+SUM($N$145:$V$145)+SUM($N146:$V$146)+SUM($N$147:$V$147)+SUM($N$148:$V$148)+SUM($N$149:$V$149)+SUM($N$150:Q150)&gt;=1,0,R150)</f>
        <v>0</v>
      </c>
      <c r="S160" s="13" t="n">
        <f aca="false">IF(SUM($N$143:$V$143)+SUM($N$144:$V$144)+SUM($N$145:$V$145)+SUM($N146:$V$146)+SUM($N$147:$V$147)+SUM($N$148:$V$148)+SUM($N$149:$V$149)+SUM($N$150:R150)&gt;=1,0,S150)</f>
        <v>0</v>
      </c>
      <c r="T160" s="13" t="n">
        <f aca="false">IF(SUM($N$143:$V$143)+SUM($N$144:$V$144)+SUM($N$145:$V$145)+SUM($N146:$V$146)+SUM($N$147:$V$147)+SUM($N$148:$V$148)+SUM($N$149:$V$149)+SUM($N$150:S150)&gt;=1,0,T150)</f>
        <v>0</v>
      </c>
      <c r="U160" s="13" t="n">
        <f aca="false">IF(SUM($N$143:$V$143)+SUM($N$144:$V$144)+SUM($N$145:$V$145)+SUM($N146:$V$146)+SUM($N$147:$V$147)+SUM($N$148:$V$148)+SUM($N$149:$V$149)+SUM($N$150:T150)&gt;=1,0,U150)</f>
        <v>0</v>
      </c>
      <c r="V160" s="13" t="n">
        <f aca="false">IF(SUM($N$143:$V$143)+SUM($N$144:$V$144)+SUM($N$145:$V$145)+SUM($N146:$V$146)+SUM($N$147:$V$147)+SUM($N$148:$V$148)+SUM($N$149:$V$149)+SUM($N$150:U150)&gt;=1,0,V150)</f>
        <v>0</v>
      </c>
      <c r="Z160" s="0" t="n">
        <v>8</v>
      </c>
      <c r="AA160" s="0" t="n">
        <f aca="false">SUM(U153:U161)</f>
        <v>0</v>
      </c>
    </row>
    <row r="161" customFormat="false" ht="14.25" hidden="false" customHeight="false" outlineLevel="0" collapsed="false">
      <c r="K161" s="0" t="str">
        <f aca="false">K121</f>
        <v>I</v>
      </c>
      <c r="L161" s="0" t="n">
        <f aca="false">SUM(N161:V161)</f>
        <v>0</v>
      </c>
      <c r="N161" s="13" t="n">
        <f aca="false">IF(SUM($N$143:$V$143)+SUM($N$144:$V$144)+SUM($N$145:$V$145)+SUM($N146:$V$146)+SUM($N$147:$V$147)+SUM($N$148:$V$148)+SUM($N$149:$V$149)+SUM($N$150:$V$150)&gt;=1,0,N151)</f>
        <v>0</v>
      </c>
      <c r="O161" s="13" t="n">
        <f aca="false">IF(SUM($N$143:$V$143)+SUM($N$144:$V$144)+SUM($N$145:$V$145)+SUM($N146:$V$146)+SUM($N$147:$V$147)+SUM($N$148:$V$148)+SUM($N$149:$V$149)+SUM($N$150:$V$150)+SUM($N$151:N151)&gt;=1,0,O151)</f>
        <v>0</v>
      </c>
      <c r="P161" s="13" t="n">
        <f aca="false">IF(SUM($N$143:$V$143)+SUM($N$144:$V$144)+SUM($N$145:$V$145)+SUM($N146:$V$146)+SUM($N$147:$V$147)+SUM($N$148:$V$148)+SUM($N$149:$V$149)+SUM($N$150:$V$150)+SUM($N$151:O151)&gt;=1,0,P151)</f>
        <v>0</v>
      </c>
      <c r="Q161" s="13" t="n">
        <f aca="false">IF(SUM($N$143:$V$143)+SUM($N$144:$V$144)+SUM($N$145:$V$145)+SUM($N146:$V$146)+SUM($N$147:$V$147)+SUM($N$148:$V$148)+SUM($N$149:$V$149)+SUM($N$150:$V$150)+SUM($N$151:P151)&gt;=1,0,Q151)</f>
        <v>0</v>
      </c>
      <c r="R161" s="13" t="n">
        <f aca="false">IF(SUM($N$143:$V$143)+SUM($N$144:$V$144)+SUM($N$145:$V$145)+SUM($N146:$V$146)+SUM($N$147:$V$147)+SUM($N$148:$V$148)+SUM($N$149:$V$149)+SUM($N$150:$V$150)+SUM($N$151:Q151)&gt;=1,0,R151)</f>
        <v>0</v>
      </c>
      <c r="S161" s="13" t="n">
        <f aca="false">IF(SUM($N$143:$V$143)+SUM($N$144:$V$144)+SUM($N$145:$V$145)+SUM($N146:$V$146)+SUM($N$147:$V$147)+SUM($N$148:$V$148)+SUM($N$149:$V$149)+SUM($N$150:$V$150)+SUM($N$151:R151)&gt;=1,0,S151)</f>
        <v>0</v>
      </c>
      <c r="T161" s="13" t="n">
        <f aca="false">IF(SUM($N$143:$V$143)+SUM($N$144:$V$144)+SUM($N$145:$V$145)+SUM($N146:$V$146)+SUM($N$147:$V$147)+SUM($N$148:$V$148)+SUM($N$149:$V$149)+SUM($N$150:$V$150)+SUM($N$151:S151)&gt;=1,0,T151)</f>
        <v>0</v>
      </c>
      <c r="U161" s="13" t="n">
        <f aca="false">IF(SUM($N$143:$V$143)+SUM($N$144:$V$144)+SUM($N$145:$V$145)+SUM($N146:$V$146)+SUM($N$147:$V$147)+SUM($N$148:$V$148)+SUM($N$149:$V$149)+SUM($N$150:$V$150)+SUM($N$151:T151)&gt;=1,0,U151)</f>
        <v>0</v>
      </c>
      <c r="V161" s="13" t="n">
        <f aca="false">IF(SUM($N$143:$V$143)+SUM($N$144:$V$144)+SUM($N$145:$V$145)+SUM($N146:$V$146)+SUM($N$147:$V$147)+SUM($N$148:$V$148)+SUM($N$149:$V$149)+SUM($N$150:$V$150)+SUM($N$151:U151)&gt;=1,0,V151)</f>
        <v>0</v>
      </c>
      <c r="Z161" s="0" t="n">
        <v>9</v>
      </c>
      <c r="AA161" s="0" t="n">
        <f aca="false">SUM(V153:V161)</f>
        <v>0</v>
      </c>
    </row>
    <row r="163" customFormat="false" ht="14.25" hidden="false" customHeight="false" outlineLevel="0" collapsed="false">
      <c r="N163" s="9" t="n">
        <f aca="false">N123-N153</f>
        <v>0</v>
      </c>
      <c r="O163" s="9" t="n">
        <f aca="false">O123-O153</f>
        <v>1</v>
      </c>
      <c r="P163" s="9" t="n">
        <f aca="false">P123-P153</f>
        <v>1</v>
      </c>
      <c r="Q163" s="9" t="n">
        <f aca="false">Q123-Q153</f>
        <v>0</v>
      </c>
      <c r="R163" s="9" t="n">
        <f aca="false">R123-R153</f>
        <v>0</v>
      </c>
      <c r="S163" s="9" t="n">
        <f aca="false">S123-S153</f>
        <v>0</v>
      </c>
      <c r="T163" s="9" t="n">
        <f aca="false">T123-T153</f>
        <v>0</v>
      </c>
      <c r="U163" s="9" t="n">
        <f aca="false">U123-U153</f>
        <v>0</v>
      </c>
      <c r="V163" s="9" t="n">
        <f aca="false">V123-V153</f>
        <v>0</v>
      </c>
      <c r="Z163" s="0" t="n">
        <v>1</v>
      </c>
    </row>
    <row r="164" customFormat="false" ht="14.25" hidden="false" customHeight="false" outlineLevel="0" collapsed="false">
      <c r="N164" s="9" t="n">
        <f aca="false">N124-N154</f>
        <v>0</v>
      </c>
      <c r="O164" s="9" t="n">
        <f aca="false">O124-O154</f>
        <v>1</v>
      </c>
      <c r="P164" s="9" t="n">
        <f aca="false">P124-P154</f>
        <v>0</v>
      </c>
      <c r="Q164" s="9" t="n">
        <f aca="false">Q124-Q154</f>
        <v>1</v>
      </c>
      <c r="R164" s="9" t="n">
        <f aca="false">R124-R154</f>
        <v>0</v>
      </c>
      <c r="S164" s="9" t="n">
        <f aca="false">S124-S154</f>
        <v>1</v>
      </c>
      <c r="T164" s="9" t="n">
        <f aca="false">T124-T154</f>
        <v>0</v>
      </c>
      <c r="U164" s="9" t="n">
        <f aca="false">U124-U154</f>
        <v>0</v>
      </c>
      <c r="V164" s="9" t="n">
        <f aca="false">V124-V154</f>
        <v>0</v>
      </c>
      <c r="Z164" s="0" t="n">
        <v>2</v>
      </c>
    </row>
    <row r="165" customFormat="false" ht="14.25" hidden="false" customHeight="false" outlineLevel="0" collapsed="false">
      <c r="N165" s="9" t="n">
        <f aca="false">N125-N155</f>
        <v>0</v>
      </c>
      <c r="O165" s="9" t="n">
        <f aca="false">O125-O155</f>
        <v>0</v>
      </c>
      <c r="P165" s="9" t="n">
        <f aca="false">P125-P155</f>
        <v>1</v>
      </c>
      <c r="Q165" s="9" t="n">
        <f aca="false">Q125-Q155</f>
        <v>1</v>
      </c>
      <c r="R165" s="9" t="n">
        <f aca="false">R125-R155</f>
        <v>1</v>
      </c>
      <c r="S165" s="9" t="n">
        <f aca="false">S125-S155</f>
        <v>0</v>
      </c>
      <c r="T165" s="9" t="n">
        <f aca="false">T125-T155</f>
        <v>0</v>
      </c>
      <c r="U165" s="9" t="n">
        <f aca="false">U125-U155</f>
        <v>0</v>
      </c>
      <c r="V165" s="9" t="n">
        <f aca="false">V125-V155</f>
        <v>0</v>
      </c>
      <c r="Z165" s="0" t="n">
        <v>3</v>
      </c>
    </row>
    <row r="166" customFormat="false" ht="14.25" hidden="false" customHeight="false" outlineLevel="0" collapsed="false">
      <c r="N166" s="9" t="n">
        <f aca="false">N126-N156</f>
        <v>0</v>
      </c>
      <c r="O166" s="9" t="n">
        <f aca="false">O126-O156</f>
        <v>0</v>
      </c>
      <c r="P166" s="9" t="n">
        <f aca="false">P126-P156</f>
        <v>0</v>
      </c>
      <c r="Q166" s="9" t="n">
        <f aca="false">Q126-Q156</f>
        <v>0</v>
      </c>
      <c r="R166" s="9" t="n">
        <f aca="false">R126-R156</f>
        <v>0</v>
      </c>
      <c r="S166" s="9" t="n">
        <f aca="false">S126-S156</f>
        <v>1</v>
      </c>
      <c r="T166" s="9" t="n">
        <f aca="false">T126-T156</f>
        <v>0</v>
      </c>
      <c r="U166" s="9" t="n">
        <f aca="false">U126-U156</f>
        <v>1</v>
      </c>
      <c r="V166" s="9" t="n">
        <f aca="false">V126-V156</f>
        <v>1</v>
      </c>
      <c r="Z166" s="0" t="n">
        <v>4</v>
      </c>
    </row>
    <row r="167" customFormat="false" ht="14.25" hidden="false" customHeight="false" outlineLevel="0" collapsed="false">
      <c r="N167" s="9" t="n">
        <f aca="false">N127-N157</f>
        <v>0</v>
      </c>
      <c r="O167" s="9" t="n">
        <f aca="false">O127-O157</f>
        <v>0</v>
      </c>
      <c r="P167" s="9" t="n">
        <f aca="false">P127-P157</f>
        <v>0</v>
      </c>
      <c r="Q167" s="9" t="n">
        <f aca="false">Q127-Q157</f>
        <v>0</v>
      </c>
      <c r="R167" s="9" t="n">
        <f aca="false">R127-R157</f>
        <v>0</v>
      </c>
      <c r="S167" s="9" t="n">
        <f aca="false">S127-S157</f>
        <v>1</v>
      </c>
      <c r="T167" s="9" t="n">
        <f aca="false">T127-T157</f>
        <v>0</v>
      </c>
      <c r="U167" s="9" t="n">
        <f aca="false">U127-U157</f>
        <v>1</v>
      </c>
      <c r="V167" s="9" t="n">
        <f aca="false">V127-V157</f>
        <v>1</v>
      </c>
      <c r="Z167" s="0" t="n">
        <v>5</v>
      </c>
    </row>
    <row r="168" customFormat="false" ht="14.25" hidden="false" customHeight="false" outlineLevel="0" collapsed="false">
      <c r="N168" s="9" t="n">
        <f aca="false">N128-N158</f>
        <v>1</v>
      </c>
      <c r="O168" s="9" t="n">
        <f aca="false">O128-O158</f>
        <v>0</v>
      </c>
      <c r="P168" s="9" t="n">
        <f aca="false">P128-P158</f>
        <v>1</v>
      </c>
      <c r="Q168" s="9" t="n">
        <f aca="false">Q128-Q158</f>
        <v>0</v>
      </c>
      <c r="R168" s="9" t="n">
        <f aca="false">R128-R158</f>
        <v>0</v>
      </c>
      <c r="S168" s="9" t="n">
        <f aca="false">S128-S158</f>
        <v>0</v>
      </c>
      <c r="T168" s="9" t="n">
        <f aca="false">T128-T158</f>
        <v>0</v>
      </c>
      <c r="U168" s="9" t="n">
        <f aca="false">U128-U158</f>
        <v>0</v>
      </c>
      <c r="V168" s="9" t="n">
        <f aca="false">V128-V158</f>
        <v>0</v>
      </c>
      <c r="Z168" s="0" t="n">
        <v>6</v>
      </c>
    </row>
    <row r="169" customFormat="false" ht="14.25" hidden="false" customHeight="false" outlineLevel="0" collapsed="false">
      <c r="N169" s="9" t="n">
        <f aca="false">N129-N159</f>
        <v>0</v>
      </c>
      <c r="O169" s="9" t="n">
        <f aca="false">O129-O159</f>
        <v>0</v>
      </c>
      <c r="P169" s="9" t="n">
        <f aca="false">P129-P159</f>
        <v>0</v>
      </c>
      <c r="Q169" s="9" t="n">
        <f aca="false">Q129-Q159</f>
        <v>0</v>
      </c>
      <c r="R169" s="9" t="n">
        <f aca="false">R129-R159</f>
        <v>0</v>
      </c>
      <c r="S169" s="9" t="n">
        <f aca="false">S129-S159</f>
        <v>1</v>
      </c>
      <c r="T169" s="9" t="n">
        <f aca="false">T129-T159</f>
        <v>0</v>
      </c>
      <c r="U169" s="9" t="n">
        <f aca="false">U129-U159</f>
        <v>0</v>
      </c>
      <c r="V169" s="9" t="n">
        <f aca="false">V129-V159</f>
        <v>0</v>
      </c>
      <c r="Z169" s="0" t="n">
        <v>7</v>
      </c>
    </row>
    <row r="170" customFormat="false" ht="14.25" hidden="false" customHeight="false" outlineLevel="0" collapsed="false">
      <c r="N170" s="9" t="n">
        <f aca="false">N130-N160</f>
        <v>1</v>
      </c>
      <c r="O170" s="9" t="n">
        <f aca="false">O130-O160</f>
        <v>0</v>
      </c>
      <c r="P170" s="9" t="n">
        <f aca="false">P130-P160</f>
        <v>1</v>
      </c>
      <c r="Q170" s="9" t="n">
        <f aca="false">Q130-Q160</f>
        <v>0</v>
      </c>
      <c r="R170" s="9" t="n">
        <f aca="false">R130-R160</f>
        <v>0</v>
      </c>
      <c r="S170" s="9" t="n">
        <f aca="false">S130-S160</f>
        <v>1</v>
      </c>
      <c r="T170" s="9" t="n">
        <f aca="false">T130-T160</f>
        <v>0</v>
      </c>
      <c r="U170" s="9" t="n">
        <f aca="false">U130-U160</f>
        <v>0</v>
      </c>
      <c r="V170" s="9" t="n">
        <f aca="false">V130-V160</f>
        <v>0</v>
      </c>
      <c r="Z170" s="0" t="n">
        <v>8</v>
      </c>
    </row>
    <row r="171" customFormat="false" ht="14.25" hidden="false" customHeight="false" outlineLevel="0" collapsed="false">
      <c r="N171" s="9" t="n">
        <f aca="false">N131-N161</f>
        <v>0</v>
      </c>
      <c r="O171" s="9" t="n">
        <f aca="false">O131-O161</f>
        <v>0</v>
      </c>
      <c r="P171" s="9" t="n">
        <f aca="false">P131-P161</f>
        <v>1</v>
      </c>
      <c r="Q171" s="9" t="n">
        <f aca="false">Q131-Q161</f>
        <v>0</v>
      </c>
      <c r="R171" s="9" t="n">
        <f aca="false">R131-R161</f>
        <v>0</v>
      </c>
      <c r="S171" s="9" t="n">
        <f aca="false">S131-S161</f>
        <v>1</v>
      </c>
      <c r="T171" s="9" t="n">
        <f aca="false">T131-T161</f>
        <v>1</v>
      </c>
      <c r="U171" s="9" t="n">
        <f aca="false">U131-U161</f>
        <v>0</v>
      </c>
      <c r="V171" s="9" t="n">
        <f aca="false">V131-V161</f>
        <v>0</v>
      </c>
      <c r="Z171" s="0" t="n">
        <v>9</v>
      </c>
    </row>
    <row r="173" customFormat="false" ht="14.25" hidden="false" customHeight="false" outlineLevel="0" collapsed="false">
      <c r="E173" s="0" t="n">
        <f aca="false" t="array" ref="E173:E173">MIN(IF(N173:V181&gt;0,N173:V181))</f>
        <v>26</v>
      </c>
      <c r="F173" s="0" t="s">
        <v>62</v>
      </c>
      <c r="N173" s="11" t="n">
        <f aca="false">IF(AND(I2,N163),$N$11+W2,0)</f>
        <v>0</v>
      </c>
      <c r="O173" s="11" t="n">
        <f aca="false">IF(AND(I2,O163),$O$11+W2,0)</f>
        <v>0</v>
      </c>
      <c r="P173" s="11" t="n">
        <f aca="false">IF(AND(I2,P163),$P$11+W2,0)</f>
        <v>0</v>
      </c>
      <c r="Q173" s="11" t="n">
        <f aca="false">IF(AND(I2,Q163),$Q$11+W2,0)</f>
        <v>0</v>
      </c>
      <c r="R173" s="11" t="n">
        <f aca="false">IF(AND(I2,R163),$R$11+W2,0)</f>
        <v>0</v>
      </c>
      <c r="S173" s="11" t="n">
        <f aca="false">IF(AND(I2,S163),$S$11+W2,0)</f>
        <v>0</v>
      </c>
      <c r="T173" s="11" t="n">
        <f aca="false">IF(AND(I2,T163),$T$11+W2,0)</f>
        <v>0</v>
      </c>
      <c r="U173" s="11" t="n">
        <f aca="false">IF(AND(I2,U163),$U$11+W2,0)</f>
        <v>0</v>
      </c>
      <c r="V173" s="11" t="n">
        <f aca="false">IF(AND(I2,V163),$V$11+W2,0)</f>
        <v>0</v>
      </c>
      <c r="Z173" s="0" t="n">
        <v>1</v>
      </c>
    </row>
    <row r="174" customFormat="false" ht="14.25" hidden="false" customHeight="false" outlineLevel="0" collapsed="false">
      <c r="N174" s="11" t="n">
        <f aca="false">IF(AND(I3,N164),$N$11+W3,0)</f>
        <v>0</v>
      </c>
      <c r="O174" s="11" t="n">
        <f aca="false">IF(AND(I3,O164),$O$11+W3,0)</f>
        <v>0</v>
      </c>
      <c r="P174" s="11" t="n">
        <f aca="false">IF(AND(I3,P164),$P$11+W3,0)</f>
        <v>0</v>
      </c>
      <c r="Q174" s="11" t="n">
        <f aca="false">IF(AND(I3,Q164),$Q$11+W3,0)</f>
        <v>0</v>
      </c>
      <c r="R174" s="11" t="n">
        <f aca="false">IF(AND(I3,R164),$R$11+W3,0)</f>
        <v>0</v>
      </c>
      <c r="S174" s="11" t="n">
        <f aca="false">IF(AND(I3,S164),$S$11+W3,0)</f>
        <v>0</v>
      </c>
      <c r="T174" s="11" t="n">
        <f aca="false">IF(AND(I3,T164),$T$11+W3,0)</f>
        <v>0</v>
      </c>
      <c r="U174" s="11" t="n">
        <f aca="false">IF(AND(I3,U164),$U$11+W3,0)</f>
        <v>0</v>
      </c>
      <c r="V174" s="11" t="n">
        <f aca="false">IF(AND(I3,V164),$V$11+W3,0)</f>
        <v>0</v>
      </c>
      <c r="Z174" s="0" t="n">
        <v>2</v>
      </c>
    </row>
    <row r="175" customFormat="false" ht="14.25" hidden="false" customHeight="false" outlineLevel="0" collapsed="false">
      <c r="N175" s="11" t="n">
        <f aca="false">IF(AND(I4,N165),$N$11+W4,0)</f>
        <v>0</v>
      </c>
      <c r="O175" s="11" t="n">
        <f aca="false">IF(AND(I4,O165),$O$11+W4,0)</f>
        <v>0</v>
      </c>
      <c r="P175" s="11" t="n">
        <f aca="false">IF(AND(I4,P165),$P$11+W4,0)</f>
        <v>0</v>
      </c>
      <c r="Q175" s="11" t="n">
        <f aca="false">IF(AND(I4,Q165),$Q$11+W4,0)</f>
        <v>0</v>
      </c>
      <c r="R175" s="11" t="n">
        <f aca="false">IF(AND(I4,R165),$R$11+W4,0)</f>
        <v>0</v>
      </c>
      <c r="S175" s="11" t="n">
        <f aca="false">IF(AND(I4,S165),$S$11+W4,0)</f>
        <v>0</v>
      </c>
      <c r="T175" s="11" t="n">
        <f aca="false">IF(AND(I4,T165),$T$11+W4,0)</f>
        <v>0</v>
      </c>
      <c r="U175" s="11" t="n">
        <f aca="false">IF(AND(I4,U165),$U$11+W4,0)</f>
        <v>0</v>
      </c>
      <c r="V175" s="11" t="n">
        <f aca="false">IF(AND(I4,V165),$V$11+W4,0)</f>
        <v>0</v>
      </c>
      <c r="Z175" s="0" t="n">
        <v>3</v>
      </c>
    </row>
    <row r="176" customFormat="false" ht="14.25" hidden="false" customHeight="false" outlineLevel="0" collapsed="false">
      <c r="N176" s="11" t="n">
        <f aca="false">IF(AND(I5,N166),$N$11+W5,0)</f>
        <v>0</v>
      </c>
      <c r="O176" s="11" t="n">
        <f aca="false">IF(AND(I5,O166),$O$11+W5,0)</f>
        <v>0</v>
      </c>
      <c r="P176" s="11" t="n">
        <f aca="false">IF(AND(I5,P166),$P$11+W5,0)</f>
        <v>0</v>
      </c>
      <c r="Q176" s="11" t="n">
        <f aca="false">IF(AND(I5,Q166),$Q$11+W5,0)</f>
        <v>0</v>
      </c>
      <c r="R176" s="11" t="n">
        <f aca="false">IF(AND(I5,R166),$R$11+W5,0)</f>
        <v>0</v>
      </c>
      <c r="S176" s="11" t="n">
        <f aca="false">IF(AND(I5,S166),$S$11+W5,0)</f>
        <v>28</v>
      </c>
      <c r="T176" s="11" t="n">
        <f aca="false">IF(AND(I5,T166),$T$11+W5,0)</f>
        <v>0</v>
      </c>
      <c r="U176" s="11" t="n">
        <f aca="false">IF(AND(I5,U166),$U$11+W5,0)</f>
        <v>26</v>
      </c>
      <c r="V176" s="11" t="n">
        <f aca="false">IF(AND(I5,V166),$V$11+W5,0)</f>
        <v>26</v>
      </c>
      <c r="Z176" s="0" t="n">
        <v>4</v>
      </c>
    </row>
    <row r="177" customFormat="false" ht="14.25" hidden="false" customHeight="false" outlineLevel="0" collapsed="false">
      <c r="N177" s="11" t="n">
        <f aca="false">IF(AND(I6,N167),$N$11+W6,0)</f>
        <v>0</v>
      </c>
      <c r="O177" s="11" t="n">
        <f aca="false">IF(AND(I6,O167),$O$11+W6,0)</f>
        <v>0</v>
      </c>
      <c r="P177" s="11" t="n">
        <f aca="false">IF(AND(I6,P167),$P$11+W6,0)</f>
        <v>0</v>
      </c>
      <c r="Q177" s="11" t="n">
        <f aca="false">IF(AND(I6,Q167),$Q$11+W6,0)</f>
        <v>0</v>
      </c>
      <c r="R177" s="11" t="n">
        <f aca="false">IF(AND(I6,R167),$R$11+W6,0)</f>
        <v>0</v>
      </c>
      <c r="S177" s="11" t="n">
        <f aca="false">IF(AND(I6,S167),$S$11+W6,0)</f>
        <v>0</v>
      </c>
      <c r="T177" s="11" t="n">
        <f aca="false">IF(AND(I6,T167),$T$11+W6,0)</f>
        <v>0</v>
      </c>
      <c r="U177" s="11" t="n">
        <f aca="false">IF(AND(I6,U167),$U$11+W6,0)</f>
        <v>0</v>
      </c>
      <c r="V177" s="11" t="n">
        <f aca="false">IF(AND(I6,V167),$V$11+W6,0)</f>
        <v>0</v>
      </c>
      <c r="Z177" s="0" t="n">
        <v>5</v>
      </c>
    </row>
    <row r="178" customFormat="false" ht="14.25" hidden="false" customHeight="false" outlineLevel="0" collapsed="false">
      <c r="N178" s="11" t="n">
        <f aca="false">IF(AND(I7,N168),$N$11+W7,0)</f>
        <v>0</v>
      </c>
      <c r="O178" s="11" t="n">
        <f aca="false">IF(AND(I7,O168),$O$11+W7,0)</f>
        <v>0</v>
      </c>
      <c r="P178" s="11" t="n">
        <f aca="false">IF(AND(I7,P168),$P$11+W7,0)</f>
        <v>0</v>
      </c>
      <c r="Q178" s="11" t="n">
        <f aca="false">IF(AND(I7,Q168),$Q$11+W7,0)</f>
        <v>0</v>
      </c>
      <c r="R178" s="11" t="n">
        <f aca="false">IF(AND(I7,R168),$R$11+W7,0)</f>
        <v>0</v>
      </c>
      <c r="S178" s="11" t="n">
        <f aca="false">IF(AND(I7,S168),$S$11+W7,0)</f>
        <v>0</v>
      </c>
      <c r="T178" s="11" t="n">
        <f aca="false">IF(AND(I7,T168),$T$11+W7,0)</f>
        <v>0</v>
      </c>
      <c r="U178" s="11" t="n">
        <f aca="false">IF(AND(I7,U168),$U$11+W7,0)</f>
        <v>0</v>
      </c>
      <c r="V178" s="11" t="n">
        <f aca="false">IF(AND(I7,V168),$V$11+W7,0)</f>
        <v>0</v>
      </c>
      <c r="Z178" s="0" t="n">
        <v>6</v>
      </c>
    </row>
    <row r="179" customFormat="false" ht="14.25" hidden="false" customHeight="false" outlineLevel="0" collapsed="false">
      <c r="N179" s="11" t="n">
        <f aca="false">IF(AND(I8,N169),$N$11+W8,0)</f>
        <v>0</v>
      </c>
      <c r="O179" s="11" t="n">
        <f aca="false">IF(AND(I8,O169),$O$11+W8,0)</f>
        <v>0</v>
      </c>
      <c r="P179" s="11" t="n">
        <f aca="false">IF(AND(I8,P169),$P$11+W8,0)</f>
        <v>0</v>
      </c>
      <c r="Q179" s="11" t="n">
        <f aca="false">IF(AND(I8,Q169),$Q$11+W8,0)</f>
        <v>0</v>
      </c>
      <c r="R179" s="11" t="n">
        <f aca="false">IF(AND(I8,R169),$R$11+W8,0)</f>
        <v>0</v>
      </c>
      <c r="S179" s="11" t="n">
        <f aca="false">IF(AND(I8,S169),$S$11+W8,0)</f>
        <v>28</v>
      </c>
      <c r="T179" s="11" t="n">
        <f aca="false">IF(AND(I8,T169),$T$11+W8,0)</f>
        <v>0</v>
      </c>
      <c r="U179" s="11" t="n">
        <f aca="false">IF(AND(I8,U169),$U$11+W8,0)</f>
        <v>0</v>
      </c>
      <c r="V179" s="11" t="n">
        <f aca="false">IF(AND(I8,V169),$V$11+W8,0)</f>
        <v>0</v>
      </c>
      <c r="Z179" s="0" t="n">
        <v>7</v>
      </c>
    </row>
    <row r="180" customFormat="false" ht="14.25" hidden="false" customHeight="false" outlineLevel="0" collapsed="false">
      <c r="N180" s="11" t="n">
        <f aca="false">IF(AND(I9,N170),$N$11+W9,0)</f>
        <v>40</v>
      </c>
      <c r="O180" s="11" t="n">
        <f aca="false">IF(AND(I9,O170),$O$11+W9,0)</f>
        <v>0</v>
      </c>
      <c r="P180" s="11" t="n">
        <f aca="false">IF(AND(I9,P170),$P$11+W9,0)</f>
        <v>40</v>
      </c>
      <c r="Q180" s="11" t="n">
        <f aca="false">IF(AND(I9,Q170),$Q$11+W9,0)</f>
        <v>0</v>
      </c>
      <c r="R180" s="11" t="n">
        <f aca="false">IF(AND(I9,R170),$R$11+W9,0)</f>
        <v>0</v>
      </c>
      <c r="S180" s="11" t="n">
        <f aca="false">IF(AND(I9,S170),$S$11+W9,0)</f>
        <v>38</v>
      </c>
      <c r="T180" s="11" t="n">
        <f aca="false">IF(AND(I9,T170),$T$11+W9,0)</f>
        <v>0</v>
      </c>
      <c r="U180" s="11" t="n">
        <f aca="false">IF(AND(I9,U170),$U$11+W9,0)</f>
        <v>0</v>
      </c>
      <c r="V180" s="11" t="n">
        <f aca="false">IF(AND(I9,V170),$V$11+W9,0)</f>
        <v>0</v>
      </c>
      <c r="Z180" s="0" t="n">
        <v>8</v>
      </c>
    </row>
    <row r="181" customFormat="false" ht="14.25" hidden="false" customHeight="false" outlineLevel="0" collapsed="false">
      <c r="N181" s="11" t="n">
        <f aca="false">IF(AND(I10,N171),$N$11+W10,0)</f>
        <v>0</v>
      </c>
      <c r="O181" s="11" t="n">
        <f aca="false">IF(AND(I10,O171),$O$11+W10,0)</f>
        <v>0</v>
      </c>
      <c r="P181" s="11" t="n">
        <f aca="false">IF(AND(I10,P171),$P$11+W10,0)</f>
        <v>0</v>
      </c>
      <c r="Q181" s="11" t="n">
        <f aca="false">IF(AND(I10,Q171),$Q$11+W10,0)</f>
        <v>0</v>
      </c>
      <c r="R181" s="11" t="n">
        <f aca="false">IF(AND(I10,R171),$R$11+W10,0)</f>
        <v>0</v>
      </c>
      <c r="S181" s="11" t="n">
        <f aca="false">IF(AND(I10,S171),$S$11+W10,0)</f>
        <v>0</v>
      </c>
      <c r="T181" s="11" t="n">
        <f aca="false">IF(AND(I10,T171),$T$11+W10,0)</f>
        <v>0</v>
      </c>
      <c r="U181" s="11" t="n">
        <f aca="false">IF(AND(I10,U171),$U$11+W10,0)</f>
        <v>0</v>
      </c>
      <c r="V181" s="11" t="n">
        <f aca="false">IF(AND(I10,V171),$V$11+W10,0)</f>
        <v>0</v>
      </c>
      <c r="Z181" s="0" t="n">
        <v>9</v>
      </c>
    </row>
    <row r="183" customFormat="false" ht="14.25" hidden="false" customHeight="false" outlineLevel="0" collapsed="false">
      <c r="N183" s="12" t="n">
        <f aca="false">IF(N173=$E$173,1,0)</f>
        <v>0</v>
      </c>
      <c r="O183" s="12" t="n">
        <f aca="false">IF(O173=$E$173,1,0)</f>
        <v>0</v>
      </c>
      <c r="P183" s="12" t="n">
        <f aca="false">IF(P173=$E$173,1,0)</f>
        <v>0</v>
      </c>
      <c r="Q183" s="12" t="n">
        <f aca="false">IF(Q173=$E$173,1,0)</f>
        <v>0</v>
      </c>
      <c r="R183" s="12" t="n">
        <f aca="false">IF(R173=$E$173,1,0)</f>
        <v>0</v>
      </c>
      <c r="S183" s="12" t="n">
        <f aca="false">IF(S173=$E$173,1,0)</f>
        <v>0</v>
      </c>
      <c r="T183" s="12" t="n">
        <f aca="false">IF(T173=$E$173,1,0)</f>
        <v>0</v>
      </c>
      <c r="U183" s="12" t="n">
        <f aca="false">IF(U173=$E$173,1,0)</f>
        <v>0</v>
      </c>
      <c r="V183" s="12" t="n">
        <f aca="false">IF(V173=$E$173,1,0)</f>
        <v>0</v>
      </c>
      <c r="Z183" s="0" t="n">
        <v>1</v>
      </c>
    </row>
    <row r="184" customFormat="false" ht="14.25" hidden="false" customHeight="false" outlineLevel="0" collapsed="false">
      <c r="N184" s="12" t="n">
        <f aca="false">IF(N174=$E$173,1,0)</f>
        <v>0</v>
      </c>
      <c r="O184" s="12" t="n">
        <f aca="false">IF(O174=$E$173,1,0)</f>
        <v>0</v>
      </c>
      <c r="P184" s="12" t="n">
        <f aca="false">IF(P174=$E$173,1,0)</f>
        <v>0</v>
      </c>
      <c r="Q184" s="12" t="n">
        <f aca="false">IF(Q174=$E$173,1,0)</f>
        <v>0</v>
      </c>
      <c r="R184" s="12" t="n">
        <f aca="false">IF(R174=$E$173,1,0)</f>
        <v>0</v>
      </c>
      <c r="S184" s="12" t="n">
        <f aca="false">IF(S174=$E$173,1,0)</f>
        <v>0</v>
      </c>
      <c r="T184" s="12" t="n">
        <f aca="false">IF(T174=$E$173,1,0)</f>
        <v>0</v>
      </c>
      <c r="U184" s="12" t="n">
        <f aca="false">IF(U174=$E$173,1,0)</f>
        <v>0</v>
      </c>
      <c r="V184" s="12" t="n">
        <f aca="false">IF(V174=$E$173,1,0)</f>
        <v>0</v>
      </c>
      <c r="Z184" s="0" t="n">
        <v>2</v>
      </c>
    </row>
    <row r="185" customFormat="false" ht="14.25" hidden="false" customHeight="false" outlineLevel="0" collapsed="false">
      <c r="N185" s="12" t="n">
        <f aca="false">IF(N175=$E$173,1,0)</f>
        <v>0</v>
      </c>
      <c r="O185" s="12" t="n">
        <f aca="false">IF(O175=$E$173,1,0)</f>
        <v>0</v>
      </c>
      <c r="P185" s="12" t="n">
        <f aca="false">IF(P175=$E$173,1,0)</f>
        <v>0</v>
      </c>
      <c r="Q185" s="12" t="n">
        <f aca="false">IF(Q175=$E$173,1,0)</f>
        <v>0</v>
      </c>
      <c r="R185" s="12" t="n">
        <f aca="false">IF(R175=$E$173,1,0)</f>
        <v>0</v>
      </c>
      <c r="S185" s="12" t="n">
        <f aca="false">IF(S175=$E$173,1,0)</f>
        <v>0</v>
      </c>
      <c r="T185" s="12" t="n">
        <f aca="false">IF(T175=$E$173,1,0)</f>
        <v>0</v>
      </c>
      <c r="U185" s="12" t="n">
        <f aca="false">IF(U175=$E$173,1,0)</f>
        <v>0</v>
      </c>
      <c r="V185" s="12" t="n">
        <f aca="false">IF(V175=$E$173,1,0)</f>
        <v>0</v>
      </c>
      <c r="Z185" s="0" t="n">
        <v>3</v>
      </c>
    </row>
    <row r="186" customFormat="false" ht="14.25" hidden="false" customHeight="false" outlineLevel="0" collapsed="false">
      <c r="N186" s="12" t="n">
        <f aca="false">IF(N176=$E$173,1,0)</f>
        <v>0</v>
      </c>
      <c r="O186" s="12" t="n">
        <f aca="false">IF(O176=$E$173,1,0)</f>
        <v>0</v>
      </c>
      <c r="P186" s="12" t="n">
        <f aca="false">IF(P176=$E$173,1,0)</f>
        <v>0</v>
      </c>
      <c r="Q186" s="12" t="n">
        <f aca="false">IF(Q176=$E$173,1,0)</f>
        <v>0</v>
      </c>
      <c r="R186" s="12" t="n">
        <f aca="false">IF(R176=$E$173,1,0)</f>
        <v>0</v>
      </c>
      <c r="S186" s="12" t="n">
        <f aca="false">IF(S176=$E$173,1,0)</f>
        <v>0</v>
      </c>
      <c r="T186" s="12" t="n">
        <f aca="false">IF(T176=$E$173,1,0)</f>
        <v>0</v>
      </c>
      <c r="U186" s="12" t="n">
        <f aca="false">IF(U176=$E$173,1,0)</f>
        <v>1</v>
      </c>
      <c r="V186" s="12" t="n">
        <f aca="false">IF(V176=$E$173,1,0)</f>
        <v>1</v>
      </c>
      <c r="Z186" s="0" t="n">
        <v>4</v>
      </c>
    </row>
    <row r="187" customFormat="false" ht="14.25" hidden="false" customHeight="false" outlineLevel="0" collapsed="false">
      <c r="N187" s="12" t="n">
        <f aca="false">IF(N177=$E$173,1,0)</f>
        <v>0</v>
      </c>
      <c r="O187" s="12" t="n">
        <f aca="false">IF(O177=$E$173,1,0)</f>
        <v>0</v>
      </c>
      <c r="P187" s="12" t="n">
        <f aca="false">IF(P177=$E$173,1,0)</f>
        <v>0</v>
      </c>
      <c r="Q187" s="12" t="n">
        <f aca="false">IF(Q177=$E$173,1,0)</f>
        <v>0</v>
      </c>
      <c r="R187" s="12" t="n">
        <f aca="false">IF(R177=$E$173,1,0)</f>
        <v>0</v>
      </c>
      <c r="S187" s="12" t="n">
        <f aca="false">IF(S177=$E$173,1,0)</f>
        <v>0</v>
      </c>
      <c r="T187" s="12" t="n">
        <f aca="false">IF(T177=$E$173,1,0)</f>
        <v>0</v>
      </c>
      <c r="U187" s="12" t="n">
        <f aca="false">IF(U177=$E$173,1,0)</f>
        <v>0</v>
      </c>
      <c r="V187" s="12" t="n">
        <f aca="false">IF(V177=$E$173,1,0)</f>
        <v>0</v>
      </c>
      <c r="Z187" s="0" t="n">
        <v>5</v>
      </c>
    </row>
    <row r="188" customFormat="false" ht="14.25" hidden="false" customHeight="false" outlineLevel="0" collapsed="false">
      <c r="N188" s="12" t="n">
        <f aca="false">IF(N178=$E$173,1,0)</f>
        <v>0</v>
      </c>
      <c r="O188" s="12" t="n">
        <f aca="false">IF(O178=$E$173,1,0)</f>
        <v>0</v>
      </c>
      <c r="P188" s="12" t="n">
        <f aca="false">IF(P178=$E$173,1,0)</f>
        <v>0</v>
      </c>
      <c r="Q188" s="12" t="n">
        <f aca="false">IF(Q178=$E$173,1,0)</f>
        <v>0</v>
      </c>
      <c r="R188" s="12" t="n">
        <f aca="false">IF(R178=$E$173,1,0)</f>
        <v>0</v>
      </c>
      <c r="S188" s="12" t="n">
        <f aca="false">IF(S178=$E$173,1,0)</f>
        <v>0</v>
      </c>
      <c r="T188" s="12" t="n">
        <f aca="false">IF(T178=$E$173,1,0)</f>
        <v>0</v>
      </c>
      <c r="U188" s="12" t="n">
        <f aca="false">IF(U178=$E$173,1,0)</f>
        <v>0</v>
      </c>
      <c r="V188" s="12" t="n">
        <f aca="false">IF(V178=$E$173,1,0)</f>
        <v>0</v>
      </c>
      <c r="Z188" s="0" t="n">
        <v>6</v>
      </c>
    </row>
    <row r="189" customFormat="false" ht="14.25" hidden="false" customHeight="false" outlineLevel="0" collapsed="false">
      <c r="N189" s="12" t="n">
        <f aca="false">IF(N179=$E$173,1,0)</f>
        <v>0</v>
      </c>
      <c r="O189" s="12" t="n">
        <f aca="false">IF(O179=$E$173,1,0)</f>
        <v>0</v>
      </c>
      <c r="P189" s="12" t="n">
        <f aca="false">IF(P179=$E$173,1,0)</f>
        <v>0</v>
      </c>
      <c r="Q189" s="12" t="n">
        <f aca="false">IF(Q179=$E$173,1,0)</f>
        <v>0</v>
      </c>
      <c r="R189" s="12" t="n">
        <f aca="false">IF(R179=$E$173,1,0)</f>
        <v>0</v>
      </c>
      <c r="S189" s="12" t="n">
        <f aca="false">IF(S179=$E$173,1,0)</f>
        <v>0</v>
      </c>
      <c r="T189" s="12" t="n">
        <f aca="false">IF(T179=$E$173,1,0)</f>
        <v>0</v>
      </c>
      <c r="U189" s="12" t="n">
        <f aca="false">IF(U179=$E$173,1,0)</f>
        <v>0</v>
      </c>
      <c r="V189" s="12" t="n">
        <f aca="false">IF(V179=$E$173,1,0)</f>
        <v>0</v>
      </c>
      <c r="Z189" s="0" t="n">
        <v>7</v>
      </c>
    </row>
    <row r="190" customFormat="false" ht="14.25" hidden="false" customHeight="false" outlineLevel="0" collapsed="false">
      <c r="N190" s="12" t="n">
        <f aca="false">IF(N180=$E$173,1,0)</f>
        <v>0</v>
      </c>
      <c r="O190" s="12" t="n">
        <f aca="false">IF(O180=$E$173,1,0)</f>
        <v>0</v>
      </c>
      <c r="P190" s="12" t="n">
        <f aca="false">IF(P180=$E$173,1,0)</f>
        <v>0</v>
      </c>
      <c r="Q190" s="12" t="n">
        <f aca="false">IF(Q180=$E$173,1,0)</f>
        <v>0</v>
      </c>
      <c r="R190" s="12" t="n">
        <f aca="false">IF(R180=$E$173,1,0)</f>
        <v>0</v>
      </c>
      <c r="S190" s="12" t="n">
        <f aca="false">IF(S180=$E$173,1,0)</f>
        <v>0</v>
      </c>
      <c r="T190" s="12" t="n">
        <f aca="false">IF(T180=$E$173,1,0)</f>
        <v>0</v>
      </c>
      <c r="U190" s="12" t="n">
        <f aca="false">IF(U180=$E$173,1,0)</f>
        <v>0</v>
      </c>
      <c r="V190" s="12" t="n">
        <f aca="false">IF(V180=$E$173,1,0)</f>
        <v>0</v>
      </c>
      <c r="Z190" s="0" t="n">
        <v>8</v>
      </c>
    </row>
    <row r="191" customFormat="false" ht="14.25" hidden="false" customHeight="false" outlineLevel="0" collapsed="false">
      <c r="N191" s="12" t="n">
        <f aca="false">IF(N181=$E$173,1,0)</f>
        <v>0</v>
      </c>
      <c r="O191" s="12" t="n">
        <f aca="false">IF(O181=$E$173,1,0)</f>
        <v>0</v>
      </c>
      <c r="P191" s="12" t="n">
        <f aca="false">IF(P181=$E$173,1,0)</f>
        <v>0</v>
      </c>
      <c r="Q191" s="12" t="n">
        <f aca="false">IF(Q181=$E$173,1,0)</f>
        <v>0</v>
      </c>
      <c r="R191" s="12" t="n">
        <f aca="false">IF(R181=$E$173,1,0)</f>
        <v>0</v>
      </c>
      <c r="S191" s="12" t="n">
        <f aca="false">IF(S181=$E$173,1,0)</f>
        <v>0</v>
      </c>
      <c r="T191" s="12" t="n">
        <f aca="false">IF(T181=$E$173,1,0)</f>
        <v>0</v>
      </c>
      <c r="U191" s="12" t="n">
        <f aca="false">IF(U181=$E$173,1,0)</f>
        <v>0</v>
      </c>
      <c r="V191" s="12" t="n">
        <f aca="false">IF(V181=$E$173,1,0)</f>
        <v>0</v>
      </c>
      <c r="Z191" s="0" t="n">
        <v>9</v>
      </c>
    </row>
    <row r="193" customFormat="false" ht="14.25" hidden="false" customHeight="false" outlineLevel="0" collapsed="false">
      <c r="F193" s="0" t="s">
        <v>63</v>
      </c>
      <c r="I193" s="0" t="str">
        <f aca="false">IF(L193=1,K193,IF(L194=1,K194,IF(L195=1,K195,IF(L196=1,K196,IF(L197=1,K197,IF(L198=1,K198,IF(L199=1,K199,IF(L200=1,K200,IF(L201=1,K201)))))))))</f>
        <v>D</v>
      </c>
      <c r="K193" s="0" t="str">
        <f aca="false">K153</f>
        <v>A</v>
      </c>
      <c r="L193" s="0" t="n">
        <f aca="false">SUM(N193:V193)</f>
        <v>0</v>
      </c>
      <c r="N193" s="13" t="n">
        <f aca="false">N183</f>
        <v>0</v>
      </c>
      <c r="O193" s="13" t="n">
        <f aca="false">IF(SUM($N$183:N183)&gt;=1,0,O183)</f>
        <v>0</v>
      </c>
      <c r="P193" s="13" t="n">
        <f aca="false">IF(SUM($N$183:O183)&gt;=1,0,P183)</f>
        <v>0</v>
      </c>
      <c r="Q193" s="13" t="n">
        <f aca="false">IF(SUM($N$183:P183)&gt;=1,0,Q183)</f>
        <v>0</v>
      </c>
      <c r="R193" s="13" t="n">
        <f aca="false">IF(SUM($N$183:Q183)&gt;=1,0,R183)</f>
        <v>0</v>
      </c>
      <c r="S193" s="13" t="n">
        <f aca="false">IF(SUM($N$183:R183)&gt;=1,0,S183)</f>
        <v>0</v>
      </c>
      <c r="T193" s="13" t="n">
        <f aca="false">IF(SUM($N$183:S183)&gt;=1,0,T183)</f>
        <v>0</v>
      </c>
      <c r="U193" s="13" t="n">
        <f aca="false">IF(SUM($N$183:T183)&gt;=1,0,U183)</f>
        <v>0</v>
      </c>
      <c r="V193" s="13" t="n">
        <f aca="false">IF(SUM($N$183:U183)&gt;=1,0,V183)</f>
        <v>0</v>
      </c>
      <c r="X193" s="0" t="n">
        <f aca="false">IF(AA193=1,Z193,IF(AA194=1,Z194,IF(AA195=1,Z195,IF(AA196=1,Z196,IF(AA197=1,Z197,IF(AA198=1,Z198,IF(AA199=1,Z199,IF(AA200=1,Z200,IF(AA201=1,Z201)))))))))</f>
        <v>8</v>
      </c>
      <c r="Z193" s="0" t="n">
        <v>1</v>
      </c>
      <c r="AA193" s="0" t="n">
        <f aca="false">SUM(N193:N201)</f>
        <v>0</v>
      </c>
    </row>
    <row r="194" customFormat="false" ht="14.25" hidden="false" customHeight="false" outlineLevel="0" collapsed="false">
      <c r="K194" s="0" t="str">
        <f aca="false">K154</f>
        <v>B</v>
      </c>
      <c r="L194" s="0" t="n">
        <f aca="false">SUM(N194:V194)</f>
        <v>0</v>
      </c>
      <c r="N194" s="13" t="n">
        <f aca="false">IF(SUM($N$183:$V$183)&gt;=1,0,N184)</f>
        <v>0</v>
      </c>
      <c r="O194" s="13" t="n">
        <f aca="false">IF(SUM($N$183:$V$183)+SUM($N$184:N184)&gt;=1,0,O184)</f>
        <v>0</v>
      </c>
      <c r="P194" s="13" t="n">
        <f aca="false">IF(SUM($N$183:$V$183)+SUM($N$184:O184)&gt;=1,0,P184)</f>
        <v>0</v>
      </c>
      <c r="Q194" s="13" t="n">
        <f aca="false">IF(SUM($N$183:$V$183)+SUM($N$184:P184)&gt;=1,0,Q184)</f>
        <v>0</v>
      </c>
      <c r="R194" s="13" t="n">
        <f aca="false">IF(SUM($N$183:$V$183)+SUM($N$184:Q184)&gt;=1,0,R184)</f>
        <v>0</v>
      </c>
      <c r="S194" s="13" t="n">
        <f aca="false">IF(SUM($N$183:$V$183)+SUM($N$184:R184)&gt;=1,0,S184)</f>
        <v>0</v>
      </c>
      <c r="T194" s="13" t="n">
        <f aca="false">IF(SUM($N$183:$V$183)+SUM($N$184:S184)&gt;=1,0,T184)</f>
        <v>0</v>
      </c>
      <c r="U194" s="13" t="n">
        <f aca="false">IF(SUM($N$183:$V$183)+SUM($N$184:T184)&gt;=1,0,U184)</f>
        <v>0</v>
      </c>
      <c r="V194" s="13" t="n">
        <f aca="false">IF(SUM($N$183:$V$183)+SUM($N$184:U184)&gt;=1,0,V184)</f>
        <v>0</v>
      </c>
      <c r="Z194" s="0" t="n">
        <v>2</v>
      </c>
      <c r="AA194" s="0" t="n">
        <f aca="false">SUM(O193:O201)</f>
        <v>0</v>
      </c>
    </row>
    <row r="195" customFormat="false" ht="14.25" hidden="false" customHeight="false" outlineLevel="0" collapsed="false">
      <c r="K195" s="0" t="str">
        <f aca="false">K155</f>
        <v>C</v>
      </c>
      <c r="L195" s="0" t="n">
        <f aca="false">SUM(N195:V195)</f>
        <v>0</v>
      </c>
      <c r="N195" s="13" t="n">
        <f aca="false">IF(SUM($N$183:$V$183)+SUM($N$184:$V$184)&gt;=1,0,N185)</f>
        <v>0</v>
      </c>
      <c r="O195" s="13" t="n">
        <f aca="false">IF(SUM($N$183:$V$183)+SUM($N$184:$V$184)+SUM($N$185:N185)&gt;=1,0,O185)</f>
        <v>0</v>
      </c>
      <c r="P195" s="13" t="n">
        <f aca="false">IF(SUM($N$183:$V$183)+SUM($N$184:$V$184)+SUM($N$185:O185)&gt;=1,0,P185)</f>
        <v>0</v>
      </c>
      <c r="Q195" s="13" t="n">
        <f aca="false">IF(SUM($N$183:$V$183)+SUM($N$184:$V$184)+SUM($N$185:P185)&gt;=1,0,Q185)</f>
        <v>0</v>
      </c>
      <c r="R195" s="13" t="n">
        <f aca="false">IF(SUM($N$183:$V$183)+SUM($N$184:$V$184)+SUM($N$185:Q185)&gt;=1,0,R185)</f>
        <v>0</v>
      </c>
      <c r="S195" s="13" t="n">
        <f aca="false">IF(SUM($N$183:$V$183)+SUM($N$184:$V$184)+SUM($N$185:R185)&gt;=1,0,S185)</f>
        <v>0</v>
      </c>
      <c r="T195" s="13" t="n">
        <f aca="false">IF(SUM($N$183:$V$183)+SUM($N$184:$V$184)+SUM($N$185:S185)&gt;=1,0,T185)</f>
        <v>0</v>
      </c>
      <c r="U195" s="13" t="n">
        <f aca="false">IF(SUM($N$183:$V$183)+SUM($N$184:$V$184)+SUM($N$185:T185)&gt;=1,0,U185)</f>
        <v>0</v>
      </c>
      <c r="V195" s="13" t="n">
        <f aca="false">IF(SUM($N$183:$V$183)+SUM($N$184:$V$184)+SUM($N$185:U185)&gt;=1,0,V185)</f>
        <v>0</v>
      </c>
      <c r="Z195" s="0" t="n">
        <v>3</v>
      </c>
      <c r="AA195" s="0" t="n">
        <f aca="false">SUM(P193:P201)</f>
        <v>0</v>
      </c>
    </row>
    <row r="196" customFormat="false" ht="14.25" hidden="false" customHeight="false" outlineLevel="0" collapsed="false">
      <c r="K196" s="0" t="str">
        <f aca="false">K156</f>
        <v>D</v>
      </c>
      <c r="L196" s="0" t="n">
        <f aca="false">SUM(N196:V196)</f>
        <v>1</v>
      </c>
      <c r="N196" s="13" t="n">
        <f aca="false">IF(SUM($N$183:$V$183)+SUM($N$184:$V$184)+SUM($N$185:$V$185)&gt;=1,0,N186)</f>
        <v>0</v>
      </c>
      <c r="O196" s="13" t="n">
        <f aca="false">IF(SUM($N$183:$V$183)+SUM($N$184:$V$184)+SUM($N$185:$V$185)+SUM($N$186:N186)&gt;=1,0,O186)</f>
        <v>0</v>
      </c>
      <c r="P196" s="13" t="n">
        <f aca="false">IF(SUM($N$183:$V$183)+SUM($N$184:$V$184)+SUM($N$185:$V$185)+SUM($N$186:O186)&gt;=1,0,P186)</f>
        <v>0</v>
      </c>
      <c r="Q196" s="13" t="n">
        <f aca="false">IF(SUM($N$183:$V$183)+SUM($N$184:$V$184)+SUM($N$185:$V$185)+SUM($N$186:P186)&gt;=1,0,Q186)</f>
        <v>0</v>
      </c>
      <c r="R196" s="13" t="n">
        <f aca="false">IF(SUM($N$183:$V$183)+SUM($N$184:$V$184)+SUM($N$185:$V$185)+SUM($N$186:Q186)&gt;=1,0,R186)</f>
        <v>0</v>
      </c>
      <c r="S196" s="13" t="n">
        <f aca="false">IF(SUM($N$183:$V$183)+SUM($N$184:$V$184)+SUM($N$185:$V$185)+SUM($N$186:R186)&gt;=1,0,S186)</f>
        <v>0</v>
      </c>
      <c r="T196" s="13" t="n">
        <f aca="false">IF(SUM($N$183:$V$183)+SUM($N$184:$V$184)+SUM($N$185:$V$185)+SUM($N$186:S186)&gt;=1,0,T186)</f>
        <v>0</v>
      </c>
      <c r="U196" s="13" t="n">
        <f aca="false">IF(SUM($N$183:$V$183)+SUM($N$184:$V$184)+SUM($N$185:$V$185)+SUM($N$186:T186)&gt;=1,0,U186)</f>
        <v>1</v>
      </c>
      <c r="V196" s="13" t="n">
        <f aca="false">IF(SUM($N$183:$V$183)+SUM($N$184:$V$184)+SUM($N$185:$V$185)+SUM($N$186:U186)&gt;=1,0,V186)</f>
        <v>0</v>
      </c>
      <c r="Z196" s="0" t="n">
        <v>4</v>
      </c>
      <c r="AA196" s="0" t="n">
        <f aca="false">SUM(Q193:Q201)</f>
        <v>0</v>
      </c>
    </row>
    <row r="197" customFormat="false" ht="14.25" hidden="false" customHeight="false" outlineLevel="0" collapsed="false">
      <c r="K197" s="0" t="str">
        <f aca="false">K157</f>
        <v>E</v>
      </c>
      <c r="L197" s="0" t="n">
        <f aca="false">SUM(N197:V197)</f>
        <v>0</v>
      </c>
      <c r="N197" s="13" t="n">
        <f aca="false">IF(SUM($N$183:$V$183)+SUM($N$184:$V$184)+SUM($N$185:$V$185)+SUM($N$186:$V$186)&gt;=1,0,N187)</f>
        <v>0</v>
      </c>
      <c r="O197" s="13" t="n">
        <f aca="false">IF(SUM($N$183:$V$183)+SUM($N$184:$V$184)+SUM($N$185:$V$185)+SUM($N$186:$V$186)+SUM($N$187:N187)&gt;=1,0,O187)</f>
        <v>0</v>
      </c>
      <c r="P197" s="13" t="n">
        <f aca="false">IF(SUM($N$183:$V$183)+SUM($N$184:$V$184)+SUM($N$185:$V$185)+SUM($N$186:$V$186)+SUM($N$187:O187)&gt;=1,0,P187)</f>
        <v>0</v>
      </c>
      <c r="Q197" s="13" t="n">
        <f aca="false">IF(SUM($N$183:$V$183)+SUM($N$184:$V$184)+SUM($N$185:$V$185)+SUM($N$186:$V$186)+SUM($N$187:P187)&gt;=1,0,Q187)</f>
        <v>0</v>
      </c>
      <c r="R197" s="13" t="n">
        <f aca="false">IF(SUM($N$183:$V$183)+SUM($N$184:$V$184)+SUM($N$185:$V$185)+SUM($N$186:$V$186)+SUM($N$187:Q187)&gt;=1,0,R187)</f>
        <v>0</v>
      </c>
      <c r="S197" s="13" t="n">
        <f aca="false">IF(SUM($N$183:$V$183)+SUM($N$184:$V$184)+SUM($N$185:$V$185)+SUM($N$186:$V$186)+SUM($N$187:R187)&gt;=1,0,S187)</f>
        <v>0</v>
      </c>
      <c r="T197" s="13" t="n">
        <f aca="false">IF(SUM($N$183:$V$183)+SUM($N$184:$V$184)+SUM($N$185:$V$185)+SUM($N$186:$V$186)+SUM($N$187:S187)&gt;=1,0,T187)</f>
        <v>0</v>
      </c>
      <c r="U197" s="13" t="n">
        <f aca="false">IF(SUM($N$183:$V$183)+SUM($N$184:$V$184)+SUM($N$185:$V$185)+SUM($N$186:$V$186)+SUM($N$187:T187)&gt;=1,0,U187)</f>
        <v>0</v>
      </c>
      <c r="V197" s="13" t="n">
        <f aca="false">IF(SUM($N$183:$V$183)+SUM($N$184:$V$184)+SUM($N$185:$V$185)+SUM($N$186:$V$186)+SUM($N$187:U187)&gt;=1,0,V187)</f>
        <v>0</v>
      </c>
      <c r="Z197" s="0" t="n">
        <v>5</v>
      </c>
      <c r="AA197" s="0" t="n">
        <f aca="false">SUM(R193:R201)</f>
        <v>0</v>
      </c>
    </row>
    <row r="198" customFormat="false" ht="14.25" hidden="false" customHeight="false" outlineLevel="0" collapsed="false">
      <c r="K198" s="0" t="str">
        <f aca="false">K158</f>
        <v>F</v>
      </c>
      <c r="L198" s="0" t="n">
        <f aca="false">SUM(N198:V198)</f>
        <v>0</v>
      </c>
      <c r="N198" s="13" t="n">
        <f aca="false">IF(SUM($N$183:$V$183)+SUM($N$184:$V$184)+SUM($N$185:$V$185)+SUM($N$186:$V$186)+SUM($N$187:$V$187)&gt;=1,0,N188)</f>
        <v>0</v>
      </c>
      <c r="O198" s="13" t="n">
        <f aca="false">IF(SUM($N$183:$V$183)+SUM($N$184:$V$184)+SUM($N$185:$V$185)+SUM($N$186:$V$186)+SUM($N$187:$V$187)+SUM($N$188:N188)&gt;=1,0,O188)</f>
        <v>0</v>
      </c>
      <c r="P198" s="13" t="n">
        <f aca="false">IF(SUM($N$183:$V$183)+SUM($N$184:$V$184)+SUM($N$185:$V$185)+SUM($N$186:$V$186)+SUM($N$187:$V$187)+SUM($N$188:O188)&gt;=1,0,P188)</f>
        <v>0</v>
      </c>
      <c r="Q198" s="13" t="n">
        <f aca="false">IF(SUM($N$183:$V$183)+SUM($N$184:$V$184)+SUM($N$185:$V$185)+SUM($N$186:$V$186)+SUM($N$187:$V$187)+SUM($N$188:P188)&gt;=1,0,Q188)</f>
        <v>0</v>
      </c>
      <c r="R198" s="13" t="n">
        <f aca="false">IF(SUM($N$183:$V$183)+SUM($N$184:$V$184)+SUM($N$185:$V$185)+SUM($N$186:$V$186)+SUM($N$187:$V$187)+SUM($N$188:Q188)&gt;=1,0,R188)</f>
        <v>0</v>
      </c>
      <c r="S198" s="13" t="n">
        <f aca="false">IF(SUM($N$183:$V$183)+SUM($N$184:$V$184)+SUM($N$185:$V$185)+SUM($N$186:$V$186)+SUM($N$187:$V$187)+SUM($N$188:R188)&gt;=1,0,S188)</f>
        <v>0</v>
      </c>
      <c r="T198" s="13" t="n">
        <f aca="false">IF(SUM($N$183:$V$183)+SUM($N$184:$V$184)+SUM($N$185:$V$185)+SUM($N$186:$V$186)+SUM($N$187:$V$187)+SUM($N$188:S188)&gt;=1,0,T188)</f>
        <v>0</v>
      </c>
      <c r="U198" s="13" t="n">
        <f aca="false">IF(SUM($N$183:$V$183)+SUM($N$184:$V$184)+SUM($N$185:$V$185)+SUM($N$186:$V$186)+SUM($N$187:$V$187)+SUM($N$188:T188)&gt;=1,0,U188)</f>
        <v>0</v>
      </c>
      <c r="V198" s="13" t="n">
        <f aca="false">IF(SUM($N$183:$V$183)+SUM($N$184:$V$184)+SUM($N$185:$V$185)+SUM($N$186:$V$186)+SUM($N$187:$V$187)+SUM($N$188:U188)&gt;=1,0,V188)</f>
        <v>0</v>
      </c>
      <c r="Z198" s="0" t="n">
        <v>6</v>
      </c>
      <c r="AA198" s="0" t="n">
        <f aca="false">SUM(S193:S201)</f>
        <v>0</v>
      </c>
    </row>
    <row r="199" customFormat="false" ht="14.25" hidden="false" customHeight="false" outlineLevel="0" collapsed="false">
      <c r="K199" s="0" t="str">
        <f aca="false">K159</f>
        <v>G</v>
      </c>
      <c r="L199" s="0" t="n">
        <f aca="false">SUM(N199:V199)</f>
        <v>0</v>
      </c>
      <c r="N199" s="13" t="n">
        <f aca="false">IF(SUM($N$183:$V$183)+SUM($N$184:$V$184)+SUM($N$185:$V$185)+SUM($N$186:$V$186)+SUM($N$187:$V$187)+SUM($N$188:$V$188)&gt;=1,0,N189)</f>
        <v>0</v>
      </c>
      <c r="O199" s="13" t="n">
        <f aca="false">IF(SUM($N$183:$V$183)+SUM($N$184:$V$184)+SUM($N$185:$V$185)+SUM($N$186:$V$186)+SUM($N$187:$V$187)+SUM($N$188:$V$188)+SUM($N$189:N189)&gt;=1,0,O189)</f>
        <v>0</v>
      </c>
      <c r="P199" s="13" t="n">
        <f aca="false">IF(SUM($N$183:$V$183)+SUM($N$184:$V$184)+SUM($N$185:$V$185)+SUM($N$186:$V$186)+SUM($N$187:$V$187)+SUM($N$188:$V$188)+SUM($N$189:O189)&gt;=1,0,P189)</f>
        <v>0</v>
      </c>
      <c r="Q199" s="13" t="n">
        <f aca="false">IF(SUM($N$183:$V$183)+SUM($N$184:$V$184)+SUM($N$185:$V$185)+SUM($N$186:$V$186)+SUM($N$187:$V$187)+SUM($N$188:$V$188)+SUM($N$189:P189)&gt;=1,0,Q189)</f>
        <v>0</v>
      </c>
      <c r="R199" s="13" t="n">
        <f aca="false">IF(SUM($N$183:$V$183)+SUM($N$184:$V$184)+SUM($N$185:$V$185)+SUM($N$186:$V$186)+SUM($N$187:$V$187)+SUM($N$188:$V$188)+SUM($N$189:Q189)&gt;=1,0,R189)</f>
        <v>0</v>
      </c>
      <c r="S199" s="13" t="n">
        <f aca="false">IF(SUM($N$183:$V$183)+SUM($N$184:$V$184)+SUM($N$185:$V$185)+SUM($N$186:$V$186)+SUM($N$187:$V$187)+SUM($N$188:$V$188)+SUM($N$189:R189)&gt;=1,0,S189)</f>
        <v>0</v>
      </c>
      <c r="T199" s="13" t="n">
        <f aca="false">IF(SUM($N$183:$V$183)+SUM($N$184:$V$184)+SUM($N$185:$V$185)+SUM($N$186:$V$186)+SUM($N$187:$V$187)+SUM($N$188:$V$188)+SUM($N$189:S189)&gt;=1,0,T189)</f>
        <v>0</v>
      </c>
      <c r="U199" s="13" t="n">
        <f aca="false">IF(SUM($N$183:$V$183)+SUM($N$184:$V$184)+SUM($N$185:$V$185)+SUM($N$186:$V$186)+SUM($N$187:$V$187)+SUM($N$188:$V$188)+SUM($N$189:T189)&gt;=1,0,U189)</f>
        <v>0</v>
      </c>
      <c r="V199" s="13" t="n">
        <f aca="false">IF(SUM($N$183:$V$183)+SUM($N$184:$V$184)+SUM($N$185:$V$185)+SUM($N$186:$V$186)+SUM($N$187:$V$187)+SUM($N$188:$V$188)+SUM($N$189:U189)&gt;=1,0,V189)</f>
        <v>0</v>
      </c>
      <c r="Z199" s="0" t="n">
        <v>7</v>
      </c>
      <c r="AA199" s="0" t="n">
        <f aca="false">SUM(T193:T201)</f>
        <v>0</v>
      </c>
    </row>
    <row r="200" customFormat="false" ht="14.25" hidden="false" customHeight="false" outlineLevel="0" collapsed="false">
      <c r="K200" s="0" t="str">
        <f aca="false">K160</f>
        <v>H</v>
      </c>
      <c r="L200" s="0" t="n">
        <f aca="false">SUM(N200:V200)</f>
        <v>0</v>
      </c>
      <c r="N200" s="13" t="n">
        <f aca="false">IF(SUM($N$183:$V$183)+SUM($N$184:$V$184)+SUM($N$185:$V$185)+SUM($N$186:$V$186)+SUM($N$187:$V$187)+SUM($N$188:$V$188)+SUM($N$189:$V$189)&gt;=1,0,N190)</f>
        <v>0</v>
      </c>
      <c r="O200" s="13" t="n">
        <f aca="false">IF(SUM($N$183:$V$183)+SUM($N$184:$V$184)+SUM($N$185:$V$185)+SUM($N$186:$V$186)+SUM($N$187:$V$187)+SUM($N$188:$V$188)+SUM($N$189:$V$189)+SUM($N$190:N190)&gt;=1,0,O190)</f>
        <v>0</v>
      </c>
      <c r="P200" s="13" t="n">
        <f aca="false">IF(SUM($N$183:$V$183)+SUM($N$184:$V$184)+SUM($N$185:$V$185)+SUM($N$186:$V$186)+SUM($N$187:$V$187)+SUM($N$188:$V$188)+SUM($N$189:$V$189)+SUM($N$190:O190)&gt;=1,0,P190)</f>
        <v>0</v>
      </c>
      <c r="Q200" s="13" t="n">
        <f aca="false">IF(SUM($N$183:$V$183)+SUM($N$184:$V$184)+SUM($N$185:$V$185)+SUM($N$186:$V$186)+SUM($N$187:$V$187)+SUM($N$188:$V$188)+SUM($N$189:$V$189)+SUM($N$190:P190)&gt;=1,0,Q190)</f>
        <v>0</v>
      </c>
      <c r="R200" s="13" t="n">
        <f aca="false">IF(SUM($N$183:$V$183)+SUM($N$184:$V$184)+SUM($N$185:$V$185)+SUM($N$186:$V$186)+SUM($N$187:$V$187)+SUM($N$188:$V$188)+SUM($N$189:$V$189)+SUM($N$190:Q190)&gt;=1,0,R190)</f>
        <v>0</v>
      </c>
      <c r="S200" s="13" t="n">
        <f aca="false">IF(SUM($N$183:$V$183)+SUM($N$184:$V$184)+SUM($N$185:$V$185)+SUM($N$186:$V$186)+SUM($N$187:$V$187)+SUM($N$188:$V$188)+SUM($N$189:$V$189)+SUM($N$190:R190)&gt;=1,0,S190)</f>
        <v>0</v>
      </c>
      <c r="T200" s="13" t="n">
        <f aca="false">IF(SUM($N$183:$V$183)+SUM($N$184:$V$184)+SUM($N$185:$V$185)+SUM($N$186:$V$186)+SUM($N$187:$V$187)+SUM($N$188:$V$188)+SUM($N$189:$V$189)+SUM($N$190:S190)&gt;=1,0,T190)</f>
        <v>0</v>
      </c>
      <c r="U200" s="13" t="n">
        <f aca="false">IF(SUM($N$183:$V$183)+SUM($N$184:$V$184)+SUM($N$185:$V$185)+SUM($N$186:$V$186)+SUM($N$187:$V$187)+SUM($N$188:$V$188)+SUM($N$189:$V$189)+SUM($N$190:T190)&gt;=1,0,U190)</f>
        <v>0</v>
      </c>
      <c r="V200" s="13" t="n">
        <f aca="false">IF(SUM($N$183:$V$183)+SUM($N$184:$V$184)+SUM($N$185:$V$185)+SUM($N$186:$V$186)+SUM($N$187:$V$187)+SUM($N$188:$V$188)+SUM($N$189:$V$189)+SUM($N$190:U190)&gt;=1,0,V190)</f>
        <v>0</v>
      </c>
      <c r="Z200" s="0" t="n">
        <v>8</v>
      </c>
      <c r="AA200" s="0" t="n">
        <f aca="false">SUM(U193:U201)</f>
        <v>1</v>
      </c>
    </row>
    <row r="201" customFormat="false" ht="14.25" hidden="false" customHeight="false" outlineLevel="0" collapsed="false">
      <c r="K201" s="0" t="str">
        <f aca="false">K161</f>
        <v>I</v>
      </c>
      <c r="L201" s="0" t="n">
        <f aca="false">SUM(N201:V201)</f>
        <v>0</v>
      </c>
      <c r="N201" s="13" t="n">
        <f aca="false">IF(SUM($N$183:$V$183)+SUM($N$184:$V$184)+SUM($N$185:$V$185)+SUM($N$186:$V$186)+SUM($N$187:$V$187)+SUM($N$188:$V$188)+SUM($N$189:$V$189)+SUM($N$190:$V$190)&gt;=1,0,N191)</f>
        <v>0</v>
      </c>
      <c r="O201" s="13" t="n">
        <f aca="false">IF(SUM($N$183:$V$183)+SUM($N$184:$V$184)+SUM($N$185:$V$185)+SUM($N$186:$V$186)+SUM($N$187:$V$187)+SUM($N$188:$V$188)+SUM($N$189:$V$189)+SUM($N$190:$V$190)+SUM($N$191:N191)&gt;=1,0,O191)</f>
        <v>0</v>
      </c>
      <c r="P201" s="13" t="n">
        <f aca="false">IF(SUM($N$183:$V$183)+SUM($N$184:$V$184)+SUM($N$185:$V$185)+SUM($N$186:$V$186)+SUM($N$187:$V$187)+SUM($N$188:$V$188)+SUM($N$189:$V$189)+SUM($N$190:$V$190)+SUM($N$191:O191)&gt;=1,0,P191)</f>
        <v>0</v>
      </c>
      <c r="Q201" s="13" t="n">
        <f aca="false">IF(SUM($N$183:$V$183)+SUM($N$184:$V$184)+SUM($N$185:$V$185)+SUM($N$186:$V$186)+SUM($N$187:$V$187)+SUM($N$188:$V$188)+SUM($N$189:$V$189)+SUM($N$190:$V$190)+SUM($N$191:P191)&gt;=1,0,Q191)</f>
        <v>0</v>
      </c>
      <c r="R201" s="13" t="n">
        <f aca="false">IF(SUM($N$183:$V$183)+SUM($N$184:$V$184)+SUM($N$185:$V$185)+SUM($N$186:$V$186)+SUM($N$187:$V$187)+SUM($N$188:$V$188)+SUM($N$189:$V$189)+SUM($N$190:$V$190)+SUM($N$191:Q191)&gt;=1,0,R191)</f>
        <v>0</v>
      </c>
      <c r="S201" s="13" t="n">
        <f aca="false">IF(SUM($N$183:$V$183)+SUM($N$184:$V$184)+SUM($N$185:$V$185)+SUM($N$186:$V$186)+SUM($N$187:$V$187)+SUM($N$188:$V$188)+SUM($N$189:$V$189)+SUM($N$190:$V$190)+SUM($N$191:R191)&gt;=1,0,S191)</f>
        <v>0</v>
      </c>
      <c r="T201" s="13" t="n">
        <f aca="false">IF(SUM($N$183:$V$183)+SUM($N$184:$V$184)+SUM($N$185:$V$185)+SUM($N$186:$V$186)+SUM($N$187:$V$187)+SUM($N$188:$V$188)+SUM($N$189:$V$189)+SUM($N$190:$V$190)+SUM($N$191:S191)&gt;=1,0,T191)</f>
        <v>0</v>
      </c>
      <c r="U201" s="13" t="n">
        <f aca="false">IF(SUM($N$183:$V$183)+SUM($N$184:$V$184)+SUM($N$185:$V$185)+SUM($N$186:$V$186)+SUM($N$187:$V$187)+SUM($N$188:$V$188)+SUM($N$189:$V$189)+SUM($N$190:$V$190)+SUM($N$191:T191)&gt;=1,0,U191)</f>
        <v>0</v>
      </c>
      <c r="V201" s="13" t="n">
        <f aca="false">IF(SUM($N$183:$V$183)+SUM($N$184:$V$184)+SUM($N$185:$V$185)+SUM($N$186:$V$186)+SUM($N$187:$V$187)+SUM($N$188:$V$188)+SUM($N$189:$V$189)+SUM($N$190:$V$190)+SUM($N$191:U191)&gt;=1,0,V191)</f>
        <v>0</v>
      </c>
      <c r="Z201" s="0" t="n">
        <v>9</v>
      </c>
      <c r="AA201" s="0" t="n">
        <f aca="false">SUM(V193:V201)</f>
        <v>0</v>
      </c>
    </row>
    <row r="203" customFormat="false" ht="14.25" hidden="false" customHeight="false" outlineLevel="0" collapsed="false">
      <c r="N203" s="9" t="n">
        <f aca="false">N163-N193</f>
        <v>0</v>
      </c>
      <c r="O203" s="9" t="n">
        <f aca="false">O163-O193</f>
        <v>1</v>
      </c>
      <c r="P203" s="9" t="n">
        <f aca="false">P163-P193</f>
        <v>1</v>
      </c>
      <c r="Q203" s="9" t="n">
        <f aca="false">Q163-Q193</f>
        <v>0</v>
      </c>
      <c r="R203" s="9" t="n">
        <f aca="false">R163-R193</f>
        <v>0</v>
      </c>
      <c r="S203" s="9" t="n">
        <f aca="false">S163-S193</f>
        <v>0</v>
      </c>
      <c r="T203" s="9" t="n">
        <f aca="false">T163-T193</f>
        <v>0</v>
      </c>
      <c r="U203" s="9" t="n">
        <f aca="false">U163-U193</f>
        <v>0</v>
      </c>
      <c r="V203" s="9" t="n">
        <f aca="false">V163-V193</f>
        <v>0</v>
      </c>
      <c r="Z203" s="0" t="n">
        <v>1</v>
      </c>
    </row>
    <row r="204" customFormat="false" ht="14.25" hidden="false" customHeight="false" outlineLevel="0" collapsed="false">
      <c r="N204" s="9" t="n">
        <f aca="false">N164-N194</f>
        <v>0</v>
      </c>
      <c r="O204" s="9" t="n">
        <f aca="false">O164-O194</f>
        <v>1</v>
      </c>
      <c r="P204" s="9" t="n">
        <f aca="false">P164-P194</f>
        <v>0</v>
      </c>
      <c r="Q204" s="9" t="n">
        <f aca="false">Q164-Q194</f>
        <v>1</v>
      </c>
      <c r="R204" s="9" t="n">
        <f aca="false">R164-R194</f>
        <v>0</v>
      </c>
      <c r="S204" s="9" t="n">
        <f aca="false">S164-S194</f>
        <v>1</v>
      </c>
      <c r="T204" s="9" t="n">
        <f aca="false">T164-T194</f>
        <v>0</v>
      </c>
      <c r="U204" s="9" t="n">
        <f aca="false">U164-U194</f>
        <v>0</v>
      </c>
      <c r="V204" s="9" t="n">
        <f aca="false">V164-V194</f>
        <v>0</v>
      </c>
      <c r="Z204" s="0" t="n">
        <v>2</v>
      </c>
    </row>
    <row r="205" customFormat="false" ht="14.25" hidden="false" customHeight="false" outlineLevel="0" collapsed="false">
      <c r="N205" s="9" t="n">
        <f aca="false">N165-N195</f>
        <v>0</v>
      </c>
      <c r="O205" s="9" t="n">
        <f aca="false">O165-O195</f>
        <v>0</v>
      </c>
      <c r="P205" s="9" t="n">
        <f aca="false">P165-P195</f>
        <v>1</v>
      </c>
      <c r="Q205" s="9" t="n">
        <f aca="false">Q165-Q195</f>
        <v>1</v>
      </c>
      <c r="R205" s="9" t="n">
        <f aca="false">R165-R195</f>
        <v>1</v>
      </c>
      <c r="S205" s="9" t="n">
        <f aca="false">S165-S195</f>
        <v>0</v>
      </c>
      <c r="T205" s="9" t="n">
        <f aca="false">T165-T195</f>
        <v>0</v>
      </c>
      <c r="U205" s="9" t="n">
        <f aca="false">U165-U195</f>
        <v>0</v>
      </c>
      <c r="V205" s="9" t="n">
        <f aca="false">V165-V195</f>
        <v>0</v>
      </c>
      <c r="Z205" s="0" t="n">
        <v>3</v>
      </c>
    </row>
    <row r="206" customFormat="false" ht="14.25" hidden="false" customHeight="false" outlineLevel="0" collapsed="false">
      <c r="N206" s="9" t="n">
        <f aca="false">N166-N196</f>
        <v>0</v>
      </c>
      <c r="O206" s="9" t="n">
        <f aca="false">O166-O196</f>
        <v>0</v>
      </c>
      <c r="P206" s="9" t="n">
        <f aca="false">P166-P196</f>
        <v>0</v>
      </c>
      <c r="Q206" s="9" t="n">
        <f aca="false">Q166-Q196</f>
        <v>0</v>
      </c>
      <c r="R206" s="9" t="n">
        <f aca="false">R166-R196</f>
        <v>0</v>
      </c>
      <c r="S206" s="9" t="n">
        <f aca="false">S166-S196</f>
        <v>1</v>
      </c>
      <c r="T206" s="9" t="n">
        <f aca="false">T166-T196</f>
        <v>0</v>
      </c>
      <c r="U206" s="9" t="n">
        <f aca="false">U166-U196</f>
        <v>0</v>
      </c>
      <c r="V206" s="9" t="n">
        <f aca="false">V166-V196</f>
        <v>1</v>
      </c>
      <c r="Z206" s="0" t="n">
        <v>4</v>
      </c>
    </row>
    <row r="207" customFormat="false" ht="14.25" hidden="false" customHeight="false" outlineLevel="0" collapsed="false">
      <c r="N207" s="9" t="n">
        <f aca="false">N167-N197</f>
        <v>0</v>
      </c>
      <c r="O207" s="9" t="n">
        <f aca="false">O167-O197</f>
        <v>0</v>
      </c>
      <c r="P207" s="9" t="n">
        <f aca="false">P167-P197</f>
        <v>0</v>
      </c>
      <c r="Q207" s="9" t="n">
        <f aca="false">Q167-Q197</f>
        <v>0</v>
      </c>
      <c r="R207" s="9" t="n">
        <f aca="false">R167-R197</f>
        <v>0</v>
      </c>
      <c r="S207" s="9" t="n">
        <f aca="false">S167-S197</f>
        <v>1</v>
      </c>
      <c r="T207" s="9" t="n">
        <f aca="false">T167-T197</f>
        <v>0</v>
      </c>
      <c r="U207" s="9" t="n">
        <f aca="false">U167-U197</f>
        <v>1</v>
      </c>
      <c r="V207" s="9" t="n">
        <f aca="false">V167-V197</f>
        <v>1</v>
      </c>
      <c r="Z207" s="0" t="n">
        <v>5</v>
      </c>
    </row>
    <row r="208" customFormat="false" ht="14.25" hidden="false" customHeight="false" outlineLevel="0" collapsed="false">
      <c r="N208" s="9" t="n">
        <f aca="false">N168-N198</f>
        <v>1</v>
      </c>
      <c r="O208" s="9" t="n">
        <f aca="false">O168-O198</f>
        <v>0</v>
      </c>
      <c r="P208" s="9" t="n">
        <f aca="false">P168-P198</f>
        <v>1</v>
      </c>
      <c r="Q208" s="9" t="n">
        <f aca="false">Q168-Q198</f>
        <v>0</v>
      </c>
      <c r="R208" s="9" t="n">
        <f aca="false">R168-R198</f>
        <v>0</v>
      </c>
      <c r="S208" s="9" t="n">
        <f aca="false">S168-S198</f>
        <v>0</v>
      </c>
      <c r="T208" s="9" t="n">
        <f aca="false">T168-T198</f>
        <v>0</v>
      </c>
      <c r="U208" s="9" t="n">
        <f aca="false">U168-U198</f>
        <v>0</v>
      </c>
      <c r="V208" s="9" t="n">
        <f aca="false">V168-V198</f>
        <v>0</v>
      </c>
      <c r="Z208" s="0" t="n">
        <v>6</v>
      </c>
    </row>
    <row r="209" customFormat="false" ht="14.25" hidden="false" customHeight="false" outlineLevel="0" collapsed="false">
      <c r="N209" s="9" t="n">
        <f aca="false">N169-N199</f>
        <v>0</v>
      </c>
      <c r="O209" s="9" t="n">
        <f aca="false">O169-O199</f>
        <v>0</v>
      </c>
      <c r="P209" s="9" t="n">
        <f aca="false">P169-P199</f>
        <v>0</v>
      </c>
      <c r="Q209" s="9" t="n">
        <f aca="false">Q169-Q199</f>
        <v>0</v>
      </c>
      <c r="R209" s="9" t="n">
        <f aca="false">R169-R199</f>
        <v>0</v>
      </c>
      <c r="S209" s="9" t="n">
        <f aca="false">S169-S199</f>
        <v>1</v>
      </c>
      <c r="T209" s="9" t="n">
        <f aca="false">T169-T199</f>
        <v>0</v>
      </c>
      <c r="U209" s="9" t="n">
        <f aca="false">U169-U199</f>
        <v>0</v>
      </c>
      <c r="V209" s="9" t="n">
        <f aca="false">V169-V199</f>
        <v>0</v>
      </c>
      <c r="Z209" s="0" t="n">
        <v>7</v>
      </c>
    </row>
    <row r="210" customFormat="false" ht="14.25" hidden="false" customHeight="false" outlineLevel="0" collapsed="false">
      <c r="N210" s="9" t="n">
        <f aca="false">N170-N200</f>
        <v>1</v>
      </c>
      <c r="O210" s="9" t="n">
        <f aca="false">O170-O200</f>
        <v>0</v>
      </c>
      <c r="P210" s="9" t="n">
        <f aca="false">P170-P200</f>
        <v>1</v>
      </c>
      <c r="Q210" s="9" t="n">
        <f aca="false">Q170-Q200</f>
        <v>0</v>
      </c>
      <c r="R210" s="9" t="n">
        <f aca="false">R170-R200</f>
        <v>0</v>
      </c>
      <c r="S210" s="9" t="n">
        <f aca="false">S170-S200</f>
        <v>1</v>
      </c>
      <c r="T210" s="9" t="n">
        <f aca="false">T170-T200</f>
        <v>0</v>
      </c>
      <c r="U210" s="9" t="n">
        <f aca="false">U170-U200</f>
        <v>0</v>
      </c>
      <c r="V210" s="9" t="n">
        <f aca="false">V170-V200</f>
        <v>0</v>
      </c>
      <c r="Z210" s="0" t="n">
        <v>8</v>
      </c>
    </row>
    <row r="211" customFormat="false" ht="14.25" hidden="false" customHeight="false" outlineLevel="0" collapsed="false">
      <c r="N211" s="9" t="n">
        <f aca="false">N171-N201</f>
        <v>0</v>
      </c>
      <c r="O211" s="9" t="n">
        <f aca="false">O171-O201</f>
        <v>0</v>
      </c>
      <c r="P211" s="9" t="n">
        <f aca="false">P171-P201</f>
        <v>1</v>
      </c>
      <c r="Q211" s="9" t="n">
        <f aca="false">Q171-Q201</f>
        <v>0</v>
      </c>
      <c r="R211" s="9" t="n">
        <f aca="false">R171-R201</f>
        <v>0</v>
      </c>
      <c r="S211" s="9" t="n">
        <f aca="false">S171-S201</f>
        <v>1</v>
      </c>
      <c r="T211" s="9" t="n">
        <f aca="false">T171-T201</f>
        <v>1</v>
      </c>
      <c r="U211" s="9" t="n">
        <f aca="false">U171-U201</f>
        <v>0</v>
      </c>
      <c r="V211" s="9" t="n">
        <f aca="false">V171-V201</f>
        <v>0</v>
      </c>
      <c r="Z211" s="0" t="n">
        <v>9</v>
      </c>
    </row>
    <row r="213" customFormat="false" ht="14.25" hidden="false" customHeight="false" outlineLevel="0" collapsed="false">
      <c r="E213" s="0" t="n">
        <f aca="false" t="array" ref="E213:E213">MIN(IF(N213:V221&gt;0,N213:V221))</f>
        <v>38</v>
      </c>
      <c r="F213" s="0" t="s">
        <v>64</v>
      </c>
      <c r="N213" s="11" t="n">
        <f aca="false">IF(AND(J2,N203),$N$11+W2,0)</f>
        <v>0</v>
      </c>
      <c r="O213" s="11" t="n">
        <f aca="false">IF(AND(J2,O203),$O$11+W2,0)</f>
        <v>0</v>
      </c>
      <c r="P213" s="11" t="n">
        <f aca="false">IF(AND(J2,P203),$P$11+W2,0)</f>
        <v>0</v>
      </c>
      <c r="Q213" s="11" t="n">
        <f aca="false">IF(AND(J2,Q203),$Q$11+W2,0)</f>
        <v>0</v>
      </c>
      <c r="R213" s="11" t="n">
        <f aca="false">IF(AND(J2,R203),$R$11+W2,0)</f>
        <v>0</v>
      </c>
      <c r="S213" s="11" t="n">
        <f aca="false">IF(AND(J2,S203),$S$11+W2,0)</f>
        <v>0</v>
      </c>
      <c r="T213" s="11" t="n">
        <f aca="false">IF(AND(J2,T203),$T$11+W2,0)</f>
        <v>0</v>
      </c>
      <c r="U213" s="11" t="n">
        <f aca="false">IF(AND(J2,U203),$U$11+W2,0)</f>
        <v>0</v>
      </c>
      <c r="V213" s="11" t="n">
        <f aca="false">IF(AND(J2,V203),$V$11+W2,0)</f>
        <v>0</v>
      </c>
      <c r="Z213" s="0" t="n">
        <v>1</v>
      </c>
    </row>
    <row r="214" customFormat="false" ht="14.25" hidden="false" customHeight="false" outlineLevel="0" collapsed="false">
      <c r="N214" s="11" t="n">
        <f aca="false">IF(AND(J3,N204),$N$11+W3,0)</f>
        <v>0</v>
      </c>
      <c r="O214" s="11" t="n">
        <f aca="false">IF(AND(J3,O204),$O$11+W3,0)</f>
        <v>40</v>
      </c>
      <c r="P214" s="11" t="n">
        <f aca="false">IF(AND(J3,P204),$P$11+W3,0)</f>
        <v>0</v>
      </c>
      <c r="Q214" s="11" t="n">
        <f aca="false">IF(AND(J3,Q204),$Q$11+W3,0)</f>
        <v>38</v>
      </c>
      <c r="R214" s="11" t="n">
        <f aca="false">IF(AND(J3,R204),$R$11+W3,0)</f>
        <v>0</v>
      </c>
      <c r="S214" s="11" t="n">
        <f aca="false">IF(AND(J3,S204),$S$11+W3,0)</f>
        <v>38</v>
      </c>
      <c r="T214" s="11" t="n">
        <f aca="false">IF(AND(J3,T204),$T$11+W3,0)</f>
        <v>0</v>
      </c>
      <c r="U214" s="11" t="n">
        <f aca="false">IF(AND(J3,U204),$U$11+W3,0)</f>
        <v>0</v>
      </c>
      <c r="V214" s="11" t="n">
        <f aca="false">IF(AND(J3,V204),$V$11+W3,0)</f>
        <v>0</v>
      </c>
      <c r="Z214" s="0" t="n">
        <v>2</v>
      </c>
    </row>
    <row r="215" customFormat="false" ht="14.25" hidden="false" customHeight="false" outlineLevel="0" collapsed="false">
      <c r="N215" s="11" t="n">
        <f aca="false">IF(AND(J4,N205),$N$11+W4,0)</f>
        <v>0</v>
      </c>
      <c r="O215" s="11" t="n">
        <f aca="false">IF(AND(J4,O205),$O$11+W4,0)</f>
        <v>0</v>
      </c>
      <c r="P215" s="11" t="n">
        <f aca="false">IF(AND(J4,P205),$P$11+W4,0)</f>
        <v>0</v>
      </c>
      <c r="Q215" s="11" t="n">
        <f aca="false">IF(AND(J4,Q205),$Q$11+W4,0)</f>
        <v>0</v>
      </c>
      <c r="R215" s="11" t="n">
        <f aca="false">IF(AND(J4,R205),$R$11+W4,0)</f>
        <v>0</v>
      </c>
      <c r="S215" s="11" t="n">
        <f aca="false">IF(AND(J4,S205),$S$11+W4,0)</f>
        <v>0</v>
      </c>
      <c r="T215" s="11" t="n">
        <f aca="false">IF(AND(J4,T205),$T$11+W4,0)</f>
        <v>0</v>
      </c>
      <c r="U215" s="11" t="n">
        <f aca="false">IF(AND(J4,U205),$U$11+W4,0)</f>
        <v>0</v>
      </c>
      <c r="V215" s="11" t="n">
        <f aca="false">IF(AND(J4,V205),$V$11+W4,0)</f>
        <v>0</v>
      </c>
      <c r="Z215" s="0" t="n">
        <v>3</v>
      </c>
    </row>
    <row r="216" customFormat="false" ht="14.25" hidden="false" customHeight="false" outlineLevel="0" collapsed="false">
      <c r="N216" s="11" t="n">
        <f aca="false">IF(AND(J5,N206),$N$11+W5,0)</f>
        <v>0</v>
      </c>
      <c r="O216" s="11" t="n">
        <f aca="false">IF(AND(J5,O206),$O$11+W5,0)</f>
        <v>0</v>
      </c>
      <c r="P216" s="11" t="n">
        <f aca="false">IF(AND(J5,P206),$P$11+W5,0)</f>
        <v>0</v>
      </c>
      <c r="Q216" s="11" t="n">
        <f aca="false">IF(AND(J5,Q206),$Q$11+W5,0)</f>
        <v>0</v>
      </c>
      <c r="R216" s="11" t="n">
        <f aca="false">IF(AND(J5,R206),$R$11+W5,0)</f>
        <v>0</v>
      </c>
      <c r="S216" s="11" t="n">
        <f aca="false">IF(AND(J5,S206),$S$11+W5,0)</f>
        <v>0</v>
      </c>
      <c r="T216" s="11" t="n">
        <f aca="false">IF(AND(J5,T206),$T$11+W5,0)</f>
        <v>0</v>
      </c>
      <c r="U216" s="11" t="n">
        <f aca="false">IF(AND(J5,U206),$U$11+W5,0)</f>
        <v>0</v>
      </c>
      <c r="V216" s="11" t="n">
        <f aca="false">IF(AND(J5,V206),$V$11+W5,0)</f>
        <v>0</v>
      </c>
      <c r="Z216" s="0" t="n">
        <v>4</v>
      </c>
    </row>
    <row r="217" customFormat="false" ht="14.25" hidden="false" customHeight="false" outlineLevel="0" collapsed="false">
      <c r="N217" s="11" t="n">
        <f aca="false">IF(AND(J6,N207),$N$11+W6,0)</f>
        <v>0</v>
      </c>
      <c r="O217" s="11" t="n">
        <f aca="false">IF(AND(J6,O207),$O$11+W6,0)</f>
        <v>0</v>
      </c>
      <c r="P217" s="11" t="n">
        <f aca="false">IF(AND(J6,P207),$P$11+W6,0)</f>
        <v>0</v>
      </c>
      <c r="Q217" s="11" t="n">
        <f aca="false">IF(AND(J6,Q207),$Q$11+W6,0)</f>
        <v>0</v>
      </c>
      <c r="R217" s="11" t="n">
        <f aca="false">IF(AND(J6,R207),$R$11+W6,0)</f>
        <v>0</v>
      </c>
      <c r="S217" s="11" t="n">
        <f aca="false">IF(AND(J6,S207),$S$11+W6,0)</f>
        <v>0</v>
      </c>
      <c r="T217" s="11" t="n">
        <f aca="false">IF(AND(J6,T207),$T$11+W6,0)</f>
        <v>0</v>
      </c>
      <c r="U217" s="11" t="n">
        <f aca="false">IF(AND(J6,U207),$U$11+W6,0)</f>
        <v>0</v>
      </c>
      <c r="V217" s="11" t="n">
        <f aca="false">IF(AND(J6,V207),$V$11+W6,0)</f>
        <v>0</v>
      </c>
      <c r="Z217" s="0" t="n">
        <v>5</v>
      </c>
    </row>
    <row r="218" customFormat="false" ht="14.25" hidden="false" customHeight="false" outlineLevel="0" collapsed="false">
      <c r="N218" s="11" t="n">
        <f aca="false">IF(AND(J7,N208),$N$11+W7,0)</f>
        <v>0</v>
      </c>
      <c r="O218" s="11" t="n">
        <f aca="false">IF(AND(J7,O208),$O$11+W7,0)</f>
        <v>0</v>
      </c>
      <c r="P218" s="11" t="n">
        <f aca="false">IF(AND(J7,P208),$P$11+W7,0)</f>
        <v>0</v>
      </c>
      <c r="Q218" s="11" t="n">
        <f aca="false">IF(AND(J7,Q208),$Q$11+W7,0)</f>
        <v>0</v>
      </c>
      <c r="R218" s="11" t="n">
        <f aca="false">IF(AND(J7,R208),$R$11+W7,0)</f>
        <v>0</v>
      </c>
      <c r="S218" s="11" t="n">
        <f aca="false">IF(AND(J7,S208),$S$11+W7,0)</f>
        <v>0</v>
      </c>
      <c r="T218" s="11" t="n">
        <f aca="false">IF(AND(J7,T208),$T$11+W7,0)</f>
        <v>0</v>
      </c>
      <c r="U218" s="11" t="n">
        <f aca="false">IF(AND(J7,U208),$U$11+W7,0)</f>
        <v>0</v>
      </c>
      <c r="V218" s="11" t="n">
        <f aca="false">IF(AND(J7,V208),$V$11+W7,0)</f>
        <v>0</v>
      </c>
      <c r="Z218" s="0" t="n">
        <v>6</v>
      </c>
    </row>
    <row r="219" customFormat="false" ht="14.25" hidden="false" customHeight="false" outlineLevel="0" collapsed="false">
      <c r="N219" s="11" t="n">
        <f aca="false">IF(AND(J8,N209),$N$11+W8,0)</f>
        <v>0</v>
      </c>
      <c r="O219" s="11" t="n">
        <f aca="false">IF(AND(J8,O209),$O$11+W8,0)</f>
        <v>0</v>
      </c>
      <c r="P219" s="11" t="n">
        <f aca="false">IF(AND(J8,P209),$P$11+W8,0)</f>
        <v>0</v>
      </c>
      <c r="Q219" s="11" t="n">
        <f aca="false">IF(AND(J8,Q209),$Q$11+W8,0)</f>
        <v>0</v>
      </c>
      <c r="R219" s="11" t="n">
        <f aca="false">IF(AND(J8,R209),$R$11+W8,0)</f>
        <v>0</v>
      </c>
      <c r="S219" s="11" t="n">
        <f aca="false">IF(AND(J8,S209),$S$11+W8,0)</f>
        <v>0</v>
      </c>
      <c r="T219" s="11" t="n">
        <f aca="false">IF(AND(J8,T209),$T$11+W8,0)</f>
        <v>0</v>
      </c>
      <c r="U219" s="11" t="n">
        <f aca="false">IF(AND(J8,U209),$U$11+W8,0)</f>
        <v>0</v>
      </c>
      <c r="V219" s="11" t="n">
        <f aca="false">IF(AND(J8,V209),$V$11+W8,0)</f>
        <v>0</v>
      </c>
      <c r="Z219" s="0" t="n">
        <v>7</v>
      </c>
    </row>
    <row r="220" customFormat="false" ht="14.25" hidden="false" customHeight="false" outlineLevel="0" collapsed="false">
      <c r="N220" s="11" t="n">
        <f aca="false">IF(AND(J9,N210),$N$11+W9,0)</f>
        <v>40</v>
      </c>
      <c r="O220" s="11" t="n">
        <f aca="false">IF(AND(J9,O210),$O$11+W9,0)</f>
        <v>0</v>
      </c>
      <c r="P220" s="11" t="n">
        <f aca="false">IF(AND(J9,P210),$P$11+W9,0)</f>
        <v>40</v>
      </c>
      <c r="Q220" s="11" t="n">
        <f aca="false">IF(AND(J9,Q210),$Q$11+W9,0)</f>
        <v>0</v>
      </c>
      <c r="R220" s="11" t="n">
        <f aca="false">IF(AND(J9,R210),$R$11+W9,0)</f>
        <v>0</v>
      </c>
      <c r="S220" s="11" t="n">
        <f aca="false">IF(AND(J9,S210),$S$11+W9,0)</f>
        <v>38</v>
      </c>
      <c r="T220" s="11" t="n">
        <f aca="false">IF(AND(J9,T210),$T$11+W9,0)</f>
        <v>0</v>
      </c>
      <c r="U220" s="11" t="n">
        <f aca="false">IF(AND(J9,U210),$U$11+W9,0)</f>
        <v>0</v>
      </c>
      <c r="V220" s="11" t="n">
        <f aca="false">IF(AND(J9,V210),$V$11+W9,0)</f>
        <v>0</v>
      </c>
      <c r="Z220" s="0" t="n">
        <v>8</v>
      </c>
    </row>
    <row r="221" customFormat="false" ht="14.25" hidden="false" customHeight="false" outlineLevel="0" collapsed="false">
      <c r="N221" s="11" t="n">
        <f aca="false">IF(AND(J10,N211),$N$11+W10,0)</f>
        <v>0</v>
      </c>
      <c r="O221" s="11" t="n">
        <f aca="false">IF(AND(J10,O211),$O$11+W10,0)</f>
        <v>0</v>
      </c>
      <c r="P221" s="11" t="n">
        <f aca="false">IF(AND(J10,P211),$P$11+W10,0)</f>
        <v>0</v>
      </c>
      <c r="Q221" s="11" t="n">
        <f aca="false">IF(AND(J10,Q211),$Q$11+W10,0)</f>
        <v>0</v>
      </c>
      <c r="R221" s="11" t="n">
        <f aca="false">IF(AND(J10,R211),$R$11+W10,0)</f>
        <v>0</v>
      </c>
      <c r="S221" s="11" t="n">
        <f aca="false">IF(AND(J10,S211),$S$11+W10,0)</f>
        <v>0</v>
      </c>
      <c r="T221" s="11" t="n">
        <f aca="false">IF(AND(J10,T211),$T$11+W10,0)</f>
        <v>0</v>
      </c>
      <c r="U221" s="11" t="n">
        <f aca="false">IF(AND(J10,U211),$U$11+W10,0)</f>
        <v>0</v>
      </c>
      <c r="V221" s="11" t="n">
        <f aca="false">IF(AND(J10,V211),$V$11+W10,0)</f>
        <v>0</v>
      </c>
      <c r="Z221" s="0" t="n">
        <v>9</v>
      </c>
    </row>
    <row r="223" customFormat="false" ht="14.25" hidden="false" customHeight="false" outlineLevel="0" collapsed="false">
      <c r="N223" s="12" t="n">
        <f aca="false">IF(N213=$E$213,1,0)</f>
        <v>0</v>
      </c>
      <c r="O223" s="12" t="n">
        <f aca="false">IF(O213=$E$213,1,0)</f>
        <v>0</v>
      </c>
      <c r="P223" s="12" t="n">
        <f aca="false">IF(P213=$E$213,1,0)</f>
        <v>0</v>
      </c>
      <c r="Q223" s="12" t="n">
        <f aca="false">IF(Q213=$E$213,1,0)</f>
        <v>0</v>
      </c>
      <c r="R223" s="12" t="n">
        <f aca="false">IF(R213=$E$213,1,0)</f>
        <v>0</v>
      </c>
      <c r="S223" s="12" t="n">
        <f aca="false">IF(S213=$E$213,1,0)</f>
        <v>0</v>
      </c>
      <c r="T223" s="12" t="n">
        <f aca="false">IF(T213=$E$213,1,0)</f>
        <v>0</v>
      </c>
      <c r="U223" s="12" t="n">
        <f aca="false">IF(U213=$E$213,1,0)</f>
        <v>0</v>
      </c>
      <c r="V223" s="12" t="n">
        <f aca="false">IF(V213=$E$213,1,0)</f>
        <v>0</v>
      </c>
      <c r="Z223" s="0" t="n">
        <v>1</v>
      </c>
    </row>
    <row r="224" customFormat="false" ht="14.25" hidden="false" customHeight="false" outlineLevel="0" collapsed="false">
      <c r="N224" s="12" t="n">
        <f aca="false">IF(N214=$E$213,1,0)</f>
        <v>0</v>
      </c>
      <c r="O224" s="12" t="n">
        <f aca="false">IF(O214=$E$213,1,0)</f>
        <v>0</v>
      </c>
      <c r="P224" s="12" t="n">
        <f aca="false">IF(P214=$E$213,1,0)</f>
        <v>0</v>
      </c>
      <c r="Q224" s="12" t="n">
        <f aca="false">IF(Q214=$E$213,1,0)</f>
        <v>1</v>
      </c>
      <c r="R224" s="12" t="n">
        <f aca="false">IF(R214=$E$213,1,0)</f>
        <v>0</v>
      </c>
      <c r="S224" s="12" t="n">
        <f aca="false">IF(S214=$E$213,1,0)</f>
        <v>1</v>
      </c>
      <c r="T224" s="12" t="n">
        <f aca="false">IF(T214=$E$213,1,0)</f>
        <v>0</v>
      </c>
      <c r="U224" s="12" t="n">
        <f aca="false">IF(U214=$E$213,1,0)</f>
        <v>0</v>
      </c>
      <c r="V224" s="12" t="n">
        <f aca="false">IF(V214=$E$213,1,0)</f>
        <v>0</v>
      </c>
      <c r="Z224" s="0" t="n">
        <v>2</v>
      </c>
    </row>
    <row r="225" customFormat="false" ht="14.25" hidden="false" customHeight="false" outlineLevel="0" collapsed="false">
      <c r="N225" s="12" t="n">
        <f aca="false">IF(N215=$E$213,1,0)</f>
        <v>0</v>
      </c>
      <c r="O225" s="12" t="n">
        <f aca="false">IF(O215=$E$213,1,0)</f>
        <v>0</v>
      </c>
      <c r="P225" s="12" t="n">
        <f aca="false">IF(P215=$E$213,1,0)</f>
        <v>0</v>
      </c>
      <c r="Q225" s="12" t="n">
        <f aca="false">IF(Q215=$E$213,1,0)</f>
        <v>0</v>
      </c>
      <c r="R225" s="12" t="n">
        <f aca="false">IF(R215=$E$213,1,0)</f>
        <v>0</v>
      </c>
      <c r="S225" s="12" t="n">
        <f aca="false">IF(S215=$E$213,1,0)</f>
        <v>0</v>
      </c>
      <c r="T225" s="12" t="n">
        <f aca="false">IF(T215=$E$213,1,0)</f>
        <v>0</v>
      </c>
      <c r="U225" s="12" t="n">
        <f aca="false">IF(U215=$E$213,1,0)</f>
        <v>0</v>
      </c>
      <c r="V225" s="12" t="n">
        <f aca="false">IF(V215=$E$213,1,0)</f>
        <v>0</v>
      </c>
      <c r="Z225" s="0" t="n">
        <v>3</v>
      </c>
    </row>
    <row r="226" customFormat="false" ht="14.25" hidden="false" customHeight="false" outlineLevel="0" collapsed="false">
      <c r="N226" s="12" t="n">
        <f aca="false">IF(N216=$E$213,1,0)</f>
        <v>0</v>
      </c>
      <c r="O226" s="12" t="n">
        <f aca="false">IF(O216=$E$213,1,0)</f>
        <v>0</v>
      </c>
      <c r="P226" s="12" t="n">
        <f aca="false">IF(P216=$E$213,1,0)</f>
        <v>0</v>
      </c>
      <c r="Q226" s="12" t="n">
        <f aca="false">IF(Q216=$E$213,1,0)</f>
        <v>0</v>
      </c>
      <c r="R226" s="12" t="n">
        <f aca="false">IF(R216=$E$213,1,0)</f>
        <v>0</v>
      </c>
      <c r="S226" s="12" t="n">
        <f aca="false">IF(S216=$E$213,1,0)</f>
        <v>0</v>
      </c>
      <c r="T226" s="12" t="n">
        <f aca="false">IF(T216=$E$213,1,0)</f>
        <v>0</v>
      </c>
      <c r="U226" s="12" t="n">
        <f aca="false">IF(U216=$E$213,1,0)</f>
        <v>0</v>
      </c>
      <c r="V226" s="12" t="n">
        <f aca="false">IF(V216=$E$213,1,0)</f>
        <v>0</v>
      </c>
      <c r="Z226" s="0" t="n">
        <v>4</v>
      </c>
    </row>
    <row r="227" customFormat="false" ht="14.25" hidden="false" customHeight="false" outlineLevel="0" collapsed="false">
      <c r="N227" s="12" t="n">
        <f aca="false">IF(N217=$E$213,1,0)</f>
        <v>0</v>
      </c>
      <c r="O227" s="12" t="n">
        <f aca="false">IF(O217=$E$213,1,0)</f>
        <v>0</v>
      </c>
      <c r="P227" s="12" t="n">
        <f aca="false">IF(P217=$E$213,1,0)</f>
        <v>0</v>
      </c>
      <c r="Q227" s="12" t="n">
        <f aca="false">IF(Q217=$E$213,1,0)</f>
        <v>0</v>
      </c>
      <c r="R227" s="12" t="n">
        <f aca="false">IF(R217=$E$213,1,0)</f>
        <v>0</v>
      </c>
      <c r="S227" s="12" t="n">
        <f aca="false">IF(S217=$E$213,1,0)</f>
        <v>0</v>
      </c>
      <c r="T227" s="12" t="n">
        <f aca="false">IF(T217=$E$213,1,0)</f>
        <v>0</v>
      </c>
      <c r="U227" s="12" t="n">
        <f aca="false">IF(U217=$E$213,1,0)</f>
        <v>0</v>
      </c>
      <c r="V227" s="12" t="n">
        <f aca="false">IF(V217=$E$213,1,0)</f>
        <v>0</v>
      </c>
      <c r="Z227" s="0" t="n">
        <v>5</v>
      </c>
    </row>
    <row r="228" customFormat="false" ht="14.25" hidden="false" customHeight="false" outlineLevel="0" collapsed="false">
      <c r="N228" s="12" t="n">
        <f aca="false">IF(N218=$E$213,1,0)</f>
        <v>0</v>
      </c>
      <c r="O228" s="12" t="n">
        <f aca="false">IF(O218=$E$213,1,0)</f>
        <v>0</v>
      </c>
      <c r="P228" s="12" t="n">
        <f aca="false">IF(P218=$E$213,1,0)</f>
        <v>0</v>
      </c>
      <c r="Q228" s="12" t="n">
        <f aca="false">IF(Q218=$E$213,1,0)</f>
        <v>0</v>
      </c>
      <c r="R228" s="12" t="n">
        <f aca="false">IF(R218=$E$213,1,0)</f>
        <v>0</v>
      </c>
      <c r="S228" s="12" t="n">
        <f aca="false">IF(S218=$E$213,1,0)</f>
        <v>0</v>
      </c>
      <c r="T228" s="12" t="n">
        <f aca="false">IF(T218=$E$213,1,0)</f>
        <v>0</v>
      </c>
      <c r="U228" s="12" t="n">
        <f aca="false">IF(U218=$E$213,1,0)</f>
        <v>0</v>
      </c>
      <c r="V228" s="12" t="n">
        <f aca="false">IF(V218=$E$213,1,0)</f>
        <v>0</v>
      </c>
      <c r="Z228" s="0" t="n">
        <v>6</v>
      </c>
    </row>
    <row r="229" customFormat="false" ht="14.25" hidden="false" customHeight="false" outlineLevel="0" collapsed="false">
      <c r="N229" s="12" t="n">
        <f aca="false">IF(N219=$E$213,1,0)</f>
        <v>0</v>
      </c>
      <c r="O229" s="12" t="n">
        <f aca="false">IF(O219=$E$213,1,0)</f>
        <v>0</v>
      </c>
      <c r="P229" s="12" t="n">
        <f aca="false">IF(P219=$E$213,1,0)</f>
        <v>0</v>
      </c>
      <c r="Q229" s="12" t="n">
        <f aca="false">IF(Q219=$E$213,1,0)</f>
        <v>0</v>
      </c>
      <c r="R229" s="12" t="n">
        <f aca="false">IF(R219=$E$213,1,0)</f>
        <v>0</v>
      </c>
      <c r="S229" s="12" t="n">
        <f aca="false">IF(S219=$E$213,1,0)</f>
        <v>0</v>
      </c>
      <c r="T229" s="12" t="n">
        <f aca="false">IF(T219=$E$213,1,0)</f>
        <v>0</v>
      </c>
      <c r="U229" s="12" t="n">
        <f aca="false">IF(U219=$E$213,1,0)</f>
        <v>0</v>
      </c>
      <c r="V229" s="12" t="n">
        <f aca="false">IF(V219=$E$213,1,0)</f>
        <v>0</v>
      </c>
      <c r="Z229" s="0" t="n">
        <v>7</v>
      </c>
    </row>
    <row r="230" customFormat="false" ht="14.25" hidden="false" customHeight="false" outlineLevel="0" collapsed="false">
      <c r="N230" s="12" t="n">
        <f aca="false">IF(N220=$E$213,1,0)</f>
        <v>0</v>
      </c>
      <c r="O230" s="12" t="n">
        <f aca="false">IF(O220=$E$213,1,0)</f>
        <v>0</v>
      </c>
      <c r="P230" s="12" t="n">
        <f aca="false">IF(P220=$E$213,1,0)</f>
        <v>0</v>
      </c>
      <c r="Q230" s="12" t="n">
        <f aca="false">IF(Q220=$E$213,1,0)</f>
        <v>0</v>
      </c>
      <c r="R230" s="12" t="n">
        <f aca="false">IF(R220=$E$213,1,0)</f>
        <v>0</v>
      </c>
      <c r="S230" s="12" t="n">
        <f aca="false">IF(S220=$E$213,1,0)</f>
        <v>1</v>
      </c>
      <c r="T230" s="12" t="n">
        <f aca="false">IF(T220=$E$213,1,0)</f>
        <v>0</v>
      </c>
      <c r="U230" s="12" t="n">
        <f aca="false">IF(U220=$E$213,1,0)</f>
        <v>0</v>
      </c>
      <c r="V230" s="12" t="n">
        <f aca="false">IF(V220=$E$213,1,0)</f>
        <v>0</v>
      </c>
      <c r="Z230" s="0" t="n">
        <v>8</v>
      </c>
    </row>
    <row r="231" customFormat="false" ht="14.25" hidden="false" customHeight="false" outlineLevel="0" collapsed="false">
      <c r="N231" s="12" t="n">
        <f aca="false">IF(N221=$E$213,1,0)</f>
        <v>0</v>
      </c>
      <c r="O231" s="12" t="n">
        <f aca="false">IF(O221=$E$213,1,0)</f>
        <v>0</v>
      </c>
      <c r="P231" s="12" t="n">
        <f aca="false">IF(P221=$E$213,1,0)</f>
        <v>0</v>
      </c>
      <c r="Q231" s="12" t="n">
        <f aca="false">IF(Q221=$E$213,1,0)</f>
        <v>0</v>
      </c>
      <c r="R231" s="12" t="n">
        <f aca="false">IF(R221=$E$213,1,0)</f>
        <v>0</v>
      </c>
      <c r="S231" s="12" t="n">
        <f aca="false">IF(S221=$E$213,1,0)</f>
        <v>0</v>
      </c>
      <c r="T231" s="12" t="n">
        <f aca="false">IF(T221=$E$213,1,0)</f>
        <v>0</v>
      </c>
      <c r="U231" s="12" t="n">
        <f aca="false">IF(U221=$E$213,1,0)</f>
        <v>0</v>
      </c>
      <c r="V231" s="12" t="n">
        <f aca="false">IF(V221=$E$213,1,0)</f>
        <v>0</v>
      </c>
      <c r="Z231" s="0" t="n">
        <v>9</v>
      </c>
    </row>
    <row r="233" customFormat="false" ht="14.25" hidden="false" customHeight="false" outlineLevel="0" collapsed="false">
      <c r="F233" s="0" t="s">
        <v>65</v>
      </c>
      <c r="I233" s="0" t="str">
        <f aca="false">IF(L233=1,K233,IF(L234=1,K234,IF(L235=1,K235,IF(L236=1,K236,IF(L237=1,K237,IF(L238=1,K238,IF(L239=1,K239,IF(L240=1,K240,IF(L241=1,K241)))))))))</f>
        <v>B</v>
      </c>
      <c r="K233" s="0" t="str">
        <f aca="false">K193</f>
        <v>A</v>
      </c>
      <c r="L233" s="0" t="n">
        <f aca="false">SUM(N233:V233)</f>
        <v>0</v>
      </c>
      <c r="N233" s="13" t="n">
        <f aca="false">N223</f>
        <v>0</v>
      </c>
      <c r="O233" s="13" t="n">
        <f aca="false">IF(SUM($N$223:N223)&gt;=1,0,O223)</f>
        <v>0</v>
      </c>
      <c r="P233" s="13" t="n">
        <f aca="false">IF(SUM($N$223:O223)&gt;=1,0,P223)</f>
        <v>0</v>
      </c>
      <c r="Q233" s="13" t="n">
        <f aca="false">IF(SUM($N$223:P223)&gt;=1,0,Q223)</f>
        <v>0</v>
      </c>
      <c r="R233" s="13" t="n">
        <f aca="false">IF(SUM($N$223:Q223)&gt;=1,0,R223)</f>
        <v>0</v>
      </c>
      <c r="S233" s="13" t="n">
        <f aca="false">IF(SUM($N$223:R223)&gt;=1,0,S223)</f>
        <v>0</v>
      </c>
      <c r="T233" s="13" t="n">
        <f aca="false">IF(SUM($N$223:S223)&gt;=1,0,T223)</f>
        <v>0</v>
      </c>
      <c r="U233" s="13" t="n">
        <f aca="false">IF(SUM($N$223:T223)&gt;=1,0,U223)</f>
        <v>0</v>
      </c>
      <c r="V233" s="13" t="n">
        <f aca="false">IF(SUM($N$223:U223)&gt;=1,0,V223)</f>
        <v>0</v>
      </c>
      <c r="X233" s="0" t="n">
        <f aca="false">IF(AA233=1,Z233,IF(AA234=1,Z234,IF(AA235=1,Z235,IF(AA236=1,Z236,IF(AA237=1,Z237,IF(AA238=1,Z238,IF(AA239=1,Z239,IF(AA240=1,Z240,IF(AA241=1,Z241)))))))))</f>
        <v>4</v>
      </c>
      <c r="Z233" s="0" t="n">
        <v>1</v>
      </c>
      <c r="AA233" s="0" t="n">
        <f aca="false">SUM(N233:N241)</f>
        <v>0</v>
      </c>
    </row>
    <row r="234" customFormat="false" ht="14.25" hidden="false" customHeight="false" outlineLevel="0" collapsed="false">
      <c r="K234" s="0" t="str">
        <f aca="false">K194</f>
        <v>B</v>
      </c>
      <c r="L234" s="0" t="n">
        <f aca="false">SUM(N234:V234)</f>
        <v>1</v>
      </c>
      <c r="N234" s="13" t="n">
        <f aca="false">IF(SUM($N$223:$V$223)&gt;=1,0,N224)</f>
        <v>0</v>
      </c>
      <c r="O234" s="13" t="n">
        <f aca="false">IF(SUM($N$223:$V$223)+SUM($N$224:N224)&gt;=1,0,O224)</f>
        <v>0</v>
      </c>
      <c r="P234" s="13" t="n">
        <f aca="false">IF(SUM($N$223:$V$223)+SUM($N$224:O224)&gt;=1,0,P224)</f>
        <v>0</v>
      </c>
      <c r="Q234" s="13" t="n">
        <f aca="false">IF(SUM($N$223:$V$223)+SUM($N$224:P224)&gt;=1,0,Q224)</f>
        <v>1</v>
      </c>
      <c r="R234" s="13" t="n">
        <f aca="false">IF(SUM($N$223:$V$223)+SUM($N$224:Q224)&gt;=1,0,R224)</f>
        <v>0</v>
      </c>
      <c r="S234" s="13" t="n">
        <f aca="false">IF(SUM($N$223:$V$223)+SUM($N$224:R224)&gt;=1,0,S224)</f>
        <v>0</v>
      </c>
      <c r="T234" s="13" t="n">
        <f aca="false">IF(SUM($N$223:$V$223)+SUM($N$224:S224)&gt;=1,0,T224)</f>
        <v>0</v>
      </c>
      <c r="U234" s="13" t="n">
        <f aca="false">IF(SUM($N$223:$V$223)+SUM($N$224:T224)&gt;=1,0,U224)</f>
        <v>0</v>
      </c>
      <c r="V234" s="13" t="n">
        <f aca="false">IF(SUM($N$223:$V$223)+SUM($N$224:U224)&gt;=1,0,V224)</f>
        <v>0</v>
      </c>
      <c r="Z234" s="0" t="n">
        <v>2</v>
      </c>
      <c r="AA234" s="0" t="n">
        <f aca="false">SUM(O233:O241)</f>
        <v>0</v>
      </c>
    </row>
    <row r="235" customFormat="false" ht="14.25" hidden="false" customHeight="false" outlineLevel="0" collapsed="false">
      <c r="K235" s="0" t="str">
        <f aca="false">K195</f>
        <v>C</v>
      </c>
      <c r="L235" s="0" t="n">
        <f aca="false">SUM(N235:V235)</f>
        <v>0</v>
      </c>
      <c r="N235" s="13" t="n">
        <f aca="false">IF(SUM($N$223:$V$223)+SUM($N$224:$V$224)&gt;=1,0,N225)</f>
        <v>0</v>
      </c>
      <c r="O235" s="13" t="n">
        <f aca="false">IF(SUM($N$223:$V$223)+SUM($N$224:$V$224)+SUM($N$225:N225)&gt;=1,0,O225)</f>
        <v>0</v>
      </c>
      <c r="P235" s="13" t="n">
        <f aca="false">IF(SUM($N$223:$V$223)+SUM($N$224:$V$224)+SUM($N$225:O225)&gt;=1,0,P225)</f>
        <v>0</v>
      </c>
      <c r="Q235" s="13" t="n">
        <f aca="false">IF(SUM($N$223:$V$223)+SUM($N$224:$V$224)+SUM($N$225:P225)&gt;=1,0,Q225)</f>
        <v>0</v>
      </c>
      <c r="R235" s="13" t="n">
        <f aca="false">IF(SUM($N$223:$V$223)+SUM($N$224:$V$224)+SUM($N$225:Q225)&gt;=1,0,R225)</f>
        <v>0</v>
      </c>
      <c r="S235" s="13" t="n">
        <f aca="false">IF(SUM($N$223:$V$223)+SUM($N$224:$V$224)+SUM($N$225:R225)&gt;=1,0,S225)</f>
        <v>0</v>
      </c>
      <c r="T235" s="13" t="n">
        <f aca="false">IF(SUM($N$223:$V$223)+SUM($N$224:$V$224)+SUM($N$225:S225)&gt;=1,0,T225)</f>
        <v>0</v>
      </c>
      <c r="U235" s="13" t="n">
        <f aca="false">IF(SUM($N$223:$V$223)+SUM($N$224:$V$224)+SUM($N$225:T225)&gt;=1,0,U225)</f>
        <v>0</v>
      </c>
      <c r="V235" s="13" t="n">
        <f aca="false">IF(SUM($N$223:$V$223)+SUM($N$224:$V$224)+SUM($N$225:U225)&gt;=1,0,V225)</f>
        <v>0</v>
      </c>
      <c r="Z235" s="0" t="n">
        <v>3</v>
      </c>
      <c r="AA235" s="0" t="n">
        <f aca="false">SUM(P233:P241)</f>
        <v>0</v>
      </c>
    </row>
    <row r="236" customFormat="false" ht="14.25" hidden="false" customHeight="false" outlineLevel="0" collapsed="false">
      <c r="K236" s="0" t="str">
        <f aca="false">K196</f>
        <v>D</v>
      </c>
      <c r="L236" s="0" t="n">
        <f aca="false">SUM(N236:V236)</f>
        <v>0</v>
      </c>
      <c r="N236" s="13" t="n">
        <f aca="false">IF(SUM($N$223:$V$223)+SUM($N$224:$V$224)+SUM($N$225:$V$225)&gt;=1,0,N226)</f>
        <v>0</v>
      </c>
      <c r="O236" s="13" t="n">
        <f aca="false">IF(SUM($N$223:$V$223)+SUM($N$224:$V$224)+SUM($N$225:$V$225)+SUM($N$226:N226)&gt;=1,0,O226)</f>
        <v>0</v>
      </c>
      <c r="P236" s="13" t="n">
        <f aca="false">IF(SUM($N$223:$V$223)+SUM($N$224:$V$224)+SUM($N$225:$V$225)+SUM($N$226:O226)&gt;=1,0,P226)</f>
        <v>0</v>
      </c>
      <c r="Q236" s="13" t="n">
        <f aca="false">IF(SUM($N$223:$V$223)+SUM($N$224:$V$224)+SUM($N$225:$V$225)+SUM($N$226:P226)&gt;=1,0,Q226)</f>
        <v>0</v>
      </c>
      <c r="R236" s="13" t="n">
        <f aca="false">IF(SUM($N$223:$V$223)+SUM($N$224:$V$224)+SUM($N$225:$V$225)+SUM($N$226:Q226)&gt;=1,0,R226)</f>
        <v>0</v>
      </c>
      <c r="S236" s="13" t="n">
        <f aca="false">IF(SUM($N$223:$V$223)+SUM($N$224:$V$224)+SUM($N$225:$V$225)+SUM($N$226:R226)&gt;=1,0,S226)</f>
        <v>0</v>
      </c>
      <c r="T236" s="13" t="n">
        <f aca="false">IF(SUM($N$223:$V$223)+SUM($N$224:$V$224)+SUM($N$225:$V$225)+SUM($N$226:S226)&gt;=1,0,T226)</f>
        <v>0</v>
      </c>
      <c r="U236" s="13" t="n">
        <f aca="false">IF(SUM($N$223:$V$223)+SUM($N$224:$V$224)+SUM($N$225:$V$225)+SUM($N$226:T226)&gt;=1,0,U226)</f>
        <v>0</v>
      </c>
      <c r="V236" s="13" t="n">
        <f aca="false">IF(SUM($N$223:$V$223)+SUM($N$224:$V$224)+SUM($N$225:$V$225)+SUM($N$226:U226)&gt;=1,0,V226)</f>
        <v>0</v>
      </c>
      <c r="Z236" s="0" t="n">
        <v>4</v>
      </c>
      <c r="AA236" s="0" t="n">
        <f aca="false">SUM(Q233:Q241)</f>
        <v>1</v>
      </c>
    </row>
    <row r="237" customFormat="false" ht="14.25" hidden="false" customHeight="false" outlineLevel="0" collapsed="false">
      <c r="K237" s="0" t="str">
        <f aca="false">K197</f>
        <v>E</v>
      </c>
      <c r="L237" s="0" t="n">
        <f aca="false">SUM(N237:V237)</f>
        <v>0</v>
      </c>
      <c r="N237" s="13" t="n">
        <f aca="false">IF(SUM($N$223:$V$223)+SUM($N$224:$V$224)+SUM($N$225:$V$225)+SUM($N$226:$V$226)&gt;=1,0,N227)</f>
        <v>0</v>
      </c>
      <c r="O237" s="13" t="n">
        <f aca="false">IF(SUM($N$223:$V$223)+SUM($N$224:$V$224)+SUM($N$225:$V$225)+SUM($N$226:$V$226)+SUM($N$227:N227)&gt;=1,0,O227)</f>
        <v>0</v>
      </c>
      <c r="P237" s="13" t="n">
        <f aca="false">IF(SUM($N$223:$V$223)+SUM($N$224:$V$224)+SUM($N$225:$V$225)+SUM($N$226:$V$226)+SUM($N$227:O227)&gt;=1,0,P227)</f>
        <v>0</v>
      </c>
      <c r="Q237" s="13" t="n">
        <f aca="false">IF(SUM($N$223:$V$223)+SUM($N$224:$V$224)+SUM($N$225:$V$225)+SUM($N$226:$V$226)+SUM($N$227:P227)&gt;=1,0,Q227)</f>
        <v>0</v>
      </c>
      <c r="R237" s="13" t="n">
        <f aca="false">IF(SUM($N$223:$V$223)+SUM($N$224:$V$224)+SUM($N$225:$V$225)+SUM($N$226:$V$226)+SUM($N$227:Q227)&gt;=1,0,R227)</f>
        <v>0</v>
      </c>
      <c r="S237" s="13" t="n">
        <f aca="false">IF(SUM($N$223:$V$223)+SUM($N$224:$V$224)+SUM($N$225:$V$225)+SUM($N$226:$V$226)+SUM($N$227:R227)&gt;=1,0,S227)</f>
        <v>0</v>
      </c>
      <c r="T237" s="13" t="n">
        <f aca="false">IF(SUM($N$223:$V$223)+SUM($N$224:$V$224)+SUM($N$225:$V$225)+SUM($N$226:$V$226)+SUM($N$227:S227)&gt;=1,0,T227)</f>
        <v>0</v>
      </c>
      <c r="U237" s="13" t="n">
        <f aca="false">IF(SUM($N$223:$V$223)+SUM($N$224:$V$224)+SUM($N$225:$V$225)+SUM($N$226:$V$226)+SUM($N$227:T227)&gt;=1,0,U227)</f>
        <v>0</v>
      </c>
      <c r="V237" s="13" t="n">
        <f aca="false">IF(SUM($N$223:$V$223)+SUM($N$224:$V$224)+SUM($N$225:$V$225)+SUM($N$226:$V$226)+SUM($N$227:U227)&gt;=1,0,V227)</f>
        <v>0</v>
      </c>
      <c r="Z237" s="0" t="n">
        <v>5</v>
      </c>
      <c r="AA237" s="0" t="n">
        <f aca="false">SUM(R233:R241)</f>
        <v>0</v>
      </c>
    </row>
    <row r="238" customFormat="false" ht="14.25" hidden="false" customHeight="false" outlineLevel="0" collapsed="false">
      <c r="K238" s="0" t="str">
        <f aca="false">K198</f>
        <v>F</v>
      </c>
      <c r="L238" s="0" t="n">
        <f aca="false">SUM(N238:V238)</f>
        <v>0</v>
      </c>
      <c r="N238" s="13" t="n">
        <f aca="false">IF(SUM($N$223:$V$223)+SUM($N$224:$V$224)+SUM($N$225:$V$225)+SUM($N$226:$V$226)+SUM($N$227:$V$227)&gt;=1,0,N228)</f>
        <v>0</v>
      </c>
      <c r="O238" s="13" t="n">
        <f aca="false">IF(SUM($N$223:$V$223)+SUM($N$224:$V$224)+SUM($N$225:$V$225)+SUM($N$226:$V$226)+SUM($N$227:$V$227)+SUM($N$228:N228)&gt;=1,0,O228)</f>
        <v>0</v>
      </c>
      <c r="P238" s="13" t="n">
        <f aca="false">IF(SUM($N$223:$V$223)+SUM($N$224:$V$224)+SUM($N$225:$V$225)+SUM($N$226:$V$226)+SUM($N$227:$V$227)+SUM($N$228:O228)&gt;=1,0,P228)</f>
        <v>0</v>
      </c>
      <c r="Q238" s="13" t="n">
        <f aca="false">IF(SUM($N$223:$V$223)+SUM($N$224:$V$224)+SUM($N$225:$V$225)+SUM($N$226:$V$226)+SUM($N$227:$V$227)+SUM($N$228:P228)&gt;=1,0,Q228)</f>
        <v>0</v>
      </c>
      <c r="R238" s="13" t="n">
        <f aca="false">IF(SUM($N$223:$V$223)+SUM($N$224:$V$224)+SUM($N$225:$V$225)+SUM($N$226:$V$226)+SUM($N$227:$V$227)+SUM($N$228:Q228)&gt;=1,0,R228)</f>
        <v>0</v>
      </c>
      <c r="S238" s="13" t="n">
        <f aca="false">IF(SUM($N$223:$V$223)+SUM($N$224:$V$224)+SUM($N$225:$V$225)+SUM($N$226:$V$226)+SUM($N$227:$V$227)+SUM($N$228:R228)&gt;=1,0,S228)</f>
        <v>0</v>
      </c>
      <c r="T238" s="13" t="n">
        <f aca="false">IF(SUM($N$223:$V$223)+SUM($N$224:$V$224)+SUM($N$225:$V$225)+SUM($N$226:$V$226)+SUM($N$227:$V$227)+SUM($N$228:S228)&gt;=1,0,T228)</f>
        <v>0</v>
      </c>
      <c r="U238" s="13" t="n">
        <f aca="false">IF(SUM($N$223:$V$223)+SUM($N$224:$V$224)+SUM($N$225:$V$225)+SUM($N$226:$V$226)+SUM($N$227:$V$227)+SUM($N$228:T228)&gt;=1,0,U228)</f>
        <v>0</v>
      </c>
      <c r="V238" s="13" t="n">
        <f aca="false">IF(SUM($N$223:$V$223)+SUM($N$224:$V$224)+SUM($N$225:$V$225)+SUM($N$226:$V$226)+SUM($N$227:$V$227)+SUM($N$228:U228)&gt;=1,0,V228)</f>
        <v>0</v>
      </c>
      <c r="Z238" s="0" t="n">
        <v>6</v>
      </c>
      <c r="AA238" s="0" t="n">
        <f aca="false">SUM(S233:S241)</f>
        <v>0</v>
      </c>
    </row>
    <row r="239" customFormat="false" ht="14.25" hidden="false" customHeight="false" outlineLevel="0" collapsed="false">
      <c r="K239" s="0" t="str">
        <f aca="false">K199</f>
        <v>G</v>
      </c>
      <c r="L239" s="0" t="n">
        <f aca="false">SUM(N239:V239)</f>
        <v>0</v>
      </c>
      <c r="N239" s="13" t="n">
        <f aca="false">IF(SUM($N$223:$V$223)+SUM($N$224:$V$224)+SUM($N$225:$V$225)+SUM($N$226:$V$226)+SUM($N$227:$V$227)+SUM($N$228:$V$228)&gt;=1,0,N229)</f>
        <v>0</v>
      </c>
      <c r="O239" s="13" t="n">
        <f aca="false">IF(SUM($N$223:$V$223)+SUM($N$224:$V$224)+SUM($N$225:$V$225)+SUM($N$226:$V$226)+SUM($N$227:$V$227)+SUM($N$228:$V$228)+SUM($N$229:N229)&gt;=1,0,O229)</f>
        <v>0</v>
      </c>
      <c r="P239" s="13" t="n">
        <f aca="false">IF(SUM($N$223:$V$223)+SUM($N$224:$V$224)+SUM($N$225:$V$225)+SUM($N$226:$V$226)+SUM($N$227:$V$227)+SUM($N$228:$V$228)+SUM($N$229:O229)&gt;=1,0,P229)</f>
        <v>0</v>
      </c>
      <c r="Q239" s="13" t="n">
        <f aca="false">IF(SUM($N$223:$V$223)+SUM($N$224:$V$224)+SUM($N$225:$V$225)+SUM($N$226:$V$226)+SUM($N$227:$V$227)+SUM($N$228:$V$228)+SUM($N$229:P229)&gt;=1,0,Q229)</f>
        <v>0</v>
      </c>
      <c r="R239" s="13" t="n">
        <f aca="false">IF(SUM($N$223:$V$223)+SUM($N$224:$V$224)+SUM($N$225:$V$225)+SUM($N$226:$V$226)+SUM($N$227:$V$227)+SUM($N$228:$V$228)+SUM($N$229:Q229)&gt;=1,0,R229)</f>
        <v>0</v>
      </c>
      <c r="S239" s="13" t="n">
        <f aca="false">IF(SUM($N$223:$V$223)+SUM($N$224:$V$224)+SUM($N$225:$V$225)+SUM($N$226:$V$226)+SUM($N$227:$V$227)+SUM($N$228:$V$228)+SUM($N$229:R229)&gt;=1,0,S229)</f>
        <v>0</v>
      </c>
      <c r="T239" s="13" t="n">
        <f aca="false">IF(SUM($N$223:$V$223)+SUM($N$224:$V$224)+SUM($N$225:$V$225)+SUM($N$226:$V$226)+SUM($N$227:$V$227)+SUM($N$228:$V$228)+SUM($N$229:S229)&gt;=1,0,T229)</f>
        <v>0</v>
      </c>
      <c r="U239" s="13" t="n">
        <f aca="false">IF(SUM($N$223:$V$223)+SUM($N$224:$V$224)+SUM($N$225:$V$225)+SUM($N$226:$V$226)+SUM($N$227:$V$227)+SUM($N$228:$V$228)+SUM($N$229:T229)&gt;=1,0,U229)</f>
        <v>0</v>
      </c>
      <c r="V239" s="13" t="n">
        <f aca="false">IF(SUM($N$223:$V$223)+SUM($N$224:$V$224)+SUM($N$225:$V$225)+SUM($N$226:$V$226)+SUM($N$227:$V$227)+SUM($N$228:$V$228)+SUM($N$229:U229)&gt;=1,0,V229)</f>
        <v>0</v>
      </c>
      <c r="Z239" s="0" t="n">
        <v>7</v>
      </c>
      <c r="AA239" s="0" t="n">
        <f aca="false">SUM(T233:T241)</f>
        <v>0</v>
      </c>
    </row>
    <row r="240" customFormat="false" ht="14.25" hidden="false" customHeight="false" outlineLevel="0" collapsed="false">
      <c r="K240" s="0" t="str">
        <f aca="false">K200</f>
        <v>H</v>
      </c>
      <c r="L240" s="0" t="n">
        <f aca="false">SUM(N240:V240)</f>
        <v>0</v>
      </c>
      <c r="N240" s="13" t="n">
        <f aca="false">IF(SUM($N$223:$V$223)+SUM($N$224:$V$224)+SUM($N$225:$V$225)+SUM($N$226:$V$226)+SUM($N$227:$V$227)+SUM($N$228:$V$228)+SUM($N$229:$V$229)&gt;=1,0,N230)</f>
        <v>0</v>
      </c>
      <c r="O240" s="13" t="n">
        <f aca="false">IF(SUM($N$223:$V$223)+SUM($N$224:$V$224)+SUM($N$225:$V$225)+SUM($N$226:$V$226)+SUM($N$227:$V$227)+SUM($N$228:$V$228)+SUM($N$229:$V$229)+SUM($N$230:N230)&gt;=1,0,O230)</f>
        <v>0</v>
      </c>
      <c r="P240" s="13" t="n">
        <f aca="false">IF(SUM($N$223:$V$223)+SUM($N$224:$V$224)+SUM($N$225:$V$225)+SUM($N$226:$V$226)+SUM($N$227:$V$227)+SUM($N$228:$V$228)+SUM($N$229:$V$229)+SUM($N$230:O230)&gt;=1,0,P230)</f>
        <v>0</v>
      </c>
      <c r="Q240" s="13" t="n">
        <f aca="false">IF(SUM($N$223:$V$223)+SUM($N$224:$V$224)+SUM($N$225:$V$225)+SUM($N$226:$V$226)+SUM($N$227:$V$227)+SUM($N$228:$V$228)+SUM($N$229:$V$229)+SUM($N$230:P230)&gt;=1,0,Q230)</f>
        <v>0</v>
      </c>
      <c r="R240" s="13" t="n">
        <f aca="false">IF(SUM($N$223:$V$223)+SUM($N$224:$V$224)+SUM($N$225:$V$225)+SUM($N$226:$V$226)+SUM($N$227:$V$227)+SUM($N$228:$V$228)+SUM($N$229:$V$229)+SUM($N$230:Q230)&gt;=1,0,R230)</f>
        <v>0</v>
      </c>
      <c r="S240" s="13" t="n">
        <f aca="false">IF(SUM($N$223:$V$223)+SUM($N$224:$V$224)+SUM($N$225:$V$225)+SUM($N$226:$V$226)+SUM($N$227:$V$227)+SUM($N$228:$V$228)+SUM($N$229:$V$229)+SUM($N$230:R230)&gt;=1,0,S230)</f>
        <v>0</v>
      </c>
      <c r="T240" s="13" t="n">
        <f aca="false">IF(SUM($N$223:$V$223)+SUM($N$224:$V$224)+SUM($N$225:$V$225)+SUM($N$226:$V$226)+SUM($N$227:$V$227)+SUM($N$228:$V$228)+SUM($N$229:$V$229)+SUM($N$230:S230)&gt;=1,0,T230)</f>
        <v>0</v>
      </c>
      <c r="U240" s="13" t="n">
        <f aca="false">IF(SUM($N$223:$V$223)+SUM($N$224:$V$224)+SUM($N$225:$V$225)+SUM($N$226:$V$226)+SUM($N$227:$V$227)+SUM($N$228:$V$228)+SUM($N$229:$V$229)+SUM($N$230:T230)&gt;=1,0,U230)</f>
        <v>0</v>
      </c>
      <c r="V240" s="13" t="n">
        <f aca="false">IF(SUM($N$223:$V$223)+SUM($N$224:$V$224)+SUM($N$225:$V$225)+SUM($N$226:$V$226)+SUM($N$227:$V$227)+SUM($N$228:$V$228)+SUM($N$229:$V$229)+SUM($N$230:U230)&gt;=1,0,V230)</f>
        <v>0</v>
      </c>
      <c r="Z240" s="0" t="n">
        <v>8</v>
      </c>
      <c r="AA240" s="0" t="n">
        <f aca="false">SUM(U233:U241)</f>
        <v>0</v>
      </c>
    </row>
    <row r="241" customFormat="false" ht="14.25" hidden="false" customHeight="false" outlineLevel="0" collapsed="false">
      <c r="K241" s="0" t="str">
        <f aca="false">K201</f>
        <v>I</v>
      </c>
      <c r="L241" s="0" t="n">
        <f aca="false">SUM(N241:V241)</f>
        <v>0</v>
      </c>
      <c r="N241" s="13" t="n">
        <f aca="false">IF(SUM($N$223:$V$223)+SUM($N$224:$V$224)+SUM($N$225:$V$225)+SUM($N$226:$V$226)+SUM($N$227:$V$227)+SUM($N$228:$V$228)+SUM($N$229:$V$229)+SUM($N$230:$V$230)&gt;=1,0,N231)</f>
        <v>0</v>
      </c>
      <c r="O241" s="13" t="n">
        <f aca="false">IF(SUM($N$223:$V$223)+SUM($N$224:$V$224)+SUM($N$225:$V$225)+SUM($N$226:$V$226)+SUM($N$227:$V$227)+SUM($N$228:$V$228)+SUM($N$229:$V$229)+SUM($N$230:$V$230)+SUM($N$231:N231)&gt;=1,0,O231)</f>
        <v>0</v>
      </c>
      <c r="P241" s="13" t="n">
        <f aca="false">IF(SUM($N$223:$V$223)+SUM($N$224:$V$224)+SUM($N$225:$V$225)+SUM($N$226:$V$226)+SUM($N$227:$V$227)+SUM($N$228:$V$228)+SUM($N$229:$V$229)+SUM($N$230:$V$230)+SUM($N$231:O231)&gt;=1,0,P231)</f>
        <v>0</v>
      </c>
      <c r="Q241" s="13" t="n">
        <f aca="false">IF(SUM($N$223:$V$223)+SUM($N$224:$V$224)+SUM($N$225:$V$225)+SUM($N$226:$V$226)+SUM($N$227:$V$227)+SUM($N$228:$V$228)+SUM($N$229:$V$229)+SUM($N$230:$V$230)+SUM($N$231:P231)&gt;=1,0,Q231)</f>
        <v>0</v>
      </c>
      <c r="R241" s="13" t="n">
        <f aca="false">IF(SUM($N$223:$V$223)+SUM($N$224:$V$224)+SUM($N$225:$V$225)+SUM($N$226:$V$226)+SUM($N$227:$V$227)+SUM($N$228:$V$228)+SUM($N$229:$V$229)+SUM($N$230:$V$230)+SUM($N$231:Q231)&gt;=1,0,R231)</f>
        <v>0</v>
      </c>
      <c r="S241" s="13" t="n">
        <f aca="false">IF(SUM($N$223:$V$223)+SUM($N$224:$V$224)+SUM($N$225:$V$225)+SUM($N$226:$V$226)+SUM($N$227:$V$227)+SUM($N$228:$V$228)+SUM($N$229:$V$229)+SUM($N$230:$V$230)+SUM($N$231:R231)&gt;=1,0,S231)</f>
        <v>0</v>
      </c>
      <c r="T241" s="13" t="n">
        <f aca="false">IF(SUM($N$223:$V$223)+SUM($N$224:$V$224)+SUM($N$225:$V$225)+SUM($N$226:$V$226)+SUM($N$227:$V$227)+SUM($N$228:$V$228)+SUM($N$229:$V$229)+SUM($N$230:$V$230)+SUM($N$231:S231)&gt;=1,0,T231)</f>
        <v>0</v>
      </c>
      <c r="U241" s="13" t="n">
        <f aca="false">IF(SUM($N$223:$V$223)+SUM($N$224:$V$224)+SUM($N$225:$V$225)+SUM($N$226:$V$226)+SUM($N$227:$V$227)+SUM($N$228:$V$228)+SUM($N$229:$V$229)+SUM($N$230:$V$230)+SUM($N$231:T231)&gt;=1,0,U231)</f>
        <v>0</v>
      </c>
      <c r="V241" s="13" t="n">
        <f aca="false">IF(SUM($N$223:$V$223)+SUM($N$224:$V$224)+SUM($N$225:$V$225)+SUM($N$226:$V$226)+SUM($N$227:$V$227)+SUM($N$228:$V$228)+SUM($N$229:$V$229)+SUM($N$230:$V$230)+SUM($N$231:U231)&gt;=1,0,V231)</f>
        <v>0</v>
      </c>
      <c r="Z241" s="0" t="n">
        <v>9</v>
      </c>
      <c r="AA241" s="0" t="n">
        <f aca="false">SUM(V233:V241)</f>
        <v>0</v>
      </c>
    </row>
    <row r="243" customFormat="false" ht="14.25" hidden="false" customHeight="false" outlineLevel="0" collapsed="false">
      <c r="N243" s="9" t="n">
        <f aca="false">N203-N233</f>
        <v>0</v>
      </c>
      <c r="O243" s="9" t="n">
        <f aca="false">O203-O233</f>
        <v>1</v>
      </c>
      <c r="P243" s="9" t="n">
        <f aca="false">P203-P233</f>
        <v>1</v>
      </c>
      <c r="Q243" s="9" t="n">
        <f aca="false">Q203-Q233</f>
        <v>0</v>
      </c>
      <c r="R243" s="9" t="n">
        <f aca="false">R203-R233</f>
        <v>0</v>
      </c>
      <c r="S243" s="9" t="n">
        <f aca="false">S203-S233</f>
        <v>0</v>
      </c>
      <c r="T243" s="9" t="n">
        <f aca="false">T203-T233</f>
        <v>0</v>
      </c>
      <c r="U243" s="9" t="n">
        <f aca="false">U203-U233</f>
        <v>0</v>
      </c>
      <c r="V243" s="9" t="n">
        <f aca="false">V203-V233</f>
        <v>0</v>
      </c>
      <c r="Z243" s="0" t="n">
        <v>1</v>
      </c>
    </row>
    <row r="244" customFormat="false" ht="14.25" hidden="false" customHeight="false" outlineLevel="0" collapsed="false">
      <c r="N244" s="9" t="n">
        <f aca="false">N204-N234</f>
        <v>0</v>
      </c>
      <c r="O244" s="9" t="n">
        <f aca="false">O204-O234</f>
        <v>1</v>
      </c>
      <c r="P244" s="9" t="n">
        <f aca="false">P204-P234</f>
        <v>0</v>
      </c>
      <c r="Q244" s="9" t="n">
        <f aca="false">Q204-Q234</f>
        <v>0</v>
      </c>
      <c r="R244" s="9" t="n">
        <f aca="false">R204-R234</f>
        <v>0</v>
      </c>
      <c r="S244" s="9" t="n">
        <f aca="false">S204-S234</f>
        <v>1</v>
      </c>
      <c r="T244" s="9" t="n">
        <f aca="false">T204-T234</f>
        <v>0</v>
      </c>
      <c r="U244" s="9" t="n">
        <f aca="false">U204-U234</f>
        <v>0</v>
      </c>
      <c r="V244" s="9" t="n">
        <f aca="false">V204-V234</f>
        <v>0</v>
      </c>
      <c r="Z244" s="0" t="n">
        <v>2</v>
      </c>
    </row>
    <row r="245" customFormat="false" ht="14.25" hidden="false" customHeight="false" outlineLevel="0" collapsed="false">
      <c r="N245" s="9" t="n">
        <f aca="false">N205-N235</f>
        <v>0</v>
      </c>
      <c r="O245" s="9" t="n">
        <f aca="false">O205-O235</f>
        <v>0</v>
      </c>
      <c r="P245" s="9" t="n">
        <f aca="false">P205-P235</f>
        <v>1</v>
      </c>
      <c r="Q245" s="9" t="n">
        <f aca="false">Q205-Q235</f>
        <v>1</v>
      </c>
      <c r="R245" s="9" t="n">
        <f aca="false">R205-R235</f>
        <v>1</v>
      </c>
      <c r="S245" s="9" t="n">
        <f aca="false">S205-S235</f>
        <v>0</v>
      </c>
      <c r="T245" s="9" t="n">
        <f aca="false">T205-T235</f>
        <v>0</v>
      </c>
      <c r="U245" s="9" t="n">
        <f aca="false">U205-U235</f>
        <v>0</v>
      </c>
      <c r="V245" s="9" t="n">
        <f aca="false">V205-V235</f>
        <v>0</v>
      </c>
      <c r="Z245" s="0" t="n">
        <v>3</v>
      </c>
    </row>
    <row r="246" customFormat="false" ht="14.25" hidden="false" customHeight="false" outlineLevel="0" collapsed="false">
      <c r="N246" s="9" t="n">
        <f aca="false">N206-N236</f>
        <v>0</v>
      </c>
      <c r="O246" s="9" t="n">
        <f aca="false">O206-O236</f>
        <v>0</v>
      </c>
      <c r="P246" s="9" t="n">
        <f aca="false">P206-P236</f>
        <v>0</v>
      </c>
      <c r="Q246" s="9" t="n">
        <f aca="false">Q206-Q236</f>
        <v>0</v>
      </c>
      <c r="R246" s="9" t="n">
        <f aca="false">R206-R236</f>
        <v>0</v>
      </c>
      <c r="S246" s="9" t="n">
        <f aca="false">S206-S236</f>
        <v>1</v>
      </c>
      <c r="T246" s="9" t="n">
        <f aca="false">T206-T236</f>
        <v>0</v>
      </c>
      <c r="U246" s="9" t="n">
        <f aca="false">U206-U236</f>
        <v>0</v>
      </c>
      <c r="V246" s="9" t="n">
        <f aca="false">V206-V236</f>
        <v>1</v>
      </c>
      <c r="Z246" s="0" t="n">
        <v>4</v>
      </c>
    </row>
    <row r="247" customFormat="false" ht="14.25" hidden="false" customHeight="false" outlineLevel="0" collapsed="false">
      <c r="N247" s="9" t="n">
        <f aca="false">N207-N237</f>
        <v>0</v>
      </c>
      <c r="O247" s="9" t="n">
        <f aca="false">O207-O237</f>
        <v>0</v>
      </c>
      <c r="P247" s="9" t="n">
        <f aca="false">P207-P237</f>
        <v>0</v>
      </c>
      <c r="Q247" s="9" t="n">
        <f aca="false">Q207-Q237</f>
        <v>0</v>
      </c>
      <c r="R247" s="9" t="n">
        <f aca="false">R207-R237</f>
        <v>0</v>
      </c>
      <c r="S247" s="9" t="n">
        <f aca="false">S207-S237</f>
        <v>1</v>
      </c>
      <c r="T247" s="9" t="n">
        <f aca="false">T207-T237</f>
        <v>0</v>
      </c>
      <c r="U247" s="9" t="n">
        <f aca="false">U207-U237</f>
        <v>1</v>
      </c>
      <c r="V247" s="9" t="n">
        <f aca="false">V207-V237</f>
        <v>1</v>
      </c>
      <c r="Z247" s="0" t="n">
        <v>5</v>
      </c>
    </row>
    <row r="248" customFormat="false" ht="14.25" hidden="false" customHeight="false" outlineLevel="0" collapsed="false">
      <c r="N248" s="9" t="n">
        <f aca="false">N208-N238</f>
        <v>1</v>
      </c>
      <c r="O248" s="9" t="n">
        <f aca="false">O208-O238</f>
        <v>0</v>
      </c>
      <c r="P248" s="9" t="n">
        <f aca="false">P208-P238</f>
        <v>1</v>
      </c>
      <c r="Q248" s="9" t="n">
        <f aca="false">Q208-Q238</f>
        <v>0</v>
      </c>
      <c r="R248" s="9" t="n">
        <f aca="false">R208-R238</f>
        <v>0</v>
      </c>
      <c r="S248" s="9" t="n">
        <f aca="false">S208-S238</f>
        <v>0</v>
      </c>
      <c r="T248" s="9" t="n">
        <f aca="false">T208-T238</f>
        <v>0</v>
      </c>
      <c r="U248" s="9" t="n">
        <f aca="false">U208-U238</f>
        <v>0</v>
      </c>
      <c r="V248" s="9" t="n">
        <f aca="false">V208-V238</f>
        <v>0</v>
      </c>
      <c r="Z248" s="0" t="n">
        <v>6</v>
      </c>
    </row>
    <row r="249" customFormat="false" ht="14.25" hidden="false" customHeight="false" outlineLevel="0" collapsed="false">
      <c r="N249" s="9" t="n">
        <f aca="false">N209-N239</f>
        <v>0</v>
      </c>
      <c r="O249" s="9" t="n">
        <f aca="false">O209-O239</f>
        <v>0</v>
      </c>
      <c r="P249" s="9" t="n">
        <f aca="false">P209-P239</f>
        <v>0</v>
      </c>
      <c r="Q249" s="9" t="n">
        <f aca="false">Q209-Q239</f>
        <v>0</v>
      </c>
      <c r="R249" s="9" t="n">
        <f aca="false">R209-R239</f>
        <v>0</v>
      </c>
      <c r="S249" s="9" t="n">
        <f aca="false">S209-S239</f>
        <v>1</v>
      </c>
      <c r="T249" s="9" t="n">
        <f aca="false">T209-T239</f>
        <v>0</v>
      </c>
      <c r="U249" s="9" t="n">
        <f aca="false">U209-U239</f>
        <v>0</v>
      </c>
      <c r="V249" s="9" t="n">
        <f aca="false">V209-V239</f>
        <v>0</v>
      </c>
      <c r="Z249" s="0" t="n">
        <v>7</v>
      </c>
    </row>
    <row r="250" customFormat="false" ht="14.25" hidden="false" customHeight="false" outlineLevel="0" collapsed="false">
      <c r="N250" s="9" t="n">
        <f aca="false">N210-N240</f>
        <v>1</v>
      </c>
      <c r="O250" s="9" t="n">
        <f aca="false">O210-O240</f>
        <v>0</v>
      </c>
      <c r="P250" s="9" t="n">
        <f aca="false">P210-P240</f>
        <v>1</v>
      </c>
      <c r="Q250" s="9" t="n">
        <f aca="false">Q210-Q240</f>
        <v>0</v>
      </c>
      <c r="R250" s="9" t="n">
        <f aca="false">R210-R240</f>
        <v>0</v>
      </c>
      <c r="S250" s="9" t="n">
        <f aca="false">S210-S240</f>
        <v>1</v>
      </c>
      <c r="T250" s="9" t="n">
        <f aca="false">T210-T240</f>
        <v>0</v>
      </c>
      <c r="U250" s="9" t="n">
        <f aca="false">U210-U240</f>
        <v>0</v>
      </c>
      <c r="V250" s="9" t="n">
        <f aca="false">V210-V240</f>
        <v>0</v>
      </c>
      <c r="Z250" s="0" t="n">
        <v>8</v>
      </c>
    </row>
    <row r="251" customFormat="false" ht="14.25" hidden="false" customHeight="false" outlineLevel="0" collapsed="false">
      <c r="N251" s="9" t="n">
        <f aca="false">N211-N241</f>
        <v>0</v>
      </c>
      <c r="O251" s="9" t="n">
        <f aca="false">O211-O241</f>
        <v>0</v>
      </c>
      <c r="P251" s="9" t="n">
        <f aca="false">P211-P241</f>
        <v>1</v>
      </c>
      <c r="Q251" s="9" t="n">
        <f aca="false">Q211-Q241</f>
        <v>0</v>
      </c>
      <c r="R251" s="9" t="n">
        <f aca="false">R211-R241</f>
        <v>0</v>
      </c>
      <c r="S251" s="9" t="n">
        <f aca="false">S211-S241</f>
        <v>1</v>
      </c>
      <c r="T251" s="9" t="n">
        <f aca="false">T211-T241</f>
        <v>1</v>
      </c>
      <c r="U251" s="9" t="n">
        <f aca="false">U211-U241</f>
        <v>0</v>
      </c>
      <c r="V251" s="9" t="n">
        <f aca="false">V211-V241</f>
        <v>0</v>
      </c>
      <c r="Z251" s="0" t="n">
        <v>9</v>
      </c>
    </row>
    <row r="253" customFormat="false" ht="14.25" hidden="false" customHeight="false" outlineLevel="0" collapsed="false">
      <c r="E253" s="0" t="n">
        <f aca="false" t="array" ref="E253:E253">MIN(IF(N253:V261&gt;0,N253:V261))</f>
        <v>36</v>
      </c>
      <c r="F253" s="0" t="s">
        <v>66</v>
      </c>
      <c r="N253" s="11" t="n">
        <f aca="false">IF(AND(K2,N243),$N$11+W2,0)</f>
        <v>0</v>
      </c>
      <c r="O253" s="11" t="n">
        <f aca="false">IF(AND(K2,O243),$O$11+W2,0)</f>
        <v>0</v>
      </c>
      <c r="P253" s="11" t="n">
        <f aca="false">IF(AND(K2,P243),$P$11+W2,0)</f>
        <v>0</v>
      </c>
      <c r="Q253" s="11" t="n">
        <f aca="false">IF(AND(K2,Q243),$Q$11+W2,0)</f>
        <v>0</v>
      </c>
      <c r="R253" s="11" t="n">
        <f aca="false">IF(AND(K2,R243),$R$11+W2,0)</f>
        <v>0</v>
      </c>
      <c r="S253" s="11" t="n">
        <f aca="false">IF(AND(K2,S243),$S$11+W2,0)</f>
        <v>0</v>
      </c>
      <c r="T253" s="11" t="n">
        <f aca="false">IF(AND(K2,T243),$T$11+W2,0)</f>
        <v>0</v>
      </c>
      <c r="U253" s="11" t="n">
        <f aca="false">IF(AND(K2,U243),$U$11+W2,0)</f>
        <v>0</v>
      </c>
      <c r="V253" s="11" t="n">
        <f aca="false">IF(AND(K2,V243),$V$11+W2,0)</f>
        <v>0</v>
      </c>
      <c r="Z253" s="0" t="n">
        <v>1</v>
      </c>
    </row>
    <row r="254" customFormat="false" ht="14.25" hidden="false" customHeight="false" outlineLevel="0" collapsed="false">
      <c r="N254" s="11" t="n">
        <f aca="false">IF(AND(K3,N244),$N$11+W3,0)</f>
        <v>0</v>
      </c>
      <c r="O254" s="11" t="n">
        <f aca="false">IF(AND(K3,O244),$O$11+W3,0)</f>
        <v>0</v>
      </c>
      <c r="P254" s="11" t="n">
        <f aca="false">IF(AND(K3,P244),$P$11+W3,0)</f>
        <v>0</v>
      </c>
      <c r="Q254" s="11" t="n">
        <f aca="false">IF(AND(K3,Q244),$Q$11+W3,0)</f>
        <v>0</v>
      </c>
      <c r="R254" s="11" t="n">
        <f aca="false">IF(AND(K3,R244),$R$11+W3,0)</f>
        <v>0</v>
      </c>
      <c r="S254" s="11" t="n">
        <f aca="false">IF(AND(K3,S244),$S$11+W3,0)</f>
        <v>0</v>
      </c>
      <c r="T254" s="11" t="n">
        <f aca="false">IF(AND(K3,T244),$T$11+W3,0)</f>
        <v>0</v>
      </c>
      <c r="U254" s="11" t="n">
        <f aca="false">IF(AND(K3,U244),$U$11+W3,0)</f>
        <v>0</v>
      </c>
      <c r="V254" s="11" t="n">
        <f aca="false">IF(AND(K3,V244),$V$11+W3,0)</f>
        <v>0</v>
      </c>
      <c r="Z254" s="0" t="n">
        <v>2</v>
      </c>
    </row>
    <row r="255" customFormat="false" ht="14.25" hidden="false" customHeight="false" outlineLevel="0" collapsed="false">
      <c r="N255" s="11" t="n">
        <f aca="false">IF(AND(K4,N245),$N$11+W4,0)</f>
        <v>0</v>
      </c>
      <c r="O255" s="11" t="n">
        <f aca="false">IF(AND(K4,O245),$O$11+W4,0)</f>
        <v>0</v>
      </c>
      <c r="P255" s="11" t="n">
        <f aca="false">IF(AND(K4,P245),$P$11+W4,0)</f>
        <v>40</v>
      </c>
      <c r="Q255" s="11" t="n">
        <f aca="false">IF(AND(K4,Q245),$Q$11+W4,0)</f>
        <v>38</v>
      </c>
      <c r="R255" s="11" t="n">
        <f aca="false">IF(AND(K4,R245),$R$11+W4,0)</f>
        <v>38</v>
      </c>
      <c r="S255" s="11" t="n">
        <f aca="false">IF(AND(K4,S245),$S$11+W4,0)</f>
        <v>0</v>
      </c>
      <c r="T255" s="11" t="n">
        <f aca="false">IF(AND(K4,T245),$T$11+W4,0)</f>
        <v>0</v>
      </c>
      <c r="U255" s="11" t="n">
        <f aca="false">IF(AND(K4,U245),$U$11+W4,0)</f>
        <v>0</v>
      </c>
      <c r="V255" s="11" t="n">
        <f aca="false">IF(AND(K4,V245),$V$11+W4,0)</f>
        <v>0</v>
      </c>
      <c r="Z255" s="0" t="n">
        <v>3</v>
      </c>
    </row>
    <row r="256" customFormat="false" ht="14.25" hidden="false" customHeight="false" outlineLevel="0" collapsed="false">
      <c r="N256" s="11" t="n">
        <f aca="false">IF(AND(K5,N246),$N$11+W5,0)</f>
        <v>0</v>
      </c>
      <c r="O256" s="11" t="n">
        <f aca="false">IF(AND(K5,O246),$O$11+W5,0)</f>
        <v>0</v>
      </c>
      <c r="P256" s="11" t="n">
        <f aca="false">IF(AND(K5,P246),$P$11+W5,0)</f>
        <v>0</v>
      </c>
      <c r="Q256" s="11" t="n">
        <f aca="false">IF(AND(K5,Q246),$Q$11+W5,0)</f>
        <v>0</v>
      </c>
      <c r="R256" s="11" t="n">
        <f aca="false">IF(AND(K5,R246),$R$11+W5,0)</f>
        <v>0</v>
      </c>
      <c r="S256" s="11" t="n">
        <f aca="false">IF(AND(K5,S246),$S$11+W5,0)</f>
        <v>0</v>
      </c>
      <c r="T256" s="11" t="n">
        <f aca="false">IF(AND(K5,T246),$T$11+W5,0)</f>
        <v>0</v>
      </c>
      <c r="U256" s="11" t="n">
        <f aca="false">IF(AND(K5,U246),$U$11+W5,0)</f>
        <v>0</v>
      </c>
      <c r="V256" s="11" t="n">
        <f aca="false">IF(AND(K5,V246),$V$11+W5,0)</f>
        <v>0</v>
      </c>
      <c r="Z256" s="0" t="n">
        <v>4</v>
      </c>
    </row>
    <row r="257" customFormat="false" ht="14.25" hidden="false" customHeight="false" outlineLevel="0" collapsed="false">
      <c r="N257" s="11" t="n">
        <f aca="false">IF(AND(K6,N247),$N$11+W6,0)</f>
        <v>0</v>
      </c>
      <c r="O257" s="11" t="n">
        <f aca="false">IF(AND(K6,O247),$O$11+W6,0)</f>
        <v>0</v>
      </c>
      <c r="P257" s="11" t="n">
        <f aca="false">IF(AND(K6,P247),$P$11+W6,0)</f>
        <v>0</v>
      </c>
      <c r="Q257" s="11" t="n">
        <f aca="false">IF(AND(K6,Q247),$Q$11+W6,0)</f>
        <v>0</v>
      </c>
      <c r="R257" s="11" t="n">
        <f aca="false">IF(AND(K6,R247),$R$11+W6,0)</f>
        <v>0</v>
      </c>
      <c r="S257" s="11" t="n">
        <f aca="false">IF(AND(K6,S247),$S$11+W6,0)</f>
        <v>38</v>
      </c>
      <c r="T257" s="11" t="n">
        <f aca="false">IF(AND(K6,T247),$T$11+W6,0)</f>
        <v>0</v>
      </c>
      <c r="U257" s="11" t="n">
        <f aca="false">IF(AND(K6,U247),$U$11+W6,0)</f>
        <v>36</v>
      </c>
      <c r="V257" s="11" t="n">
        <f aca="false">IF(AND(K6,V247),$V$11+W6,0)</f>
        <v>36</v>
      </c>
      <c r="Z257" s="0" t="n">
        <v>5</v>
      </c>
    </row>
    <row r="258" customFormat="false" ht="14.25" hidden="false" customHeight="false" outlineLevel="0" collapsed="false">
      <c r="N258" s="11" t="n">
        <f aca="false">IF(AND(K7,N248),$N$11+W7,0)</f>
        <v>0</v>
      </c>
      <c r="O258" s="11" t="n">
        <f aca="false">IF(AND(K7,O248),$O$11+W7,0)</f>
        <v>0</v>
      </c>
      <c r="P258" s="11" t="n">
        <f aca="false">IF(AND(K7,P248),$P$11+W7,0)</f>
        <v>0</v>
      </c>
      <c r="Q258" s="11" t="n">
        <f aca="false">IF(AND(K7,Q248),$Q$11+W7,0)</f>
        <v>0</v>
      </c>
      <c r="R258" s="11" t="n">
        <f aca="false">IF(AND(K7,R248),$R$11+W7,0)</f>
        <v>0</v>
      </c>
      <c r="S258" s="11" t="n">
        <f aca="false">IF(AND(K7,S248),$S$11+W7,0)</f>
        <v>0</v>
      </c>
      <c r="T258" s="11" t="n">
        <f aca="false">IF(AND(K7,T248),$T$11+W7,0)</f>
        <v>0</v>
      </c>
      <c r="U258" s="11" t="n">
        <f aca="false">IF(AND(K7,U248),$U$11+W7,0)</f>
        <v>0</v>
      </c>
      <c r="V258" s="11" t="n">
        <f aca="false">IF(AND(K7,V248),$V$11+W7,0)</f>
        <v>0</v>
      </c>
      <c r="Z258" s="0" t="n">
        <v>6</v>
      </c>
    </row>
    <row r="259" customFormat="false" ht="14.25" hidden="false" customHeight="false" outlineLevel="0" collapsed="false">
      <c r="N259" s="11" t="n">
        <f aca="false">IF(AND(K8,N249),$N$11+W8,0)</f>
        <v>0</v>
      </c>
      <c r="O259" s="11" t="n">
        <f aca="false">IF(AND(K8,O249),$O$11+W8,0)</f>
        <v>0</v>
      </c>
      <c r="P259" s="11" t="n">
        <f aca="false">IF(AND(K8,P249),$P$11+W8,0)</f>
        <v>0</v>
      </c>
      <c r="Q259" s="11" t="n">
        <f aca="false">IF(AND(K8,Q249),$Q$11+W8,0)</f>
        <v>0</v>
      </c>
      <c r="R259" s="11" t="n">
        <f aca="false">IF(AND(K8,R249),$R$11+W8,0)</f>
        <v>0</v>
      </c>
      <c r="S259" s="11" t="n">
        <f aca="false">IF(AND(K8,S249),$S$11+W8,0)</f>
        <v>0</v>
      </c>
      <c r="T259" s="11" t="n">
        <f aca="false">IF(AND(K8,T249),$T$11+W8,0)</f>
        <v>0</v>
      </c>
      <c r="U259" s="11" t="n">
        <f aca="false">IF(AND(K8,U249),$U$11+W8,0)</f>
        <v>0</v>
      </c>
      <c r="V259" s="11" t="n">
        <f aca="false">IF(AND(K8,V249),$V$11+W8,0)</f>
        <v>0</v>
      </c>
      <c r="Z259" s="0" t="n">
        <v>7</v>
      </c>
    </row>
    <row r="260" customFormat="false" ht="14.25" hidden="false" customHeight="false" outlineLevel="0" collapsed="false">
      <c r="N260" s="11" t="n">
        <f aca="false">IF(AND(K9,N250),$N$11+W9,0)</f>
        <v>0</v>
      </c>
      <c r="O260" s="11" t="n">
        <f aca="false">IF(AND(K9,O250),$O$11+W9,0)</f>
        <v>0</v>
      </c>
      <c r="P260" s="11" t="n">
        <f aca="false">IF(AND(K9,P250),$P$11+W9,0)</f>
        <v>0</v>
      </c>
      <c r="Q260" s="11" t="n">
        <f aca="false">IF(AND(K9,Q250),$Q$11+W9,0)</f>
        <v>0</v>
      </c>
      <c r="R260" s="11" t="n">
        <f aca="false">IF(AND(K9,R250),$R$11+W9,0)</f>
        <v>0</v>
      </c>
      <c r="S260" s="11" t="n">
        <f aca="false">IF(AND(K9,S250),$S$11+W9,0)</f>
        <v>0</v>
      </c>
      <c r="T260" s="11" t="n">
        <f aca="false">IF(AND(K9,T250),$T$11+W9,0)</f>
        <v>0</v>
      </c>
      <c r="U260" s="11" t="n">
        <f aca="false">IF(AND(K9,U250),$U$11+W9,0)</f>
        <v>0</v>
      </c>
      <c r="V260" s="11" t="n">
        <f aca="false">IF(AND(K9,V250),$V$11+W9,0)</f>
        <v>0</v>
      </c>
      <c r="Z260" s="0" t="n">
        <v>8</v>
      </c>
    </row>
    <row r="261" customFormat="false" ht="14.25" hidden="false" customHeight="false" outlineLevel="0" collapsed="false">
      <c r="N261" s="11" t="n">
        <f aca="false">IF(AND(K10,N251),$N$11+W10,0)</f>
        <v>0</v>
      </c>
      <c r="O261" s="11" t="n">
        <f aca="false">IF(AND(K10,O251),$O$11+W10,0)</f>
        <v>0</v>
      </c>
      <c r="P261" s="11" t="n">
        <f aca="false">IF(AND(K10,P251),$P$11+W10,0)</f>
        <v>0</v>
      </c>
      <c r="Q261" s="11" t="n">
        <f aca="false">IF(AND(K10,Q251),$Q$11+W10,0)</f>
        <v>0</v>
      </c>
      <c r="R261" s="11" t="n">
        <f aca="false">IF(AND(K10,R251),$R$11+W10,0)</f>
        <v>0</v>
      </c>
      <c r="S261" s="11" t="n">
        <f aca="false">IF(AND(K10,S251),$S$11+W10,0)</f>
        <v>0</v>
      </c>
      <c r="T261" s="11" t="n">
        <f aca="false">IF(AND(K10,T251),$T$11+W10,0)</f>
        <v>0</v>
      </c>
      <c r="U261" s="11" t="n">
        <f aca="false">IF(AND(K10,U251),$U$11+W10,0)</f>
        <v>0</v>
      </c>
      <c r="V261" s="11" t="n">
        <f aca="false">IF(AND(K10,V251),$V$11+W10,0)</f>
        <v>0</v>
      </c>
      <c r="Z261" s="0" t="n">
        <v>9</v>
      </c>
    </row>
    <row r="263" customFormat="false" ht="14.25" hidden="false" customHeight="false" outlineLevel="0" collapsed="false">
      <c r="N263" s="12" t="n">
        <f aca="false">IF(N253=$E$253,1,0)</f>
        <v>0</v>
      </c>
      <c r="O263" s="12" t="n">
        <f aca="false">IF(O253=$E$253,1,0)</f>
        <v>0</v>
      </c>
      <c r="P263" s="12" t="n">
        <f aca="false">IF(P253=$E$253,1,0)</f>
        <v>0</v>
      </c>
      <c r="Q263" s="12" t="n">
        <f aca="false">IF(Q253=$E$253,1,0)</f>
        <v>0</v>
      </c>
      <c r="R263" s="12" t="n">
        <f aca="false">IF(R253=$E$253,1,0)</f>
        <v>0</v>
      </c>
      <c r="S263" s="12" t="n">
        <f aca="false">IF(S253=$E$253,1,0)</f>
        <v>0</v>
      </c>
      <c r="T263" s="12" t="n">
        <f aca="false">IF(T253=$E$253,1,0)</f>
        <v>0</v>
      </c>
      <c r="U263" s="12" t="n">
        <f aca="false">IF(U253=$E$253,1,0)</f>
        <v>0</v>
      </c>
      <c r="V263" s="12" t="n">
        <f aca="false">IF(V253=$E$253,1,0)</f>
        <v>0</v>
      </c>
      <c r="Z263" s="0" t="n">
        <v>1</v>
      </c>
    </row>
    <row r="264" customFormat="false" ht="14.25" hidden="false" customHeight="false" outlineLevel="0" collapsed="false">
      <c r="N264" s="12" t="n">
        <f aca="false">IF(N254=$E$253,1,0)</f>
        <v>0</v>
      </c>
      <c r="O264" s="12" t="n">
        <f aca="false">IF(O254=$E$253,1,0)</f>
        <v>0</v>
      </c>
      <c r="P264" s="12" t="n">
        <f aca="false">IF(P254=$E$253,1,0)</f>
        <v>0</v>
      </c>
      <c r="Q264" s="12" t="n">
        <f aca="false">IF(Q254=$E$253,1,0)</f>
        <v>0</v>
      </c>
      <c r="R264" s="12" t="n">
        <f aca="false">IF(R254=$E$253,1,0)</f>
        <v>0</v>
      </c>
      <c r="S264" s="12" t="n">
        <f aca="false">IF(S254=$E$253,1,0)</f>
        <v>0</v>
      </c>
      <c r="T264" s="12" t="n">
        <f aca="false">IF(T254=$E$253,1,0)</f>
        <v>0</v>
      </c>
      <c r="U264" s="12" t="n">
        <f aca="false">IF(U254=$E$253,1,0)</f>
        <v>0</v>
      </c>
      <c r="V264" s="12" t="n">
        <f aca="false">IF(V254=$E$253,1,0)</f>
        <v>0</v>
      </c>
      <c r="Z264" s="0" t="n">
        <v>2</v>
      </c>
    </row>
    <row r="265" customFormat="false" ht="14.25" hidden="false" customHeight="false" outlineLevel="0" collapsed="false">
      <c r="N265" s="12" t="n">
        <f aca="false">IF(N255=$E$253,1,0)</f>
        <v>0</v>
      </c>
      <c r="O265" s="12" t="n">
        <f aca="false">IF(O255=$E$253,1,0)</f>
        <v>0</v>
      </c>
      <c r="P265" s="12" t="n">
        <f aca="false">IF(P255=$E$253,1,0)</f>
        <v>0</v>
      </c>
      <c r="Q265" s="12" t="n">
        <f aca="false">IF(Q255=$E$253,1,0)</f>
        <v>0</v>
      </c>
      <c r="R265" s="12" t="n">
        <f aca="false">IF(R255=$E$253,1,0)</f>
        <v>0</v>
      </c>
      <c r="S265" s="12" t="n">
        <f aca="false">IF(S255=$E$253,1,0)</f>
        <v>0</v>
      </c>
      <c r="T265" s="12" t="n">
        <f aca="false">IF(T255=$E$253,1,0)</f>
        <v>0</v>
      </c>
      <c r="U265" s="12" t="n">
        <f aca="false">IF(U255=$E$253,1,0)</f>
        <v>0</v>
      </c>
      <c r="V265" s="12" t="n">
        <f aca="false">IF(V255=$E$253,1,0)</f>
        <v>0</v>
      </c>
      <c r="Z265" s="0" t="n">
        <v>3</v>
      </c>
    </row>
    <row r="266" customFormat="false" ht="14.25" hidden="false" customHeight="false" outlineLevel="0" collapsed="false">
      <c r="N266" s="12" t="n">
        <f aca="false">IF(N256=$E$253,1,0)</f>
        <v>0</v>
      </c>
      <c r="O266" s="12" t="n">
        <f aca="false">IF(O256=$E$253,1,0)</f>
        <v>0</v>
      </c>
      <c r="P266" s="12" t="n">
        <f aca="false">IF(P256=$E$253,1,0)</f>
        <v>0</v>
      </c>
      <c r="Q266" s="12" t="n">
        <f aca="false">IF(Q256=$E$253,1,0)</f>
        <v>0</v>
      </c>
      <c r="R266" s="12" t="n">
        <f aca="false">IF(R256=$E$253,1,0)</f>
        <v>0</v>
      </c>
      <c r="S266" s="12" t="n">
        <f aca="false">IF(S256=$E$253,1,0)</f>
        <v>0</v>
      </c>
      <c r="T266" s="12" t="n">
        <f aca="false">IF(T256=$E$253,1,0)</f>
        <v>0</v>
      </c>
      <c r="U266" s="12" t="n">
        <f aca="false">IF(U256=$E$253,1,0)</f>
        <v>0</v>
      </c>
      <c r="V266" s="12" t="n">
        <f aca="false">IF(V256=$E$253,1,0)</f>
        <v>0</v>
      </c>
      <c r="Z266" s="0" t="n">
        <v>4</v>
      </c>
    </row>
    <row r="267" customFormat="false" ht="14.25" hidden="false" customHeight="false" outlineLevel="0" collapsed="false">
      <c r="N267" s="12" t="n">
        <f aca="false">IF(N257=$E$253,1,0)</f>
        <v>0</v>
      </c>
      <c r="O267" s="12" t="n">
        <f aca="false">IF(O257=$E$253,1,0)</f>
        <v>0</v>
      </c>
      <c r="P267" s="12" t="n">
        <f aca="false">IF(P257=$E$253,1,0)</f>
        <v>0</v>
      </c>
      <c r="Q267" s="12" t="n">
        <f aca="false">IF(Q257=$E$253,1,0)</f>
        <v>0</v>
      </c>
      <c r="R267" s="12" t="n">
        <f aca="false">IF(R257=$E$253,1,0)</f>
        <v>0</v>
      </c>
      <c r="S267" s="12" t="n">
        <f aca="false">IF(S257=$E$253,1,0)</f>
        <v>0</v>
      </c>
      <c r="T267" s="12" t="n">
        <f aca="false">IF(T257=$E$253,1,0)</f>
        <v>0</v>
      </c>
      <c r="U267" s="12" t="n">
        <f aca="false">IF(U257=$E$253,1,0)</f>
        <v>1</v>
      </c>
      <c r="V267" s="12" t="n">
        <f aca="false">IF(V257=$E$253,1,0)</f>
        <v>1</v>
      </c>
      <c r="Z267" s="0" t="n">
        <v>5</v>
      </c>
    </row>
    <row r="268" customFormat="false" ht="14.25" hidden="false" customHeight="false" outlineLevel="0" collapsed="false">
      <c r="N268" s="12" t="n">
        <f aca="false">IF(N258=$E$253,1,0)</f>
        <v>0</v>
      </c>
      <c r="O268" s="12" t="n">
        <f aca="false">IF(O258=$E$253,1,0)</f>
        <v>0</v>
      </c>
      <c r="P268" s="12" t="n">
        <f aca="false">IF(P258=$E$253,1,0)</f>
        <v>0</v>
      </c>
      <c r="Q268" s="12" t="n">
        <f aca="false">IF(Q258=$E$253,1,0)</f>
        <v>0</v>
      </c>
      <c r="R268" s="12" t="n">
        <f aca="false">IF(R258=$E$253,1,0)</f>
        <v>0</v>
      </c>
      <c r="S268" s="12" t="n">
        <f aca="false">IF(S258=$E$253,1,0)</f>
        <v>0</v>
      </c>
      <c r="T268" s="12" t="n">
        <f aca="false">IF(T258=$E$253,1,0)</f>
        <v>0</v>
      </c>
      <c r="U268" s="12" t="n">
        <f aca="false">IF(U258=$E$253,1,0)</f>
        <v>0</v>
      </c>
      <c r="V268" s="12" t="n">
        <f aca="false">IF(V258=$E$253,1,0)</f>
        <v>0</v>
      </c>
      <c r="Z268" s="0" t="n">
        <v>6</v>
      </c>
    </row>
    <row r="269" customFormat="false" ht="14.25" hidden="false" customHeight="false" outlineLevel="0" collapsed="false">
      <c r="N269" s="12" t="n">
        <f aca="false">IF(N259=$E$253,1,0)</f>
        <v>0</v>
      </c>
      <c r="O269" s="12" t="n">
        <f aca="false">IF(O259=$E$253,1,0)</f>
        <v>0</v>
      </c>
      <c r="P269" s="12" t="n">
        <f aca="false">IF(P259=$E$253,1,0)</f>
        <v>0</v>
      </c>
      <c r="Q269" s="12" t="n">
        <f aca="false">IF(Q259=$E$253,1,0)</f>
        <v>0</v>
      </c>
      <c r="R269" s="12" t="n">
        <f aca="false">IF(R259=$E$253,1,0)</f>
        <v>0</v>
      </c>
      <c r="S269" s="12" t="n">
        <f aca="false">IF(S259=$E$253,1,0)</f>
        <v>0</v>
      </c>
      <c r="T269" s="12" t="n">
        <f aca="false">IF(T259=$E$253,1,0)</f>
        <v>0</v>
      </c>
      <c r="U269" s="12" t="n">
        <f aca="false">IF(U259=$E$253,1,0)</f>
        <v>0</v>
      </c>
      <c r="V269" s="12" t="n">
        <f aca="false">IF(V259=$E$253,1,0)</f>
        <v>0</v>
      </c>
      <c r="Z269" s="0" t="n">
        <v>7</v>
      </c>
    </row>
    <row r="270" customFormat="false" ht="14.25" hidden="false" customHeight="false" outlineLevel="0" collapsed="false">
      <c r="N270" s="12" t="n">
        <f aca="false">IF(N260=$E$253,1,0)</f>
        <v>0</v>
      </c>
      <c r="O270" s="12" t="n">
        <f aca="false">IF(O260=$E$253,1,0)</f>
        <v>0</v>
      </c>
      <c r="P270" s="12" t="n">
        <f aca="false">IF(P260=$E$253,1,0)</f>
        <v>0</v>
      </c>
      <c r="Q270" s="12" t="n">
        <f aca="false">IF(Q260=$E$253,1,0)</f>
        <v>0</v>
      </c>
      <c r="R270" s="12" t="n">
        <f aca="false">IF(R260=$E$253,1,0)</f>
        <v>0</v>
      </c>
      <c r="S270" s="12" t="n">
        <f aca="false">IF(S260=$E$253,1,0)</f>
        <v>0</v>
      </c>
      <c r="T270" s="12" t="n">
        <f aca="false">IF(T260=$E$253,1,0)</f>
        <v>0</v>
      </c>
      <c r="U270" s="12" t="n">
        <f aca="false">IF(U260=$E$253,1,0)</f>
        <v>0</v>
      </c>
      <c r="V270" s="12" t="n">
        <f aca="false">IF(V260=$E$253,1,0)</f>
        <v>0</v>
      </c>
      <c r="Z270" s="0" t="n">
        <v>8</v>
      </c>
    </row>
    <row r="271" customFormat="false" ht="14.25" hidden="false" customHeight="false" outlineLevel="0" collapsed="false">
      <c r="N271" s="12" t="n">
        <f aca="false">IF(N261=$E$253,1,0)</f>
        <v>0</v>
      </c>
      <c r="O271" s="12" t="n">
        <f aca="false">IF(O261=$E$253,1,0)</f>
        <v>0</v>
      </c>
      <c r="P271" s="12" t="n">
        <f aca="false">IF(P261=$E$253,1,0)</f>
        <v>0</v>
      </c>
      <c r="Q271" s="12" t="n">
        <f aca="false">IF(Q261=$E$253,1,0)</f>
        <v>0</v>
      </c>
      <c r="R271" s="12" t="n">
        <f aca="false">IF(R261=$E$253,1,0)</f>
        <v>0</v>
      </c>
      <c r="S271" s="12" t="n">
        <f aca="false">IF(S261=$E$253,1,0)</f>
        <v>0</v>
      </c>
      <c r="T271" s="12" t="n">
        <f aca="false">IF(T261=$E$253,1,0)</f>
        <v>0</v>
      </c>
      <c r="U271" s="12" t="n">
        <f aca="false">IF(U261=$E$253,1,0)</f>
        <v>0</v>
      </c>
      <c r="V271" s="12" t="n">
        <f aca="false">IF(V261=$E$253,1,0)</f>
        <v>0</v>
      </c>
      <c r="Z271" s="0" t="n">
        <v>9</v>
      </c>
    </row>
    <row r="273" customFormat="false" ht="14.25" hidden="false" customHeight="false" outlineLevel="0" collapsed="false">
      <c r="F273" s="0" t="s">
        <v>67</v>
      </c>
      <c r="I273" s="0" t="str">
        <f aca="false">IF(L273=1,K273,IF(L274=1,K274,IF(L275=1,K275,IF(L276=1,K276,IF(L277=1,K277,IF(L278=1,K278,IF(L279=1,K279,IF(L280=1,K280,IF(L281=1,K281)))))))))</f>
        <v>E</v>
      </c>
      <c r="K273" s="0" t="str">
        <f aca="false">K233</f>
        <v>A</v>
      </c>
      <c r="L273" s="0" t="n">
        <f aca="false">SUM(N273:V273)</f>
        <v>0</v>
      </c>
      <c r="N273" s="13" t="n">
        <f aca="false">N263</f>
        <v>0</v>
      </c>
      <c r="O273" s="13" t="n">
        <f aca="false">IF(SUM($N$263:N263)&gt;=1,0,O263)</f>
        <v>0</v>
      </c>
      <c r="P273" s="13" t="n">
        <f aca="false">IF(SUM($N$263:O263)&gt;=1,0,P263)</f>
        <v>0</v>
      </c>
      <c r="Q273" s="13" t="n">
        <f aca="false">IF(SUM($N$263:P263)&gt;=1,0,Q263)</f>
        <v>0</v>
      </c>
      <c r="R273" s="13" t="n">
        <f aca="false">IF(SUM($N$263:Q263)&gt;=1,0,R263)</f>
        <v>0</v>
      </c>
      <c r="S273" s="13" t="n">
        <f aca="false">IF(SUM($N$263:R263)&gt;=1,0,S263)</f>
        <v>0</v>
      </c>
      <c r="T273" s="13" t="n">
        <f aca="false">IF(SUM($N$263:S263)&gt;=1,0,T263)</f>
        <v>0</v>
      </c>
      <c r="U273" s="13" t="n">
        <f aca="false">IF(SUM($N$263:T263)&gt;=1,0,U263)</f>
        <v>0</v>
      </c>
      <c r="V273" s="13" t="n">
        <f aca="false">IF(SUM($N$263:U263)&gt;=1,0,V263)</f>
        <v>0</v>
      </c>
      <c r="X273" s="0" t="n">
        <f aca="false">IF(AA273=1,Z273,IF(AA274=1,Z274,IF(AA275=1,Z275,IF(AA276=1,Z276,IF(AA277=1,Z277,IF(AA278=1,Z278,IF(AA279=1,Z279,IF(AA280=1,Z280,IF(AA281=1,Z281)))))))))</f>
        <v>8</v>
      </c>
      <c r="Z273" s="0" t="n">
        <v>1</v>
      </c>
      <c r="AA273" s="0" t="n">
        <f aca="false">SUM(N273:N281)</f>
        <v>0</v>
      </c>
    </row>
    <row r="274" customFormat="false" ht="14.25" hidden="false" customHeight="false" outlineLevel="0" collapsed="false">
      <c r="K274" s="0" t="str">
        <f aca="false">K234</f>
        <v>B</v>
      </c>
      <c r="L274" s="0" t="n">
        <f aca="false">SUM(N274:V274)</f>
        <v>0</v>
      </c>
      <c r="N274" s="13" t="n">
        <f aca="false">IF(SUM($N$263:$V$263)&gt;=1,0,N264)</f>
        <v>0</v>
      </c>
      <c r="O274" s="13" t="n">
        <f aca="false">IF(SUM($N$263:$V$263)+SUM($N$264:N264)&gt;=1,0,O264)</f>
        <v>0</v>
      </c>
      <c r="P274" s="13" t="n">
        <f aca="false">IF(SUM($N$263:$V$263)+SUM($N$264:O264)&gt;=1,0,P264)</f>
        <v>0</v>
      </c>
      <c r="Q274" s="13" t="n">
        <f aca="false">IF(SUM($N$263:$V$263)+SUM($N$264:P264)&gt;=1,0,Q264)</f>
        <v>0</v>
      </c>
      <c r="R274" s="13" t="n">
        <f aca="false">IF(SUM($N$263:$V$263)+SUM($N$264:Q264)&gt;=1,0,R264)</f>
        <v>0</v>
      </c>
      <c r="S274" s="13" t="n">
        <f aca="false">IF(SUM($N$263:$V$263)+SUM($N$264:R264)&gt;=1,0,S264)</f>
        <v>0</v>
      </c>
      <c r="T274" s="13" t="n">
        <f aca="false">IF(SUM($N$263:$V$263)+SUM($N$264:S264)&gt;=1,0,T264)</f>
        <v>0</v>
      </c>
      <c r="U274" s="13" t="n">
        <f aca="false">IF(SUM($N$263:$V$263)+SUM($N$264:T264)&gt;=1,0,U264)</f>
        <v>0</v>
      </c>
      <c r="V274" s="13" t="n">
        <f aca="false">IF(SUM($N$263:$V$263)+SUM($N$264:U264)&gt;=1,0,V264)</f>
        <v>0</v>
      </c>
      <c r="Z274" s="0" t="n">
        <v>2</v>
      </c>
      <c r="AA274" s="0" t="n">
        <f aca="false">SUM(O273:O281)</f>
        <v>0</v>
      </c>
    </row>
    <row r="275" customFormat="false" ht="14.25" hidden="false" customHeight="false" outlineLevel="0" collapsed="false">
      <c r="K275" s="0" t="str">
        <f aca="false">K235</f>
        <v>C</v>
      </c>
      <c r="L275" s="0" t="n">
        <f aca="false">SUM(N275:V275)</f>
        <v>0</v>
      </c>
      <c r="N275" s="13" t="n">
        <f aca="false">IF(SUM($N$263:$V$263)+SUM($N$264:$V$264)&gt;=1,0,N265)</f>
        <v>0</v>
      </c>
      <c r="O275" s="13" t="n">
        <f aca="false">IF(SUM($N$263:$V$263)+SUM($N$264:$V$264)+SUM($N$265:N265)&gt;=1,0,O265)</f>
        <v>0</v>
      </c>
      <c r="P275" s="13" t="n">
        <f aca="false">IF(SUM($N$263:$V$263)+SUM($N$264:$V$264)+SUM($N$265:O265)&gt;=1,0,P265)</f>
        <v>0</v>
      </c>
      <c r="Q275" s="13" t="n">
        <f aca="false">IF(SUM($N$263:$V$263)+SUM($N$264:$V$264)+SUM($N$265:P265)&gt;=1,0,Q265)</f>
        <v>0</v>
      </c>
      <c r="R275" s="13" t="n">
        <f aca="false">IF(SUM($N$263:$V$263)+SUM($N$264:$V$264)+SUM($N$265:Q265)&gt;=1,0,R265)</f>
        <v>0</v>
      </c>
      <c r="S275" s="13" t="n">
        <f aca="false">IF(SUM($N$263:$V$263)+SUM($N$264:$V$264)+SUM($N$265:R265)&gt;=1,0,S265)</f>
        <v>0</v>
      </c>
      <c r="T275" s="13" t="n">
        <f aca="false">IF(SUM($N$263:$V$263)+SUM($N$264:$V$264)+SUM($N$265:S265)&gt;=1,0,T265)</f>
        <v>0</v>
      </c>
      <c r="U275" s="13" t="n">
        <f aca="false">IF(SUM($N$263:$V$263)+SUM($N$264:$V$264)+SUM($N$265:T265)&gt;=1,0,U265)</f>
        <v>0</v>
      </c>
      <c r="V275" s="13" t="n">
        <f aca="false">IF(SUM($N$263:$V$263)+SUM($N$264:$V$264)+SUM($N$265:U265)&gt;=1,0,V265)</f>
        <v>0</v>
      </c>
      <c r="Z275" s="0" t="n">
        <v>3</v>
      </c>
      <c r="AA275" s="0" t="n">
        <f aca="false">SUM(P273:P281)</f>
        <v>0</v>
      </c>
    </row>
    <row r="276" customFormat="false" ht="14.25" hidden="false" customHeight="false" outlineLevel="0" collapsed="false">
      <c r="K276" s="0" t="str">
        <f aca="false">K236</f>
        <v>D</v>
      </c>
      <c r="L276" s="0" t="n">
        <f aca="false">SUM(N276:V276)</f>
        <v>0</v>
      </c>
      <c r="N276" s="13" t="n">
        <f aca="false">IF(SUM($N$263:$V$263)+SUM($N$264:$V$264)+SUM($N$265:$V$265)&gt;=1,0,N266)</f>
        <v>0</v>
      </c>
      <c r="O276" s="13" t="n">
        <f aca="false">IF(SUM($N$263:$V$263)+SUM($N$264:$V$264)+SUM($N$265:$V$265)+SUM($N$266:N266)&gt;=1,0,O266)</f>
        <v>0</v>
      </c>
      <c r="P276" s="13" t="n">
        <f aca="false">IF(SUM($N$263:$V$263)+SUM($N$264:$V$264)+SUM($N$265:$V$265)+SUM($N$266:O266)&gt;=1,0,P266)</f>
        <v>0</v>
      </c>
      <c r="Q276" s="13" t="n">
        <f aca="false">IF(SUM($N$263:$V$263)+SUM($N$264:$V$264)+SUM($N$265:$V$265)+SUM($N$266:P266)&gt;=1,0,Q266)</f>
        <v>0</v>
      </c>
      <c r="R276" s="13" t="n">
        <f aca="false">IF(SUM($N$263:$V$263)+SUM($N$264:$V$264)+SUM($N$265:$V$265)+SUM($N$266:Q266)&gt;=1,0,R266)</f>
        <v>0</v>
      </c>
      <c r="S276" s="13" t="n">
        <f aca="false">IF(SUM($N$263:$V$263)+SUM($N$264:$V$264)+SUM($N$265:$V$265)+SUM($N$266:R266)&gt;=1,0,S266)</f>
        <v>0</v>
      </c>
      <c r="T276" s="13" t="n">
        <f aca="false">IF(SUM($N$263:$V$263)+SUM($N$264:$V$264)+SUM($N$265:$V$265)+SUM($N$266:S266)&gt;=1,0,T266)</f>
        <v>0</v>
      </c>
      <c r="U276" s="13" t="n">
        <f aca="false">IF(SUM($N$263:$V$263)+SUM($N$264:$V$264)+SUM($N$265:$V$265)+SUM($N$266:T266)&gt;=1,0,U266)</f>
        <v>0</v>
      </c>
      <c r="V276" s="13" t="n">
        <f aca="false">IF(SUM($N$263:$V$263)+SUM($N$264:$V$264)+SUM($N$265:$V$265)+SUM($N$266:U266)&gt;=1,0,V266)</f>
        <v>0</v>
      </c>
      <c r="Z276" s="0" t="n">
        <v>4</v>
      </c>
      <c r="AA276" s="0" t="n">
        <f aca="false">SUM(Q273:Q281)</f>
        <v>0</v>
      </c>
    </row>
    <row r="277" customFormat="false" ht="14.25" hidden="false" customHeight="false" outlineLevel="0" collapsed="false">
      <c r="K277" s="0" t="str">
        <f aca="false">K237</f>
        <v>E</v>
      </c>
      <c r="L277" s="0" t="n">
        <f aca="false">SUM(N277:V277)</f>
        <v>1</v>
      </c>
      <c r="N277" s="13" t="n">
        <f aca="false">IF(SUM($N$263:$V$263)+SUM($N$264:$V$264)+SUM($N$265:$V$265)+SUM($N$266:$V$266)&gt;=1,0,N267)</f>
        <v>0</v>
      </c>
      <c r="O277" s="13" t="n">
        <f aca="false">IF(SUM($N$263:$V$263)+SUM($N$264:$V$264)+SUM($N$265:$V$265)+SUM($N$266:$V$266)+SUM($N$267:N267)&gt;=1,0,O267)</f>
        <v>0</v>
      </c>
      <c r="P277" s="13" t="n">
        <f aca="false">IF(SUM($N$263:$V$263)+SUM($N$264:$V$264)+SUM($N$265:$V$265)+SUM($N$266:$V$266)+SUM($N$267:O267)&gt;=1,0,P267)</f>
        <v>0</v>
      </c>
      <c r="Q277" s="13" t="n">
        <f aca="false">IF(SUM($N$263:$V$263)+SUM($N$264:$V$264)+SUM($N$265:$V$265)+SUM($N$266:$V$266)+SUM($N$267:P267)&gt;=1,0,Q267)</f>
        <v>0</v>
      </c>
      <c r="R277" s="13" t="n">
        <f aca="false">IF(SUM($N$263:$V$263)+SUM($N$264:$V$264)+SUM($N$265:$V$265)+SUM($N$266:$V$266)+SUM($N$267:Q267)&gt;=1,0,R267)</f>
        <v>0</v>
      </c>
      <c r="S277" s="13" t="n">
        <f aca="false">IF(SUM($N$263:$V$263)+SUM($N$264:$V$264)+SUM($N$265:$V$265)+SUM($N$266:$V$266)+SUM($N$267:R267)&gt;=1,0,S267)</f>
        <v>0</v>
      </c>
      <c r="T277" s="13" t="n">
        <f aca="false">IF(SUM($N$263:$V$263)+SUM($N$264:$V$264)+SUM($N$265:$V$265)+SUM($N$266:$V$266)+SUM($N$267:S267)&gt;=1,0,T267)</f>
        <v>0</v>
      </c>
      <c r="U277" s="13" t="n">
        <f aca="false">IF(SUM($N$263:$V$263)+SUM($N$264:$V$264)+SUM($N$265:$V$265)+SUM($N$266:$V$266)+SUM($N$267:T267)&gt;=1,0,U267)</f>
        <v>1</v>
      </c>
      <c r="V277" s="13" t="n">
        <f aca="false">IF(SUM($N$263:$V$263)+SUM($N$264:$V$264)+SUM($N$265:$V$265)+SUM($N$266:$V$266)+SUM($N$267:U267)&gt;=1,0,V267)</f>
        <v>0</v>
      </c>
      <c r="Z277" s="0" t="n">
        <v>5</v>
      </c>
      <c r="AA277" s="0" t="n">
        <f aca="false">SUM(R273:R281)</f>
        <v>0</v>
      </c>
    </row>
    <row r="278" customFormat="false" ht="14.25" hidden="false" customHeight="false" outlineLevel="0" collapsed="false">
      <c r="K278" s="0" t="str">
        <f aca="false">K238</f>
        <v>F</v>
      </c>
      <c r="L278" s="0" t="n">
        <f aca="false">SUM(N278:V278)</f>
        <v>0</v>
      </c>
      <c r="N278" s="13" t="n">
        <f aca="false">IF(SUM($N$263:$V$263)+SUM($N$264:$V$264)+SUM($N$265:$V$265)+SUM($N$266:$V$266)+SUM($N$267:$V$267)&gt;=1,0,N268)</f>
        <v>0</v>
      </c>
      <c r="O278" s="13" t="n">
        <f aca="false">IF(SUM($N$263:$V$263)+SUM($N$264:$V$264)+SUM($N$265:$V$265)+SUM($N$266:$V$266)+SUM($N$267:$V$267)+SUM($N$268:N268)&gt;=1,0,O268)</f>
        <v>0</v>
      </c>
      <c r="P278" s="13" t="n">
        <f aca="false">IF(SUM($N$263:$V$263)+SUM($N$264:$V$264)+SUM($N$265:$V$265)+SUM($N$266:$V$266)+SUM($N$267:$V$267)+SUM($N$268:O268)&gt;=1,0,P268)</f>
        <v>0</v>
      </c>
      <c r="Q278" s="13" t="n">
        <f aca="false">IF(SUM($N$263:$V$263)+SUM($N$264:$V$264)+SUM($N$265:$V$265)+SUM($N$266:$V$266)+SUM($N$267:$V$267)+SUM($N$268:P268)&gt;=1,0,Q268)</f>
        <v>0</v>
      </c>
      <c r="R278" s="13" t="n">
        <f aca="false">IF(SUM($N$263:$V$263)+SUM($N$264:$V$264)+SUM($N$265:$V$265)+SUM($N$266:$V$266)+SUM($N$267:$V$267)+SUM($N$268:Q268)&gt;=1,0,R268)</f>
        <v>0</v>
      </c>
      <c r="S278" s="13" t="n">
        <f aca="false">IF(SUM($N$263:$V$263)+SUM($N$264:$V$264)+SUM($N$265:$V$265)+SUM($N$266:$V$266)+SUM($N$267:$V$267)+SUM($N$268:R268)&gt;=1,0,S268)</f>
        <v>0</v>
      </c>
      <c r="T278" s="13" t="n">
        <f aca="false">IF(SUM($N$263:$V$263)+SUM($N$264:$V$264)+SUM($N$265:$V$265)+SUM($N$266:$V$266)+SUM($N$267:$V$267)+SUM($N$268:S268)&gt;=1,0,T268)</f>
        <v>0</v>
      </c>
      <c r="U278" s="13" t="n">
        <f aca="false">IF(SUM($N$263:$V$263)+SUM($N$264:$V$264)+SUM($N$265:$V$265)+SUM($N$266:$V$266)+SUM($N$267:$V$267)+SUM($N$268:T268)&gt;=1,0,U268)</f>
        <v>0</v>
      </c>
      <c r="V278" s="13" t="n">
        <f aca="false">IF(SUM($N$263:$V$263)+SUM($N$264:$V$264)+SUM($N$265:$V$265)+SUM($N$266:$V$266)+SUM($N$267:$V$267)+SUM($N$268:U268)&gt;=1,0,V268)</f>
        <v>0</v>
      </c>
      <c r="Z278" s="0" t="n">
        <v>6</v>
      </c>
      <c r="AA278" s="0" t="n">
        <f aca="false">SUM(S273:S281)</f>
        <v>0</v>
      </c>
    </row>
    <row r="279" customFormat="false" ht="14.25" hidden="false" customHeight="false" outlineLevel="0" collapsed="false">
      <c r="K279" s="0" t="str">
        <f aca="false">K239</f>
        <v>G</v>
      </c>
      <c r="L279" s="0" t="n">
        <f aca="false">SUM(N279:V279)</f>
        <v>0</v>
      </c>
      <c r="N279" s="13" t="n">
        <f aca="false">IF(SUM($N$263:$V$263)+SUM($N$264:$V$264)+SUM($N$265:$V$265)+SUM($N$266:$V$266)+SUM($N$267:$V$267)+SUM($N$268:$V$268)&gt;=1,0,N269)</f>
        <v>0</v>
      </c>
      <c r="O279" s="13" t="n">
        <f aca="false">IF(SUM($N$263:$V$263)+SUM($N$264:$V$264)+SUM($N$265:$V$265)+SUM($N$266:$V$266)+SUM($N$267:$V$267)+SUM($N$268:$V$268)+SUM($N$269:N269)&gt;=1,0,O269)</f>
        <v>0</v>
      </c>
      <c r="P279" s="13" t="n">
        <f aca="false">IF(SUM($N$263:$V$263)+SUM($N$264:$V$264)+SUM($N$265:$V$265)+SUM($N$266:$V$266)+SUM($N$267:$V$267)+SUM($N$268:$V$268)+SUM($N$269:O269)&gt;=1,0,P269)</f>
        <v>0</v>
      </c>
      <c r="Q279" s="13" t="n">
        <f aca="false">IF(SUM($N$263:$V$263)+SUM($N$264:$V$264)+SUM($N$265:$V$265)+SUM($N$266:$V$266)+SUM($N$267:$V$267)+SUM($N$268:$V$268)+SUM($N$269:P269)&gt;=1,0,Q269)</f>
        <v>0</v>
      </c>
      <c r="R279" s="13" t="n">
        <f aca="false">IF(SUM($N$263:$V$263)+SUM($N$264:$V$264)+SUM($N$265:$V$265)+SUM($N$266:$V$266)+SUM($N$267:$V$267)+SUM($N$268:$V$268)+SUM($N$269:Q269)&gt;=1,0,R269)</f>
        <v>0</v>
      </c>
      <c r="S279" s="13" t="n">
        <f aca="false">IF(SUM($N$263:$V$263)+SUM($N$264:$V$264)+SUM($N$265:$V$265)+SUM($N$266:$V$266)+SUM($N$267:$V$267)+SUM($N$268:$V$268)+SUM($N$269:R269)&gt;=1,0,S269)</f>
        <v>0</v>
      </c>
      <c r="T279" s="13" t="n">
        <f aca="false">IF(SUM($N$263:$V$263)+SUM($N$264:$V$264)+SUM($N$265:$V$265)+SUM($N$266:$V$266)+SUM($N$267:$V$267)+SUM($N$268:$V$268)+SUM($N$269:S269)&gt;=1,0,T269)</f>
        <v>0</v>
      </c>
      <c r="U279" s="13" t="n">
        <f aca="false">IF(SUM($N$263:$V$263)+SUM($N$264:$V$264)+SUM($N$265:$V$265)+SUM($N$266:$V$266)+SUM($N$267:$V$267)+SUM($N$268:$V$268)+SUM($N$269:T269)&gt;=1,0,U269)</f>
        <v>0</v>
      </c>
      <c r="V279" s="13" t="n">
        <f aca="false">IF(SUM($N$263:$V$263)+SUM($N$264:$V$264)+SUM($N$265:$V$265)+SUM($N$266:$V$266)+SUM($N$267:$V$267)+SUM($N$268:$V$268)+SUM($N$269:U269)&gt;=1,0,V269)</f>
        <v>0</v>
      </c>
      <c r="Z279" s="0" t="n">
        <v>7</v>
      </c>
      <c r="AA279" s="0" t="n">
        <f aca="false">SUM(T273:T281)</f>
        <v>0</v>
      </c>
    </row>
    <row r="280" customFormat="false" ht="14.25" hidden="false" customHeight="false" outlineLevel="0" collapsed="false">
      <c r="K280" s="0" t="str">
        <f aca="false">K240</f>
        <v>H</v>
      </c>
      <c r="L280" s="0" t="n">
        <f aca="false">SUM(N280:V280)</f>
        <v>0</v>
      </c>
      <c r="N280" s="13" t="n">
        <f aca="false">IF(SUM($N$263:$V$263)+SUM($N$264:$V$264)+SUM($N$265:$V$265)+SUM($N$266:$V$266)+SUM($N$267:$V$267)+SUM($N$268:$V$268)+SUM($N$269:$V$269)&gt;=1,0,N270)</f>
        <v>0</v>
      </c>
      <c r="O280" s="13" t="n">
        <f aca="false">IF(SUM($N$263:$V$263)+SUM($N$264:$V$264)+SUM($N$265:$V$265)+SUM($N$266:$V$266)+SUM($N$267:$V$267)+SUM($N$268:$V$268)+SUM($N$269:$V$269)+SUM($N$270:N270)&gt;=1,0,O270)</f>
        <v>0</v>
      </c>
      <c r="P280" s="13" t="n">
        <f aca="false">IF(SUM($N$263:$V$263)+SUM($N$264:$V$264)+SUM($N$265:$V$265)+SUM($N$266:$V$266)+SUM($N$267:$V$267)+SUM($N$268:$V$268)+SUM($N$269:$V$269)+SUM($N$270:O270)&gt;=1,0,P270)</f>
        <v>0</v>
      </c>
      <c r="Q280" s="13" t="n">
        <f aca="false">IF(SUM($N$263:$V$263)+SUM($N$264:$V$264)+SUM($N$265:$V$265)+SUM($N$266:$V$266)+SUM($N$267:$V$267)+SUM($N$268:$V$268)+SUM($N$269:$V$269)+SUM($N$270:P270)&gt;=1,0,Q270)</f>
        <v>0</v>
      </c>
      <c r="R280" s="13" t="n">
        <f aca="false">IF(SUM($N$263:$V$263)+SUM($N$264:$V$264)+SUM($N$265:$V$265)+SUM($N$266:$V$266)+SUM($N$267:$V$267)+SUM($N$268:$V$268)+SUM($N$269:$V$269)+SUM($N$270:Q270)&gt;=1,0,R270)</f>
        <v>0</v>
      </c>
      <c r="S280" s="13" t="n">
        <f aca="false">IF(SUM($N$263:$V$263)+SUM($N$264:$V$264)+SUM($N$265:$V$265)+SUM($N$266:$V$266)+SUM($N$267:$V$267)+SUM($N$268:$V$268)+SUM($N$269:$V$269)+SUM($N$270:R270)&gt;=1,0,S270)</f>
        <v>0</v>
      </c>
      <c r="T280" s="13" t="n">
        <f aca="false">IF(SUM($N$263:$V$263)+SUM($N$264:$V$264)+SUM($N$265:$V$265)+SUM($N$266:$V$266)+SUM($N$267:$V$267)+SUM($N$268:$V$268)+SUM($N$269:$V$269)+SUM($N$270:S270)&gt;=1,0,T270)</f>
        <v>0</v>
      </c>
      <c r="U280" s="13" t="n">
        <f aca="false">IF(SUM($N$263:$V$263)+SUM($N$264:$V$264)+SUM($N$265:$V$265)+SUM($N$266:$V$266)+SUM($N$267:$V$267)+SUM($N$268:$V$268)+SUM($N$269:$V$269)+SUM($N$270:T270)&gt;=1,0,U270)</f>
        <v>0</v>
      </c>
      <c r="V280" s="13" t="n">
        <f aca="false">IF(SUM($N$263:$V$263)+SUM($N$264:$V$264)+SUM($N$265:$V$265)+SUM($N$266:$V$266)+SUM($N$267:$V$267)+SUM($N$268:$V$268)+SUM($N$269:$V$269)+SUM($N$270:U270)&gt;=1,0,V270)</f>
        <v>0</v>
      </c>
      <c r="Z280" s="0" t="n">
        <v>8</v>
      </c>
      <c r="AA280" s="0" t="n">
        <f aca="false">SUM(U273:U281)</f>
        <v>1</v>
      </c>
    </row>
    <row r="281" customFormat="false" ht="14.25" hidden="false" customHeight="false" outlineLevel="0" collapsed="false">
      <c r="K281" s="0" t="str">
        <f aca="false">K241</f>
        <v>I</v>
      </c>
      <c r="L281" s="0" t="n">
        <f aca="false">SUM(N281:V281)</f>
        <v>0</v>
      </c>
      <c r="N281" s="13" t="n">
        <f aca="false">IF(SUM($N$263:$V$263)+SUM($N$264:$V$264)+SUM($N$265:$V$265)+SUM($N$266:$V$266)+SUM($N$267:$V$267)+SUM($N$268:$V$268)+SUM($N$269:$V$269)+SUM($N$270:$V$270)&gt;=1,0,N271)</f>
        <v>0</v>
      </c>
      <c r="O281" s="13" t="n">
        <f aca="false">IF(SUM($N$263:$V$263)+SUM($N$264:$V$264)+SUM($N$265:$V$265)+SUM($N$266:$V$266)+SUM($N$267:$V$267)+SUM($N$268:$V$268)+SUM($N$269:$V$269)+SUM($N$270:$V$270)+SUM($N$271:N271)&gt;=1,0,O271)</f>
        <v>0</v>
      </c>
      <c r="P281" s="13" t="n">
        <f aca="false">IF(SUM($N$263:$V$263)+SUM($N$264:$V$264)+SUM($N$265:$V$265)+SUM($N$266:$V$266)+SUM($N$267:$V$267)+SUM($N$268:$V$268)+SUM($N$269:$V$269)+SUM($N$270:$V$270)+SUM($N$271:O271)&gt;=1,0,P271)</f>
        <v>0</v>
      </c>
      <c r="Q281" s="13" t="n">
        <f aca="false">IF(SUM($N$263:$V$263)+SUM($N$264:$V$264)+SUM($N$265:$V$265)+SUM($N$266:$V$266)+SUM($N$267:$V$267)+SUM($N$268:$V$268)+SUM($N$269:$V$269)+SUM($N$270:$V$270)+SUM($N$271:P271)&gt;=1,0,Q271)</f>
        <v>0</v>
      </c>
      <c r="R281" s="13" t="n">
        <f aca="false">IF(SUM($N$263:$V$263)+SUM($N$264:$V$264)+SUM($N$265:$V$265)+SUM($N$266:$V$266)+SUM($N$267:$V$267)+SUM($N$268:$V$268)+SUM($N$269:$V$269)+SUM($N$270:$V$270)+SUM($N$271:Q271)&gt;=1,0,R271)</f>
        <v>0</v>
      </c>
      <c r="S281" s="13" t="n">
        <f aca="false">IF(SUM($N$263:$V$263)+SUM($N$264:$V$264)+SUM($N$265:$V$265)+SUM($N$266:$V$266)+SUM($N$267:$V$267)+SUM($N$268:$V$268)+SUM($N$269:$V$269)+SUM($N$270:$V$270)+SUM($N$271:R271)&gt;=1,0,S271)</f>
        <v>0</v>
      </c>
      <c r="T281" s="13" t="n">
        <f aca="false">IF(SUM($N$263:$V$263)+SUM($N$264:$V$264)+SUM($N$265:$V$265)+SUM($N$266:$V$266)+SUM($N$267:$V$267)+SUM($N$268:$V$268)+SUM($N$269:$V$269)+SUM($N$270:$V$270)+SUM($N$271:S271)&gt;=1,0,T271)</f>
        <v>0</v>
      </c>
      <c r="U281" s="13" t="n">
        <f aca="false">IF(SUM($N$263:$V$263)+SUM($N$264:$V$264)+SUM($N$265:$V$265)+SUM($N$266:$V$266)+SUM($N$267:$V$267)+SUM($N$268:$V$268)+SUM($N$269:$V$269)+SUM($N$270:$V$270)+SUM($N$271:T271)&gt;=1,0,U271)</f>
        <v>0</v>
      </c>
      <c r="V281" s="13" t="n">
        <f aca="false">IF(SUM($N$263:$V$263)+SUM($N$264:$V$264)+SUM($N$265:$V$265)+SUM($N$266:$V$266)+SUM($N$267:$V$267)+SUM($N$268:$V$268)+SUM($N$269:$V$269)+SUM($N$270:$V$270)+SUM($N$271:U271)&gt;=1,0,V271)</f>
        <v>0</v>
      </c>
      <c r="Z281" s="0" t="n">
        <v>9</v>
      </c>
      <c r="AA281" s="0" t="n">
        <f aca="false">SUM(V273:V281)</f>
        <v>0</v>
      </c>
    </row>
    <row r="283" customFormat="false" ht="14.25" hidden="false" customHeight="false" outlineLevel="0" collapsed="false">
      <c r="N283" s="9" t="n">
        <f aca="false">N243-N273</f>
        <v>0</v>
      </c>
      <c r="O283" s="9" t="n">
        <f aca="false">O243-O273</f>
        <v>1</v>
      </c>
      <c r="P283" s="9" t="n">
        <f aca="false">P243-P273</f>
        <v>1</v>
      </c>
      <c r="Q283" s="9" t="n">
        <f aca="false">Q243-Q273</f>
        <v>0</v>
      </c>
      <c r="R283" s="9" t="n">
        <f aca="false">R243-R273</f>
        <v>0</v>
      </c>
      <c r="S283" s="9" t="n">
        <f aca="false">S243-S273</f>
        <v>0</v>
      </c>
      <c r="T283" s="9" t="n">
        <f aca="false">T243-T273</f>
        <v>0</v>
      </c>
      <c r="U283" s="9" t="n">
        <f aca="false">U243-U273</f>
        <v>0</v>
      </c>
      <c r="V283" s="9" t="n">
        <f aca="false">V243-V273</f>
        <v>0</v>
      </c>
      <c r="Z283" s="0" t="n">
        <v>1</v>
      </c>
    </row>
    <row r="284" customFormat="false" ht="14.25" hidden="false" customHeight="false" outlineLevel="0" collapsed="false">
      <c r="N284" s="9" t="n">
        <f aca="false">N244-N274</f>
        <v>0</v>
      </c>
      <c r="O284" s="9" t="n">
        <f aca="false">O244-O274</f>
        <v>1</v>
      </c>
      <c r="P284" s="9" t="n">
        <f aca="false">P244-P274</f>
        <v>0</v>
      </c>
      <c r="Q284" s="9" t="n">
        <f aca="false">Q244-Q274</f>
        <v>0</v>
      </c>
      <c r="R284" s="9" t="n">
        <f aca="false">R244-R274</f>
        <v>0</v>
      </c>
      <c r="S284" s="9" t="n">
        <f aca="false">S244-S274</f>
        <v>1</v>
      </c>
      <c r="T284" s="9" t="n">
        <f aca="false">T244-T274</f>
        <v>0</v>
      </c>
      <c r="U284" s="9" t="n">
        <f aca="false">U244-U274</f>
        <v>0</v>
      </c>
      <c r="V284" s="9" t="n">
        <f aca="false">V244-V274</f>
        <v>0</v>
      </c>
      <c r="Z284" s="0" t="n">
        <v>2</v>
      </c>
    </row>
    <row r="285" customFormat="false" ht="14.25" hidden="false" customHeight="false" outlineLevel="0" collapsed="false">
      <c r="N285" s="9" t="n">
        <f aca="false">N245-N275</f>
        <v>0</v>
      </c>
      <c r="O285" s="9" t="n">
        <f aca="false">O245-O275</f>
        <v>0</v>
      </c>
      <c r="P285" s="9" t="n">
        <f aca="false">P245-P275</f>
        <v>1</v>
      </c>
      <c r="Q285" s="9" t="n">
        <f aca="false">Q245-Q275</f>
        <v>1</v>
      </c>
      <c r="R285" s="9" t="n">
        <f aca="false">R245-R275</f>
        <v>1</v>
      </c>
      <c r="S285" s="9" t="n">
        <f aca="false">S245-S275</f>
        <v>0</v>
      </c>
      <c r="T285" s="9" t="n">
        <f aca="false">T245-T275</f>
        <v>0</v>
      </c>
      <c r="U285" s="9" t="n">
        <f aca="false">U245-U275</f>
        <v>0</v>
      </c>
      <c r="V285" s="9" t="n">
        <f aca="false">V245-V275</f>
        <v>0</v>
      </c>
      <c r="Z285" s="0" t="n">
        <v>3</v>
      </c>
    </row>
    <row r="286" customFormat="false" ht="14.25" hidden="false" customHeight="false" outlineLevel="0" collapsed="false">
      <c r="N286" s="9" t="n">
        <f aca="false">N246-N276</f>
        <v>0</v>
      </c>
      <c r="O286" s="9" t="n">
        <f aca="false">O246-O276</f>
        <v>0</v>
      </c>
      <c r="P286" s="9" t="n">
        <f aca="false">P246-P276</f>
        <v>0</v>
      </c>
      <c r="Q286" s="9" t="n">
        <f aca="false">Q246-Q276</f>
        <v>0</v>
      </c>
      <c r="R286" s="9" t="n">
        <f aca="false">R246-R276</f>
        <v>0</v>
      </c>
      <c r="S286" s="9" t="n">
        <f aca="false">S246-S276</f>
        <v>1</v>
      </c>
      <c r="T286" s="9" t="n">
        <f aca="false">T246-T276</f>
        <v>0</v>
      </c>
      <c r="U286" s="9" t="n">
        <f aca="false">U246-U276</f>
        <v>0</v>
      </c>
      <c r="V286" s="9" t="n">
        <f aca="false">V246-V276</f>
        <v>1</v>
      </c>
      <c r="Z286" s="0" t="n">
        <v>4</v>
      </c>
    </row>
    <row r="287" customFormat="false" ht="14.25" hidden="false" customHeight="false" outlineLevel="0" collapsed="false">
      <c r="N287" s="9" t="n">
        <f aca="false">N247-N277</f>
        <v>0</v>
      </c>
      <c r="O287" s="9" t="n">
        <f aca="false">O247-O277</f>
        <v>0</v>
      </c>
      <c r="P287" s="9" t="n">
        <f aca="false">P247-P277</f>
        <v>0</v>
      </c>
      <c r="Q287" s="9" t="n">
        <f aca="false">Q247-Q277</f>
        <v>0</v>
      </c>
      <c r="R287" s="9" t="n">
        <f aca="false">R247-R277</f>
        <v>0</v>
      </c>
      <c r="S287" s="9" t="n">
        <f aca="false">S247-S277</f>
        <v>1</v>
      </c>
      <c r="T287" s="9" t="n">
        <f aca="false">T247-T277</f>
        <v>0</v>
      </c>
      <c r="U287" s="9" t="n">
        <f aca="false">U247-U277</f>
        <v>0</v>
      </c>
      <c r="V287" s="9" t="n">
        <f aca="false">V247-V277</f>
        <v>1</v>
      </c>
      <c r="Z287" s="0" t="n">
        <v>5</v>
      </c>
    </row>
    <row r="288" customFormat="false" ht="14.25" hidden="false" customHeight="false" outlineLevel="0" collapsed="false">
      <c r="N288" s="9" t="n">
        <f aca="false">N248-N278</f>
        <v>1</v>
      </c>
      <c r="O288" s="9" t="n">
        <f aca="false">O248-O278</f>
        <v>0</v>
      </c>
      <c r="P288" s="9" t="n">
        <f aca="false">P248-P278</f>
        <v>1</v>
      </c>
      <c r="Q288" s="9" t="n">
        <f aca="false">Q248-Q278</f>
        <v>0</v>
      </c>
      <c r="R288" s="9" t="n">
        <f aca="false">R248-R278</f>
        <v>0</v>
      </c>
      <c r="S288" s="9" t="n">
        <f aca="false">S248-S278</f>
        <v>0</v>
      </c>
      <c r="T288" s="9" t="n">
        <f aca="false">T248-T278</f>
        <v>0</v>
      </c>
      <c r="U288" s="9" t="n">
        <f aca="false">U248-U278</f>
        <v>0</v>
      </c>
      <c r="V288" s="9" t="n">
        <f aca="false">V248-V278</f>
        <v>0</v>
      </c>
      <c r="Z288" s="0" t="n">
        <v>6</v>
      </c>
    </row>
    <row r="289" customFormat="false" ht="14.25" hidden="false" customHeight="false" outlineLevel="0" collapsed="false">
      <c r="N289" s="9" t="n">
        <f aca="false">N249-N279</f>
        <v>0</v>
      </c>
      <c r="O289" s="9" t="n">
        <f aca="false">O249-O279</f>
        <v>0</v>
      </c>
      <c r="P289" s="9" t="n">
        <f aca="false">P249-P279</f>
        <v>0</v>
      </c>
      <c r="Q289" s="9" t="n">
        <f aca="false">Q249-Q279</f>
        <v>0</v>
      </c>
      <c r="R289" s="9" t="n">
        <f aca="false">R249-R279</f>
        <v>0</v>
      </c>
      <c r="S289" s="9" t="n">
        <f aca="false">S249-S279</f>
        <v>1</v>
      </c>
      <c r="T289" s="9" t="n">
        <f aca="false">T249-T279</f>
        <v>0</v>
      </c>
      <c r="U289" s="9" t="n">
        <f aca="false">U249-U279</f>
        <v>0</v>
      </c>
      <c r="V289" s="9" t="n">
        <f aca="false">V249-V279</f>
        <v>0</v>
      </c>
      <c r="Z289" s="0" t="n">
        <v>7</v>
      </c>
    </row>
    <row r="290" customFormat="false" ht="14.25" hidden="false" customHeight="false" outlineLevel="0" collapsed="false">
      <c r="N290" s="9" t="n">
        <f aca="false">N250-N280</f>
        <v>1</v>
      </c>
      <c r="O290" s="9" t="n">
        <f aca="false">O250-O280</f>
        <v>0</v>
      </c>
      <c r="P290" s="9" t="n">
        <f aca="false">P250-P280</f>
        <v>1</v>
      </c>
      <c r="Q290" s="9" t="n">
        <f aca="false">Q250-Q280</f>
        <v>0</v>
      </c>
      <c r="R290" s="9" t="n">
        <f aca="false">R250-R280</f>
        <v>0</v>
      </c>
      <c r="S290" s="9" t="n">
        <f aca="false">S250-S280</f>
        <v>1</v>
      </c>
      <c r="T290" s="9" t="n">
        <f aca="false">T250-T280</f>
        <v>0</v>
      </c>
      <c r="U290" s="9" t="n">
        <f aca="false">U250-U280</f>
        <v>0</v>
      </c>
      <c r="V290" s="9" t="n">
        <f aca="false">V250-V280</f>
        <v>0</v>
      </c>
      <c r="Z290" s="0" t="n">
        <v>8</v>
      </c>
    </row>
    <row r="291" customFormat="false" ht="14.25" hidden="false" customHeight="false" outlineLevel="0" collapsed="false">
      <c r="N291" s="9" t="n">
        <f aca="false">N251-N281</f>
        <v>0</v>
      </c>
      <c r="O291" s="9" t="n">
        <f aca="false">O251-O281</f>
        <v>0</v>
      </c>
      <c r="P291" s="9" t="n">
        <f aca="false">P251-P281</f>
        <v>1</v>
      </c>
      <c r="Q291" s="9" t="n">
        <f aca="false">Q251-Q281</f>
        <v>0</v>
      </c>
      <c r="R291" s="9" t="n">
        <f aca="false">R251-R281</f>
        <v>0</v>
      </c>
      <c r="S291" s="9" t="n">
        <f aca="false">S251-S281</f>
        <v>1</v>
      </c>
      <c r="T291" s="9" t="n">
        <f aca="false">T251-T281</f>
        <v>1</v>
      </c>
      <c r="U291" s="9" t="n">
        <f aca="false">U251-U281</f>
        <v>0</v>
      </c>
      <c r="V291" s="9" t="n">
        <f aca="false">V251-V281</f>
        <v>0</v>
      </c>
      <c r="Z291" s="0" t="n">
        <v>9</v>
      </c>
    </row>
    <row r="293" customFormat="false" ht="14.25" hidden="false" customHeight="false" outlineLevel="0" collapsed="false">
      <c r="E293" s="0" t="n">
        <f aca="false" t="array" ref="E293:E293">MIN(IF(N293:V301&gt;0,N293:V301))</f>
        <v>26</v>
      </c>
      <c r="F293" s="0" t="s">
        <v>68</v>
      </c>
      <c r="N293" s="11" t="n">
        <f aca="false">IF(AND(L2,N283),$N$11+W2,0)</f>
        <v>0</v>
      </c>
      <c r="O293" s="11" t="n">
        <f aca="false">IF(AND(L2,O283),$O$11+W2,0)</f>
        <v>30</v>
      </c>
      <c r="P293" s="11" t="n">
        <f aca="false">IF(AND(L2,P283),$P$11+W2,0)</f>
        <v>30</v>
      </c>
      <c r="Q293" s="11" t="n">
        <f aca="false">IF(AND(L2,Q283),$Q$11+W2,0)</f>
        <v>0</v>
      </c>
      <c r="R293" s="11" t="n">
        <f aca="false">IF(AND(L2,R283),$R$11+W2,0)</f>
        <v>0</v>
      </c>
      <c r="S293" s="11" t="n">
        <f aca="false">IF(AND(L2,S283),$S$11+W2,0)</f>
        <v>0</v>
      </c>
      <c r="T293" s="11" t="n">
        <f aca="false">IF(AND(L2,T283),$T$11+W2,0)</f>
        <v>0</v>
      </c>
      <c r="U293" s="11" t="n">
        <f aca="false">IF(AND(L2,U283),$U$11+W2,0)</f>
        <v>0</v>
      </c>
      <c r="V293" s="11" t="n">
        <f aca="false">IF(AND(L2,V283),$V$11+W2,0)</f>
        <v>0</v>
      </c>
      <c r="Z293" s="0" t="n">
        <v>1</v>
      </c>
    </row>
    <row r="294" customFormat="false" ht="14.25" hidden="false" customHeight="false" outlineLevel="0" collapsed="false">
      <c r="N294" s="11" t="n">
        <f aca="false">IF(AND(L3,N284),$N$11+W3,0)</f>
        <v>0</v>
      </c>
      <c r="O294" s="11" t="n">
        <f aca="false">IF(AND(L3,O284),$O$11+W3,0)</f>
        <v>0</v>
      </c>
      <c r="P294" s="11" t="n">
        <f aca="false">IF(AND(L3,P284),$P$11+W3,0)</f>
        <v>0</v>
      </c>
      <c r="Q294" s="11" t="n">
        <f aca="false">IF(AND(L3,Q284),$Q$11+W3,0)</f>
        <v>0</v>
      </c>
      <c r="R294" s="11" t="n">
        <f aca="false">IF(AND(L3,R284),$R$11+W3,0)</f>
        <v>0</v>
      </c>
      <c r="S294" s="11" t="n">
        <f aca="false">IF(AND(L3,S284),$S$11+W3,0)</f>
        <v>0</v>
      </c>
      <c r="T294" s="11" t="n">
        <f aca="false">IF(AND(L3,T284),$T$11+W3,0)</f>
        <v>0</v>
      </c>
      <c r="U294" s="11" t="n">
        <f aca="false">IF(AND(L3,U284),$U$11+W3,0)</f>
        <v>0</v>
      </c>
      <c r="V294" s="11" t="n">
        <f aca="false">IF(AND(L3,V284),$V$11+W3,0)</f>
        <v>0</v>
      </c>
      <c r="Z294" s="0" t="n">
        <v>2</v>
      </c>
    </row>
    <row r="295" customFormat="false" ht="14.25" hidden="false" customHeight="false" outlineLevel="0" collapsed="false">
      <c r="N295" s="11" t="n">
        <f aca="false">IF(AND(L4,N285),$N$11+W4,0)</f>
        <v>0</v>
      </c>
      <c r="O295" s="11" t="n">
        <f aca="false">IF(AND(L4,O285),$O$11+W4,0)</f>
        <v>0</v>
      </c>
      <c r="P295" s="11" t="n">
        <f aca="false">IF(AND(L4,P285),$P$11+W4,0)</f>
        <v>40</v>
      </c>
      <c r="Q295" s="11" t="n">
        <f aca="false">IF(AND(L4,Q285),$Q$11+W4,0)</f>
        <v>38</v>
      </c>
      <c r="R295" s="11" t="n">
        <f aca="false">IF(AND(L4,R285),$R$11+W4,0)</f>
        <v>38</v>
      </c>
      <c r="S295" s="11" t="n">
        <f aca="false">IF(AND(L4,S285),$S$11+W4,0)</f>
        <v>0</v>
      </c>
      <c r="T295" s="11" t="n">
        <f aca="false">IF(AND(L4,T285),$T$11+W4,0)</f>
        <v>0</v>
      </c>
      <c r="U295" s="11" t="n">
        <f aca="false">IF(AND(L4,U285),$U$11+W4,0)</f>
        <v>0</v>
      </c>
      <c r="V295" s="11" t="n">
        <f aca="false">IF(AND(L4,V285),$V$11+W4,0)</f>
        <v>0</v>
      </c>
      <c r="Z295" s="0" t="n">
        <v>3</v>
      </c>
    </row>
    <row r="296" customFormat="false" ht="14.25" hidden="false" customHeight="false" outlineLevel="0" collapsed="false">
      <c r="N296" s="11" t="n">
        <f aca="false">IF(AND(L5,N286),$N$11+W5,0)</f>
        <v>0</v>
      </c>
      <c r="O296" s="11" t="n">
        <f aca="false">IF(AND(L5,O286),$O$11+W5,0)</f>
        <v>0</v>
      </c>
      <c r="P296" s="11" t="n">
        <f aca="false">IF(AND(L5,P286),$P$11+W5,0)</f>
        <v>0</v>
      </c>
      <c r="Q296" s="11" t="n">
        <f aca="false">IF(AND(L5,Q286),$Q$11+W5,0)</f>
        <v>0</v>
      </c>
      <c r="R296" s="11" t="n">
        <f aca="false">IF(AND(L5,R286),$R$11+W5,0)</f>
        <v>0</v>
      </c>
      <c r="S296" s="11" t="n">
        <f aca="false">IF(AND(L5,S286),$S$11+W5,0)</f>
        <v>28</v>
      </c>
      <c r="T296" s="11" t="n">
        <f aca="false">IF(AND(L5,T286),$T$11+W5,0)</f>
        <v>0</v>
      </c>
      <c r="U296" s="11" t="n">
        <f aca="false">IF(AND(L5,U286),$U$11+W5,0)</f>
        <v>0</v>
      </c>
      <c r="V296" s="11" t="n">
        <f aca="false">IF(AND(L5,V286),$V$11+W5,0)</f>
        <v>26</v>
      </c>
      <c r="Z296" s="0" t="n">
        <v>4</v>
      </c>
    </row>
    <row r="297" customFormat="false" ht="14.25" hidden="false" customHeight="false" outlineLevel="0" collapsed="false">
      <c r="N297" s="11" t="n">
        <f aca="false">IF(AND(L6,N287),$N$11+W6,0)</f>
        <v>0</v>
      </c>
      <c r="O297" s="11" t="n">
        <f aca="false">IF(AND(L6,O287),$O$11+W6,0)</f>
        <v>0</v>
      </c>
      <c r="P297" s="11" t="n">
        <f aca="false">IF(AND(L6,P287),$P$11+W6,0)</f>
        <v>0</v>
      </c>
      <c r="Q297" s="11" t="n">
        <f aca="false">IF(AND(L6,Q287),$Q$11+W6,0)</f>
        <v>0</v>
      </c>
      <c r="R297" s="11" t="n">
        <f aca="false">IF(AND(L6,R287),$R$11+W6,0)</f>
        <v>0</v>
      </c>
      <c r="S297" s="11" t="n">
        <f aca="false">IF(AND(L6,S287),$S$11+W6,0)</f>
        <v>0</v>
      </c>
      <c r="T297" s="11" t="n">
        <f aca="false">IF(AND(L6,T287),$T$11+W6,0)</f>
        <v>0</v>
      </c>
      <c r="U297" s="11" t="n">
        <f aca="false">IF(AND(L6,U287),$U$11+W6,0)</f>
        <v>0</v>
      </c>
      <c r="V297" s="11" t="n">
        <f aca="false">IF(AND(L6,V287),$V$11+W6,0)</f>
        <v>0</v>
      </c>
      <c r="Z297" s="0" t="n">
        <v>5</v>
      </c>
    </row>
    <row r="298" customFormat="false" ht="14.25" hidden="false" customHeight="false" outlineLevel="0" collapsed="false">
      <c r="N298" s="11" t="n">
        <f aca="false">IF(AND(L7,N288),$N$11+W7,0)</f>
        <v>0</v>
      </c>
      <c r="O298" s="11" t="n">
        <f aca="false">IF(AND(L7,O288),$O$11+W7,0)</f>
        <v>0</v>
      </c>
      <c r="P298" s="11" t="n">
        <f aca="false">IF(AND(L7,P288),$P$11+W7,0)</f>
        <v>0</v>
      </c>
      <c r="Q298" s="11" t="n">
        <f aca="false">IF(AND(L7,Q288),$Q$11+W7,0)</f>
        <v>0</v>
      </c>
      <c r="R298" s="11" t="n">
        <f aca="false">IF(AND(L7,R288),$R$11+W7,0)</f>
        <v>0</v>
      </c>
      <c r="S298" s="11" t="n">
        <f aca="false">IF(AND(L7,S288),$S$11+W7,0)</f>
        <v>0</v>
      </c>
      <c r="T298" s="11" t="n">
        <f aca="false">IF(AND(L7,T288),$T$11+W7,0)</f>
        <v>0</v>
      </c>
      <c r="U298" s="11" t="n">
        <f aca="false">IF(AND(L7,U288),$U$11+W7,0)</f>
        <v>0</v>
      </c>
      <c r="V298" s="11" t="n">
        <f aca="false">IF(AND(L7,V288),$V$11+W7,0)</f>
        <v>0</v>
      </c>
      <c r="Z298" s="0" t="n">
        <v>6</v>
      </c>
    </row>
    <row r="299" customFormat="false" ht="14.25" hidden="false" customHeight="false" outlineLevel="0" collapsed="false">
      <c r="N299" s="11" t="n">
        <f aca="false">IF(AND(L8,N289),$N$11+W8,0)</f>
        <v>0</v>
      </c>
      <c r="O299" s="11" t="n">
        <f aca="false">IF(AND(L8,O289),$O$11+W8,0)</f>
        <v>0</v>
      </c>
      <c r="P299" s="11" t="n">
        <f aca="false">IF(AND(L8,P289),$P$11+W8,0)</f>
        <v>0</v>
      </c>
      <c r="Q299" s="11" t="n">
        <f aca="false">IF(AND(L8,Q289),$Q$11+W8,0)</f>
        <v>0</v>
      </c>
      <c r="R299" s="11" t="n">
        <f aca="false">IF(AND(L8,R289),$R$11+W8,0)</f>
        <v>0</v>
      </c>
      <c r="S299" s="11" t="n">
        <f aca="false">IF(AND(L8,S289),$S$11+W8,0)</f>
        <v>0</v>
      </c>
      <c r="T299" s="11" t="n">
        <f aca="false">IF(AND(L8,T289),$T$11+W8,0)</f>
        <v>0</v>
      </c>
      <c r="U299" s="11" t="n">
        <f aca="false">IF(AND(L8,U289),$U$11+W8,0)</f>
        <v>0</v>
      </c>
      <c r="V299" s="11" t="n">
        <f aca="false">IF(AND(L8,V289),$V$11+W8,0)</f>
        <v>0</v>
      </c>
      <c r="Z299" s="0" t="n">
        <v>7</v>
      </c>
    </row>
    <row r="300" customFormat="false" ht="14.25" hidden="false" customHeight="false" outlineLevel="0" collapsed="false">
      <c r="N300" s="11" t="n">
        <f aca="false">IF(AND(L9,N290),$N$11+W9,0)</f>
        <v>0</v>
      </c>
      <c r="O300" s="11" t="n">
        <f aca="false">IF(AND(L9,O290),$O$11+W9,0)</f>
        <v>0</v>
      </c>
      <c r="P300" s="11" t="n">
        <f aca="false">IF(AND(L9,P290),$P$11+W9,0)</f>
        <v>0</v>
      </c>
      <c r="Q300" s="11" t="n">
        <f aca="false">IF(AND(L9,Q290),$Q$11+W9,0)</f>
        <v>0</v>
      </c>
      <c r="R300" s="11" t="n">
        <f aca="false">IF(AND(L9,R290),$R$11+W9,0)</f>
        <v>0</v>
      </c>
      <c r="S300" s="11" t="n">
        <f aca="false">IF(AND(L9,S290),$S$11+W9,0)</f>
        <v>0</v>
      </c>
      <c r="T300" s="11" t="n">
        <f aca="false">IF(AND(L9,T290),$T$11+W9,0)</f>
        <v>0</v>
      </c>
      <c r="U300" s="11" t="n">
        <f aca="false">IF(AND(L9,U290),$U$11+W9,0)</f>
        <v>0</v>
      </c>
      <c r="V300" s="11" t="n">
        <f aca="false">IF(AND(L9,V290),$V$11+W9,0)</f>
        <v>0</v>
      </c>
      <c r="Z300" s="0" t="n">
        <v>8</v>
      </c>
    </row>
    <row r="301" customFormat="false" ht="14.25" hidden="false" customHeight="false" outlineLevel="0" collapsed="false">
      <c r="N301" s="11" t="n">
        <f aca="false">IF(AND(L10,N291),$N$11+W10,0)</f>
        <v>0</v>
      </c>
      <c r="O301" s="11" t="n">
        <f aca="false">IF(AND(L10,O291),$O$11+W10,0)</f>
        <v>0</v>
      </c>
      <c r="P301" s="11" t="n">
        <f aca="false">IF(AND(L10,P291),$P$11+W10,0)</f>
        <v>0</v>
      </c>
      <c r="Q301" s="11" t="n">
        <f aca="false">IF(AND(L10,Q291),$Q$11+W10,0)</f>
        <v>0</v>
      </c>
      <c r="R301" s="11" t="n">
        <f aca="false">IF(AND(L10,R291),$R$11+W10,0)</f>
        <v>0</v>
      </c>
      <c r="S301" s="11" t="n">
        <f aca="false">IF(AND(L10,S291),$S$11+W10,0)</f>
        <v>0</v>
      </c>
      <c r="T301" s="11" t="n">
        <f aca="false">IF(AND(L10,T291),$T$11+W10,0)</f>
        <v>0</v>
      </c>
      <c r="U301" s="11" t="n">
        <f aca="false">IF(AND(L10,U291),$U$11+W10,0)</f>
        <v>0</v>
      </c>
      <c r="V301" s="11" t="n">
        <f aca="false">IF(AND(L10,V291),$V$11+W10,0)</f>
        <v>0</v>
      </c>
      <c r="Z301" s="0" t="n">
        <v>9</v>
      </c>
    </row>
    <row r="303" customFormat="false" ht="14.25" hidden="false" customHeight="false" outlineLevel="0" collapsed="false">
      <c r="N303" s="12" t="n">
        <f aca="false">IF(N293=$E$293,1,0)</f>
        <v>0</v>
      </c>
      <c r="O303" s="12" t="n">
        <f aca="false">IF(O293=$E$293,1,0)</f>
        <v>0</v>
      </c>
      <c r="P303" s="12" t="n">
        <f aca="false">IF(P293=$E$293,1,0)</f>
        <v>0</v>
      </c>
      <c r="Q303" s="12" t="n">
        <f aca="false">IF(Q293=$E$293,1,0)</f>
        <v>0</v>
      </c>
      <c r="R303" s="12" t="n">
        <f aca="false">IF(R293=$E$293,1,0)</f>
        <v>0</v>
      </c>
      <c r="S303" s="12" t="n">
        <f aca="false">IF(S293=$E$293,1,0)</f>
        <v>0</v>
      </c>
      <c r="T303" s="12" t="n">
        <f aca="false">IF(T293=$E$293,1,0)</f>
        <v>0</v>
      </c>
      <c r="U303" s="12" t="n">
        <f aca="false">IF(U293=$E$293,1,0)</f>
        <v>0</v>
      </c>
      <c r="V303" s="12" t="n">
        <f aca="false">IF(V293=$E$293,1,0)</f>
        <v>0</v>
      </c>
      <c r="Z303" s="0" t="n">
        <v>1</v>
      </c>
    </row>
    <row r="304" customFormat="false" ht="14.25" hidden="false" customHeight="false" outlineLevel="0" collapsed="false">
      <c r="N304" s="12" t="n">
        <f aca="false">IF(N294=$E$293,1,0)</f>
        <v>0</v>
      </c>
      <c r="O304" s="12" t="n">
        <f aca="false">IF(O294=$E$293,1,0)</f>
        <v>0</v>
      </c>
      <c r="P304" s="12" t="n">
        <f aca="false">IF(P294=$E$293,1,0)</f>
        <v>0</v>
      </c>
      <c r="Q304" s="12" t="n">
        <f aca="false">IF(Q294=$E$293,1,0)</f>
        <v>0</v>
      </c>
      <c r="R304" s="12" t="n">
        <f aca="false">IF(R294=$E$293,1,0)</f>
        <v>0</v>
      </c>
      <c r="S304" s="12" t="n">
        <f aca="false">IF(S294=$E$293,1,0)</f>
        <v>0</v>
      </c>
      <c r="T304" s="12" t="n">
        <f aca="false">IF(T294=$E$293,1,0)</f>
        <v>0</v>
      </c>
      <c r="U304" s="12" t="n">
        <f aca="false">IF(U294=$E$293,1,0)</f>
        <v>0</v>
      </c>
      <c r="V304" s="12" t="n">
        <f aca="false">IF(V294=$E$293,1,0)</f>
        <v>0</v>
      </c>
      <c r="Z304" s="0" t="n">
        <v>2</v>
      </c>
    </row>
    <row r="305" customFormat="false" ht="14.25" hidden="false" customHeight="false" outlineLevel="0" collapsed="false">
      <c r="N305" s="12" t="n">
        <f aca="false">IF(N295=$E$293,1,0)</f>
        <v>0</v>
      </c>
      <c r="O305" s="12" t="n">
        <f aca="false">IF(O295=$E$293,1,0)</f>
        <v>0</v>
      </c>
      <c r="P305" s="12" t="n">
        <f aca="false">IF(P295=$E$293,1,0)</f>
        <v>0</v>
      </c>
      <c r="Q305" s="12" t="n">
        <f aca="false">IF(Q295=$E$293,1,0)</f>
        <v>0</v>
      </c>
      <c r="R305" s="12" t="n">
        <f aca="false">IF(R295=$E$293,1,0)</f>
        <v>0</v>
      </c>
      <c r="S305" s="12" t="n">
        <f aca="false">IF(S295=$E$293,1,0)</f>
        <v>0</v>
      </c>
      <c r="T305" s="12" t="n">
        <f aca="false">IF(T295=$E$293,1,0)</f>
        <v>0</v>
      </c>
      <c r="U305" s="12" t="n">
        <f aca="false">IF(U295=$E$293,1,0)</f>
        <v>0</v>
      </c>
      <c r="V305" s="12" t="n">
        <f aca="false">IF(V295=$E$293,1,0)</f>
        <v>0</v>
      </c>
      <c r="Z305" s="0" t="n">
        <v>3</v>
      </c>
    </row>
    <row r="306" customFormat="false" ht="14.25" hidden="false" customHeight="false" outlineLevel="0" collapsed="false">
      <c r="N306" s="12" t="n">
        <f aca="false">IF(N296=$E$293,1,0)</f>
        <v>0</v>
      </c>
      <c r="O306" s="12" t="n">
        <f aca="false">IF(O296=$E$293,1,0)</f>
        <v>0</v>
      </c>
      <c r="P306" s="12" t="n">
        <f aca="false">IF(P296=$E$293,1,0)</f>
        <v>0</v>
      </c>
      <c r="Q306" s="12" t="n">
        <f aca="false">IF(Q296=$E$293,1,0)</f>
        <v>0</v>
      </c>
      <c r="R306" s="12" t="n">
        <f aca="false">IF(R296=$E$293,1,0)</f>
        <v>0</v>
      </c>
      <c r="S306" s="12" t="n">
        <f aca="false">IF(S296=$E$293,1,0)</f>
        <v>0</v>
      </c>
      <c r="T306" s="12" t="n">
        <f aca="false">IF(T296=$E$293,1,0)</f>
        <v>0</v>
      </c>
      <c r="U306" s="12" t="n">
        <f aca="false">IF(U296=$E$293,1,0)</f>
        <v>0</v>
      </c>
      <c r="V306" s="12" t="n">
        <f aca="false">IF(V296=$E$293,1,0)</f>
        <v>1</v>
      </c>
      <c r="Z306" s="0" t="n">
        <v>4</v>
      </c>
    </row>
    <row r="307" customFormat="false" ht="14.25" hidden="false" customHeight="false" outlineLevel="0" collapsed="false">
      <c r="N307" s="12" t="n">
        <f aca="false">IF(N297=$E$293,1,0)</f>
        <v>0</v>
      </c>
      <c r="O307" s="12" t="n">
        <f aca="false">IF(O297=$E$293,1,0)</f>
        <v>0</v>
      </c>
      <c r="P307" s="12" t="n">
        <f aca="false">IF(P297=$E$293,1,0)</f>
        <v>0</v>
      </c>
      <c r="Q307" s="12" t="n">
        <f aca="false">IF(Q297=$E$293,1,0)</f>
        <v>0</v>
      </c>
      <c r="R307" s="12" t="n">
        <f aca="false">IF(R297=$E$293,1,0)</f>
        <v>0</v>
      </c>
      <c r="S307" s="12" t="n">
        <f aca="false">IF(S297=$E$293,1,0)</f>
        <v>0</v>
      </c>
      <c r="T307" s="12" t="n">
        <f aca="false">IF(T297=$E$293,1,0)</f>
        <v>0</v>
      </c>
      <c r="U307" s="12" t="n">
        <f aca="false">IF(U297=$E$293,1,0)</f>
        <v>0</v>
      </c>
      <c r="V307" s="12" t="n">
        <f aca="false">IF(V297=$E$293,1,0)</f>
        <v>0</v>
      </c>
      <c r="Z307" s="0" t="n">
        <v>5</v>
      </c>
    </row>
    <row r="308" customFormat="false" ht="14.25" hidden="false" customHeight="false" outlineLevel="0" collapsed="false">
      <c r="N308" s="12" t="n">
        <f aca="false">IF(N298=$E$293,1,0)</f>
        <v>0</v>
      </c>
      <c r="O308" s="12" t="n">
        <f aca="false">IF(O298=$E$293,1,0)</f>
        <v>0</v>
      </c>
      <c r="P308" s="12" t="n">
        <f aca="false">IF(P298=$E$293,1,0)</f>
        <v>0</v>
      </c>
      <c r="Q308" s="12" t="n">
        <f aca="false">IF(Q298=$E$293,1,0)</f>
        <v>0</v>
      </c>
      <c r="R308" s="12" t="n">
        <f aca="false">IF(R298=$E$293,1,0)</f>
        <v>0</v>
      </c>
      <c r="S308" s="12" t="n">
        <f aca="false">IF(S298=$E$293,1,0)</f>
        <v>0</v>
      </c>
      <c r="T308" s="12" t="n">
        <f aca="false">IF(T298=$E$293,1,0)</f>
        <v>0</v>
      </c>
      <c r="U308" s="12" t="n">
        <f aca="false">IF(U298=$E$293,1,0)</f>
        <v>0</v>
      </c>
      <c r="V308" s="12" t="n">
        <f aca="false">IF(V298=$E$293,1,0)</f>
        <v>0</v>
      </c>
      <c r="Z308" s="0" t="n">
        <v>6</v>
      </c>
    </row>
    <row r="309" customFormat="false" ht="14.25" hidden="false" customHeight="false" outlineLevel="0" collapsed="false">
      <c r="N309" s="12" t="n">
        <f aca="false">IF(N299=$E$293,1,0)</f>
        <v>0</v>
      </c>
      <c r="O309" s="12" t="n">
        <f aca="false">IF(O299=$E$293,1,0)</f>
        <v>0</v>
      </c>
      <c r="P309" s="12" t="n">
        <f aca="false">IF(P299=$E$293,1,0)</f>
        <v>0</v>
      </c>
      <c r="Q309" s="12" t="n">
        <f aca="false">IF(Q299=$E$293,1,0)</f>
        <v>0</v>
      </c>
      <c r="R309" s="12" t="n">
        <f aca="false">IF(R299=$E$293,1,0)</f>
        <v>0</v>
      </c>
      <c r="S309" s="12" t="n">
        <f aca="false">IF(S299=$E$293,1,0)</f>
        <v>0</v>
      </c>
      <c r="T309" s="12" t="n">
        <f aca="false">IF(T299=$E$293,1,0)</f>
        <v>0</v>
      </c>
      <c r="U309" s="12" t="n">
        <f aca="false">IF(U299=$E$293,1,0)</f>
        <v>0</v>
      </c>
      <c r="V309" s="12" t="n">
        <f aca="false">IF(V299=$E$293,1,0)</f>
        <v>0</v>
      </c>
      <c r="Z309" s="0" t="n">
        <v>7</v>
      </c>
    </row>
    <row r="310" customFormat="false" ht="14.25" hidden="false" customHeight="false" outlineLevel="0" collapsed="false">
      <c r="N310" s="12" t="n">
        <f aca="false">IF(N300=$E$293,1,0)</f>
        <v>0</v>
      </c>
      <c r="O310" s="12" t="n">
        <f aca="false">IF(O300=$E$293,1,0)</f>
        <v>0</v>
      </c>
      <c r="P310" s="12" t="n">
        <f aca="false">IF(P300=$E$293,1,0)</f>
        <v>0</v>
      </c>
      <c r="Q310" s="12" t="n">
        <f aca="false">IF(Q300=$E$293,1,0)</f>
        <v>0</v>
      </c>
      <c r="R310" s="12" t="n">
        <f aca="false">IF(R300=$E$293,1,0)</f>
        <v>0</v>
      </c>
      <c r="S310" s="12" t="n">
        <f aca="false">IF(S300=$E$293,1,0)</f>
        <v>0</v>
      </c>
      <c r="T310" s="12" t="n">
        <f aca="false">IF(T300=$E$293,1,0)</f>
        <v>0</v>
      </c>
      <c r="U310" s="12" t="n">
        <f aca="false">IF(U300=$E$293,1,0)</f>
        <v>0</v>
      </c>
      <c r="V310" s="12" t="n">
        <f aca="false">IF(V300=$E$293,1,0)</f>
        <v>0</v>
      </c>
      <c r="Z310" s="0" t="n">
        <v>8</v>
      </c>
    </row>
    <row r="311" customFormat="false" ht="14.25" hidden="false" customHeight="false" outlineLevel="0" collapsed="false">
      <c r="N311" s="12" t="n">
        <f aca="false">IF(N301=$E$293,1,0)</f>
        <v>0</v>
      </c>
      <c r="O311" s="12" t="n">
        <f aca="false">IF(O301=$E$293,1,0)</f>
        <v>0</v>
      </c>
      <c r="P311" s="12" t="n">
        <f aca="false">IF(P301=$E$293,1,0)</f>
        <v>0</v>
      </c>
      <c r="Q311" s="12" t="n">
        <f aca="false">IF(Q301=$E$293,1,0)</f>
        <v>0</v>
      </c>
      <c r="R311" s="12" t="n">
        <f aca="false">IF(R301=$E$293,1,0)</f>
        <v>0</v>
      </c>
      <c r="S311" s="12" t="n">
        <f aca="false">IF(S301=$E$293,1,0)</f>
        <v>0</v>
      </c>
      <c r="T311" s="12" t="n">
        <f aca="false">IF(T301=$E$293,1,0)</f>
        <v>0</v>
      </c>
      <c r="U311" s="12" t="n">
        <f aca="false">IF(U301=$E$293,1,0)</f>
        <v>0</v>
      </c>
      <c r="V311" s="12" t="n">
        <f aca="false">IF(V301=$E$293,1,0)</f>
        <v>0</v>
      </c>
      <c r="Z311" s="0" t="n">
        <v>9</v>
      </c>
    </row>
    <row r="313" customFormat="false" ht="14.25" hidden="false" customHeight="false" outlineLevel="0" collapsed="false">
      <c r="F313" s="0" t="s">
        <v>69</v>
      </c>
      <c r="I313" s="0" t="str">
        <f aca="false">IF(L313=1,K313,IF(L314=1,K314,IF(L315=1,K315,IF(L316=1,K316,IF(L317=1,K317,IF(L318=1,K318,IF(L319=1,K319,IF(L320=1,K320,IF(L321=1,K321)))))))))</f>
        <v>D</v>
      </c>
      <c r="K313" s="0" t="str">
        <f aca="false">K273</f>
        <v>A</v>
      </c>
      <c r="L313" s="0" t="n">
        <f aca="false">SUM(N313:V313)</f>
        <v>0</v>
      </c>
      <c r="N313" s="13" t="n">
        <f aca="false">N303</f>
        <v>0</v>
      </c>
      <c r="O313" s="13" t="n">
        <f aca="false">IF(SUM($N$303:N303)&gt;=1,0,O303)</f>
        <v>0</v>
      </c>
      <c r="P313" s="13" t="n">
        <f aca="false">IF(SUM($N$303:O303)&gt;=1,0,P303)</f>
        <v>0</v>
      </c>
      <c r="Q313" s="13" t="n">
        <f aca="false">IF(SUM($N$303:P303)&gt;=1,0,Q303)</f>
        <v>0</v>
      </c>
      <c r="R313" s="13" t="n">
        <f aca="false">IF(SUM($N$303:Q303)&gt;=1,0,R303)</f>
        <v>0</v>
      </c>
      <c r="S313" s="13" t="n">
        <f aca="false">IF(SUM($N$303:R303)&gt;=1,0,S303)</f>
        <v>0</v>
      </c>
      <c r="T313" s="13" t="n">
        <f aca="false">IF(SUM($N$303:S303)&gt;=1,0,T303)</f>
        <v>0</v>
      </c>
      <c r="U313" s="13" t="n">
        <f aca="false">IF(SUM($N$303:T303)&gt;=1,0,U303)</f>
        <v>0</v>
      </c>
      <c r="V313" s="13" t="n">
        <f aca="false">IF(SUM($N$303:U303)&gt;=1,0,V303)</f>
        <v>0</v>
      </c>
      <c r="X313" s="0" t="n">
        <f aca="false">IF(AA313=1,Z313,IF(AA314=1,Z314,IF(AA315=1,Z315,IF(AA316=1,Z316,IF(AA317=1,Z317,IF(AA318=1,Z318,IF(AA319=1,Z319,IF(AA320=1,Z320,IF(AA321=1,Z321)))))))))</f>
        <v>9</v>
      </c>
      <c r="Z313" s="0" t="n">
        <v>1</v>
      </c>
      <c r="AA313" s="0" t="n">
        <f aca="false">SUM(N313:N321)</f>
        <v>0</v>
      </c>
    </row>
    <row r="314" customFormat="false" ht="14.25" hidden="false" customHeight="false" outlineLevel="0" collapsed="false">
      <c r="K314" s="0" t="str">
        <f aca="false">K274</f>
        <v>B</v>
      </c>
      <c r="L314" s="0" t="n">
        <f aca="false">SUM(N314:V314)</f>
        <v>0</v>
      </c>
      <c r="N314" s="13" t="n">
        <f aca="false">IF(SUM($N$303:$V$303)&gt;=1,0,N304)</f>
        <v>0</v>
      </c>
      <c r="O314" s="13" t="n">
        <f aca="false">IF(SUM($N$303:$V$303)+SUM($N$304:N304)&gt;=1,0,O304)</f>
        <v>0</v>
      </c>
      <c r="P314" s="13" t="n">
        <f aca="false">IF(SUM($N$303:$V$303)+SUM($N$304:O304)&gt;=1,0,P304)</f>
        <v>0</v>
      </c>
      <c r="Q314" s="13" t="n">
        <f aca="false">IF(SUM($N$303:$V$303)+SUM($N$304:P304)&gt;=1,0,Q304)</f>
        <v>0</v>
      </c>
      <c r="R314" s="13" t="n">
        <f aca="false">IF(SUM($N$303:$V$303)+SUM($N$304:Q304)&gt;=1,0,R304)</f>
        <v>0</v>
      </c>
      <c r="S314" s="13" t="n">
        <f aca="false">IF(SUM($N$303:$V$303)+SUM($N$304:R304)&gt;=1,0,S304)</f>
        <v>0</v>
      </c>
      <c r="T314" s="13" t="n">
        <f aca="false">IF(SUM($N$303:$V$303)+SUM($N$304:S304)&gt;=1,0,T304)</f>
        <v>0</v>
      </c>
      <c r="U314" s="13" t="n">
        <f aca="false">IF(SUM($N$303:$V$303)+SUM($N$304:T304)&gt;=1,0,U304)</f>
        <v>0</v>
      </c>
      <c r="V314" s="13" t="n">
        <f aca="false">IF(SUM($N$303:$V$303)+SUM($N$304:U304)&gt;=1,0,V304)</f>
        <v>0</v>
      </c>
      <c r="Z314" s="0" t="n">
        <v>2</v>
      </c>
      <c r="AA314" s="0" t="n">
        <f aca="false">SUM(O313:O321)</f>
        <v>0</v>
      </c>
    </row>
    <row r="315" customFormat="false" ht="14.25" hidden="false" customHeight="false" outlineLevel="0" collapsed="false">
      <c r="K315" s="0" t="str">
        <f aca="false">K275</f>
        <v>C</v>
      </c>
      <c r="L315" s="0" t="n">
        <f aca="false">SUM(N315:V315)</f>
        <v>0</v>
      </c>
      <c r="N315" s="13" t="n">
        <f aca="false">IF(SUM($N$303:$V$303)+SUM($N$304:$V$304)&gt;=1,0,N305)</f>
        <v>0</v>
      </c>
      <c r="O315" s="13" t="n">
        <f aca="false">IF(SUM($N$303:$V$303)+SUM($N$304:$V$304)+SUM($N$305:N305)&gt;=1,0,O305)</f>
        <v>0</v>
      </c>
      <c r="P315" s="13" t="n">
        <f aca="false">IF(SUM($N$303:$V$303)+SUM($N$304:$V$304)+SUM($N$305:O305)&gt;=1,0,P305)</f>
        <v>0</v>
      </c>
      <c r="Q315" s="13" t="n">
        <f aca="false">IF(SUM($N$303:$V$303)+SUM($N$304:$V$304)+SUM($N$305:P305)&gt;=1,0,Q305)</f>
        <v>0</v>
      </c>
      <c r="R315" s="13" t="n">
        <f aca="false">IF(SUM($N$303:$V$303)+SUM($N$304:$V$304)+SUM($N$305:Q305)&gt;=1,0,R305)</f>
        <v>0</v>
      </c>
      <c r="S315" s="13" t="n">
        <f aca="false">IF(SUM($N$303:$V$303)+SUM($N$304:$V$304)+SUM($N$305:R305)&gt;=1,0,S305)</f>
        <v>0</v>
      </c>
      <c r="T315" s="13" t="n">
        <f aca="false">IF(SUM($N$303:$V$303)+SUM($N$304:$V$304)+SUM($N$305:S305)&gt;=1,0,T305)</f>
        <v>0</v>
      </c>
      <c r="U315" s="13" t="n">
        <f aca="false">IF(SUM($N$303:$V$303)+SUM($N$304:$V$304)+SUM($N$305:T305)&gt;=1,0,U305)</f>
        <v>0</v>
      </c>
      <c r="V315" s="13" t="n">
        <f aca="false">IF(SUM($N$303:$V$303)+SUM($N$304:$V$304)+SUM($N$305:U305)&gt;=1,0,V305)</f>
        <v>0</v>
      </c>
      <c r="Z315" s="0" t="n">
        <v>3</v>
      </c>
      <c r="AA315" s="0" t="n">
        <f aca="false">SUM(P313:P321)</f>
        <v>0</v>
      </c>
    </row>
    <row r="316" customFormat="false" ht="14.25" hidden="false" customHeight="false" outlineLevel="0" collapsed="false">
      <c r="K316" s="0" t="str">
        <f aca="false">K276</f>
        <v>D</v>
      </c>
      <c r="L316" s="0" t="n">
        <f aca="false">SUM(N316:V316)</f>
        <v>1</v>
      </c>
      <c r="N316" s="13" t="n">
        <f aca="false">IF(SUM($N$303:$V$303)+SUM($N$304:$V$304)+SUM($N$305:$V$305)&gt;=1,0,N306)</f>
        <v>0</v>
      </c>
      <c r="O316" s="13" t="n">
        <f aca="false">IF(SUM($N$303:$V$303)+SUM($N$304:$V$304)+SUM($N$305:$V$305)+SUM($N$306:N306)&gt;=1,0,O306)</f>
        <v>0</v>
      </c>
      <c r="P316" s="13" t="n">
        <f aca="false">IF(SUM($N$303:$V$303)+SUM($N$304:$V$304)+SUM($N$305:$V$305)+SUM($N$306:O306)&gt;=1,0,P306)</f>
        <v>0</v>
      </c>
      <c r="Q316" s="13" t="n">
        <f aca="false">IF(SUM($N$303:$V$303)+SUM($N$304:$V$304)+SUM($N$305:$V$305)+SUM($N$306:P306)&gt;=1,0,Q306)</f>
        <v>0</v>
      </c>
      <c r="R316" s="13" t="n">
        <f aca="false">IF(SUM($N$303:$V$303)+SUM($N$304:$V$304)+SUM($N$305:$V$305)+SUM($N$306:Q306)&gt;=1,0,R306)</f>
        <v>0</v>
      </c>
      <c r="S316" s="13" t="n">
        <f aca="false">IF(SUM($N$303:$V$303)+SUM($N$304:$V$304)+SUM($N$305:$V$305)+SUM($N$306:R306)&gt;=1,0,S306)</f>
        <v>0</v>
      </c>
      <c r="T316" s="13" t="n">
        <f aca="false">IF(SUM($N$303:$V$303)+SUM($N$304:$V$304)+SUM($N$305:$V$305)+SUM($N$306:S306)&gt;=1,0,T306)</f>
        <v>0</v>
      </c>
      <c r="U316" s="13" t="n">
        <f aca="false">IF(SUM($N$303:$V$303)+SUM($N$304:$V$304)+SUM($N$305:$V$305)+SUM($N$306:T306)&gt;=1,0,U306)</f>
        <v>0</v>
      </c>
      <c r="V316" s="13" t="n">
        <f aca="false">IF(SUM($N$303:$V$303)+SUM($N$304:$V$304)+SUM($N$305:$V$305)+SUM($N$306:U306)&gt;=1,0,V306)</f>
        <v>1</v>
      </c>
      <c r="Z316" s="0" t="n">
        <v>4</v>
      </c>
      <c r="AA316" s="0" t="n">
        <f aca="false">SUM(Q313:Q321)</f>
        <v>0</v>
      </c>
    </row>
    <row r="317" customFormat="false" ht="14.25" hidden="false" customHeight="false" outlineLevel="0" collapsed="false">
      <c r="K317" s="0" t="str">
        <f aca="false">K277</f>
        <v>E</v>
      </c>
      <c r="L317" s="0" t="n">
        <f aca="false">SUM(N317:V317)</f>
        <v>0</v>
      </c>
      <c r="N317" s="13" t="n">
        <f aca="false">IF(SUM($N$303:$V$303)+SUM($N$304:$V$304)+SUM($N$305:$V$305)+SUM($N$306:$V$306)&gt;=1,0,N307)</f>
        <v>0</v>
      </c>
      <c r="O317" s="13" t="n">
        <f aca="false">IF(SUM($N$303:$V$303)+SUM($N$304:$V$304)+SUM($N$305:$V$305)+SUM($N$306:$V$306)+SUM($N$307:N307)&gt;=1,0,O307)</f>
        <v>0</v>
      </c>
      <c r="P317" s="13" t="n">
        <f aca="false">IF(SUM($N$303:$V$303)+SUM($N$304:$V$304)+SUM($N$305:$V$305)+SUM($N$306:$V$306)+SUM($N$307:O307)&gt;=1,0,P307)</f>
        <v>0</v>
      </c>
      <c r="Q317" s="13" t="n">
        <f aca="false">IF(SUM($N$303:$V$303)+SUM($N$304:$V$304)+SUM($N$305:$V$305)+SUM($N$306:$V$306)+SUM($N$307:P307)&gt;=1,0,Q307)</f>
        <v>0</v>
      </c>
      <c r="R317" s="13" t="n">
        <f aca="false">IF(SUM($N$303:$V$303)+SUM($N$304:$V$304)+SUM($N$305:$V$305)+SUM($N$306:$V$306)+SUM($N$307:Q307)&gt;=1,0,R307)</f>
        <v>0</v>
      </c>
      <c r="S317" s="13" t="n">
        <f aca="false">IF(SUM($N$303:$V$303)+SUM($N$304:$V$304)+SUM($N$305:$V$305)+SUM($N$306:$V$306)+SUM($N$307:R307)&gt;=1,0,S307)</f>
        <v>0</v>
      </c>
      <c r="T317" s="13" t="n">
        <f aca="false">IF(SUM($N$303:$V$303)+SUM($N$304:$V$304)+SUM($N$305:$V$305)+SUM($N$306:$V$306)+SUM($N$307:S307)&gt;=1,0,T307)</f>
        <v>0</v>
      </c>
      <c r="U317" s="13" t="n">
        <f aca="false">IF(SUM($N$303:$V$303)+SUM($N$304:$V$304)+SUM($N$305:$V$305)+SUM($N$306:$V$306)+SUM($N$307:T307)&gt;=1,0,U307)</f>
        <v>0</v>
      </c>
      <c r="V317" s="13" t="n">
        <f aca="false">IF(SUM($N$303:$V$303)+SUM($N$304:$V$304)+SUM($N$305:$V$305)+SUM($N$306:$V$306)+SUM($N$307:U307)&gt;=1,0,V307)</f>
        <v>0</v>
      </c>
      <c r="Z317" s="0" t="n">
        <v>5</v>
      </c>
      <c r="AA317" s="0" t="n">
        <f aca="false">SUM(R313:R321)</f>
        <v>0</v>
      </c>
    </row>
    <row r="318" customFormat="false" ht="14.25" hidden="false" customHeight="false" outlineLevel="0" collapsed="false">
      <c r="K318" s="0" t="str">
        <f aca="false">K278</f>
        <v>F</v>
      </c>
      <c r="L318" s="0" t="n">
        <f aca="false">SUM(N318:V318)</f>
        <v>0</v>
      </c>
      <c r="N318" s="13" t="n">
        <f aca="false">IF(SUM($N$303:$V$303)+SUM($N$304:$V$304)+SUM($N$305:$V$305)+SUM($N$306:$V$306)+SUM($N$307:$V$307)&gt;=1,0,N308)</f>
        <v>0</v>
      </c>
      <c r="O318" s="13" t="n">
        <f aca="false">IF(SUM($N$303:$V$303)+SUM($N$304:$V$304)+SUM($N$305:$V$305)+SUM($N$306:$V$306)+SUM($N$307:$V$307)+SUM($N$308:N308)&gt;=1,0,O308)</f>
        <v>0</v>
      </c>
      <c r="P318" s="13" t="n">
        <f aca="false">IF(SUM($N$303:$V$303)+SUM($N$304:$V$304)+SUM($N$305:$V$305)+SUM($N$306:$V$306)+SUM($N$307:$V$307)+SUM($N$308:O308)&gt;=1,0,P308)</f>
        <v>0</v>
      </c>
      <c r="Q318" s="13" t="n">
        <f aca="false">IF(SUM($N$303:$V$303)+SUM($N$304:$V$304)+SUM($N$305:$V$305)+SUM($N$306:$V$306)+SUM($N$307:$V$307)+SUM($N$308:P308)&gt;=1,0,Q308)</f>
        <v>0</v>
      </c>
      <c r="R318" s="13" t="n">
        <f aca="false">IF(SUM($N$303:$V$303)+SUM($N$304:$V$304)+SUM($N$305:$V$305)+SUM($N$306:$V$306)+SUM($N$307:$V$307)+SUM($N$308:Q308)&gt;=1,0,R308)</f>
        <v>0</v>
      </c>
      <c r="S318" s="13" t="n">
        <f aca="false">IF(SUM($N$303:$V$303)+SUM($N$304:$V$304)+SUM($N$305:$V$305)+SUM($N$306:$V$306)+SUM($N$307:$V$307)+SUM($N$308:R308)&gt;=1,0,S308)</f>
        <v>0</v>
      </c>
      <c r="T318" s="13" t="n">
        <f aca="false">IF(SUM($N$303:$V$303)+SUM($N$304:$V$304)+SUM($N$305:$V$305)+SUM($N$306:$V$306)+SUM($N$307:$V$307)+SUM($N$308:S308)&gt;=1,0,T308)</f>
        <v>0</v>
      </c>
      <c r="U318" s="13" t="n">
        <f aca="false">IF(SUM($N$303:$V$303)+SUM($N$304:$V$304)+SUM($N$305:$V$305)+SUM($N$306:$V$306)+SUM($N$307:$V$307)+SUM($N$308:T308)&gt;=1,0,U308)</f>
        <v>0</v>
      </c>
      <c r="V318" s="13" t="n">
        <f aca="false">IF(SUM($N$303:$V$303)+SUM($N$304:$V$304)+SUM($N$305:$V$305)+SUM($N$306:$V$306)+SUM($N$307:$V$307)+SUM($N$308:U308)&gt;=1,0,V308)</f>
        <v>0</v>
      </c>
      <c r="Z318" s="0" t="n">
        <v>6</v>
      </c>
      <c r="AA318" s="0" t="n">
        <f aca="false">SUM(S313:S321)</f>
        <v>0</v>
      </c>
    </row>
    <row r="319" customFormat="false" ht="14.25" hidden="false" customHeight="false" outlineLevel="0" collapsed="false">
      <c r="K319" s="0" t="str">
        <f aca="false">K279</f>
        <v>G</v>
      </c>
      <c r="L319" s="0" t="n">
        <f aca="false">SUM(N319:V319)</f>
        <v>0</v>
      </c>
      <c r="N319" s="13" t="n">
        <f aca="false">IF(SUM($N$303:$V$303)+SUM($N$304:$V$304)+SUM($N$305:$V$305)+SUM($N$306:$V$306)+SUM($N$307:$V$307)+SUM($N$308:$V$308)&gt;=1,0,N309)</f>
        <v>0</v>
      </c>
      <c r="O319" s="13" t="n">
        <f aca="false">IF(SUM($N$303:$V$303)+SUM($N$304:$V$304)+SUM($N$305:$V$305)+SUM($N$306:$V$306)+SUM($N$307:$V$307)+SUM($N$308:$V$308)+SUM($N$309:N309)&gt;=1,0,O309)</f>
        <v>0</v>
      </c>
      <c r="P319" s="13" t="n">
        <f aca="false">IF(SUM($N$303:$V$303)+SUM($N$304:$V$304)+SUM($N$305:$V$305)+SUM($N$306:$V$306)+SUM($N$307:$V$307)+SUM($N$308:$V$308)+SUM($N$309:O309)&gt;=1,0,P309)</f>
        <v>0</v>
      </c>
      <c r="Q319" s="13" t="n">
        <f aca="false">IF(SUM($N$303:$V$303)+SUM($N$304:$V$304)+SUM($N$305:$V$305)+SUM($N$306:$V$306)+SUM($N$307:$V$307)+SUM($N$308:$V$308)+SUM($N$309:P309)&gt;=1,0,Q309)</f>
        <v>0</v>
      </c>
      <c r="R319" s="13" t="n">
        <f aca="false">IF(SUM($N$303:$V$303)+SUM($N$304:$V$304)+SUM($N$305:$V$305)+SUM($N$306:$V$306)+SUM($N$307:$V$307)+SUM($N$308:$V$308)+SUM($N$309:Q309)&gt;=1,0,R309)</f>
        <v>0</v>
      </c>
      <c r="S319" s="13" t="n">
        <f aca="false">IF(SUM($N$303:$V$303)+SUM($N$304:$V$304)+SUM($N$305:$V$305)+SUM($N$306:$V$306)+SUM($N$307:$V$307)+SUM($N$308:$V$308)+SUM($N$309:R309)&gt;=1,0,S309)</f>
        <v>0</v>
      </c>
      <c r="T319" s="13" t="n">
        <f aca="false">IF(SUM($N$303:$V$303)+SUM($N$304:$V$304)+SUM($N$305:$V$305)+SUM($N$306:$V$306)+SUM($N$307:$V$307)+SUM($N$308:$V$308)+SUM($N$309:S309)&gt;=1,0,T309)</f>
        <v>0</v>
      </c>
      <c r="U319" s="13" t="n">
        <f aca="false">IF(SUM($N$303:$V$303)+SUM($N$304:$V$304)+SUM($N$305:$V$305)+SUM($N$306:$V$306)+SUM($N$307:$V$307)+SUM($N$308:$V$308)+SUM($N$309:T309)&gt;=1,0,U309)</f>
        <v>0</v>
      </c>
      <c r="V319" s="13" t="n">
        <f aca="false">IF(SUM($N$303:$V$303)+SUM($N$304:$V$304)+SUM($N$305:$V$305)+SUM($N$306:$V$306)+SUM($N$307:$V$307)+SUM($N$308:$V$308)+SUM($N$309:U309)&gt;=1,0,V309)</f>
        <v>0</v>
      </c>
      <c r="Z319" s="0" t="n">
        <v>7</v>
      </c>
      <c r="AA319" s="0" t="n">
        <f aca="false">SUM(T313:T321)</f>
        <v>0</v>
      </c>
    </row>
    <row r="320" customFormat="false" ht="14.25" hidden="false" customHeight="false" outlineLevel="0" collapsed="false">
      <c r="K320" s="0" t="str">
        <f aca="false">K280</f>
        <v>H</v>
      </c>
      <c r="L320" s="0" t="n">
        <f aca="false">SUM(N320:V320)</f>
        <v>0</v>
      </c>
      <c r="N320" s="13" t="n">
        <f aca="false">IF(SUM($N$303:$V$303)+SUM($N$304:$V$304)+SUM($N$305:$V$305)+SUM($N$306:$V$306)+SUM($N$307:$V$307)+SUM($N$308:$V$308)+SUM($N$309:$V$309)&gt;=1,0,N310)</f>
        <v>0</v>
      </c>
      <c r="O320" s="13" t="n">
        <f aca="false">IF(SUM($N$303:$V$303)+SUM($N$304:$V$304)+SUM($N$305:$V$305)+SUM($N$306:$V$306)+SUM($N$307:$V$307)+SUM($N$308:$V$308)+SUM($N$309:$V$309)+SUM($N$310:N310)&gt;=1,0,O310)</f>
        <v>0</v>
      </c>
      <c r="P320" s="13" t="n">
        <f aca="false">IF(SUM($N$303:$V$303)+SUM($N$304:$V$304)+SUM($N$305:$V$305)+SUM($N$306:$V$306)+SUM($N$307:$V$307)+SUM($N$308:$V$308)+SUM($N$309:$V$309)+SUM($N$310:O310)&gt;=1,0,P310)</f>
        <v>0</v>
      </c>
      <c r="Q320" s="13" t="n">
        <f aca="false">IF(SUM($N$303:$V$303)+SUM($N$304:$V$304)+SUM($N$305:$V$305)+SUM($N$306:$V$306)+SUM($N$307:$V$307)+SUM($N$308:$V$308)+SUM($N$309:$V$309)+SUM($N$310:P310)&gt;=1,0,Q310)</f>
        <v>0</v>
      </c>
      <c r="R320" s="13" t="n">
        <f aca="false">IF(SUM($N$303:$V$303)+SUM($N$304:$V$304)+SUM($N$305:$V$305)+SUM($N$306:$V$306)+SUM($N$307:$V$307)+SUM($N$308:$V$308)+SUM($N$309:$V$309)+SUM($N$310:Q310)&gt;=1,0,R310)</f>
        <v>0</v>
      </c>
      <c r="S320" s="13" t="n">
        <f aca="false">IF(SUM($N$303:$V$303)+SUM($N$304:$V$304)+SUM($N$305:$V$305)+SUM($N$306:$V$306)+SUM($N$307:$V$307)+SUM($N$308:$V$308)+SUM($N$309:$V$309)+SUM($N$310:R310)&gt;=1,0,S310)</f>
        <v>0</v>
      </c>
      <c r="T320" s="13" t="n">
        <f aca="false">IF(SUM($N$303:$V$303)+SUM($N$304:$V$304)+SUM($N$305:$V$305)+SUM($N$306:$V$306)+SUM($N$307:$V$307)+SUM($N$308:$V$308)+SUM($N$309:$V$309)+SUM($N$310:S310)&gt;=1,0,T310)</f>
        <v>0</v>
      </c>
      <c r="U320" s="13" t="n">
        <f aca="false">IF(SUM($N$303:$V$303)+SUM($N$304:$V$304)+SUM($N$305:$V$305)+SUM($N$306:$V$306)+SUM($N$307:$V$307)+SUM($N$308:$V$308)+SUM($N$309:$V$309)+SUM($N$310:T310)&gt;=1,0,U310)</f>
        <v>0</v>
      </c>
      <c r="V320" s="13" t="n">
        <f aca="false">IF(SUM($N$303:$V$303)+SUM($N$304:$V$304)+SUM($N$305:$V$305)+SUM($N$306:$V$306)+SUM($N$307:$V$307)+SUM($N$308:$V$308)+SUM($N$309:$V$309)+SUM($N$310:U310)&gt;=1,0,V310)</f>
        <v>0</v>
      </c>
      <c r="Z320" s="0" t="n">
        <v>8</v>
      </c>
      <c r="AA320" s="0" t="n">
        <f aca="false">SUM(U313:U321)</f>
        <v>0</v>
      </c>
    </row>
    <row r="321" customFormat="false" ht="14.25" hidden="false" customHeight="false" outlineLevel="0" collapsed="false">
      <c r="K321" s="0" t="str">
        <f aca="false">K281</f>
        <v>I</v>
      </c>
      <c r="L321" s="0" t="n">
        <f aca="false">SUM(N321:V321)</f>
        <v>0</v>
      </c>
      <c r="N321" s="13" t="n">
        <f aca="false">IF(SUM($N$303:$V$303)+SUM($N$304:$V$304)+SUM($N$305:$V$305)+SUM($N$306:$V$306)+SUM($N$307:$V$307)+SUM($N$308:$V$308)+SUM($N$309:$V$309)+SUM($N$310:$V$310)&gt;=1,0,N311)</f>
        <v>0</v>
      </c>
      <c r="O321" s="13" t="n">
        <f aca="false">IF(SUM($N$303:$V$303)+SUM($N$304:$V$304)+SUM($N$305:$V$305)+SUM($N$306:$V$306)+SUM($N$307:$V$307)+SUM($N$308:$V$308)+SUM($N$309:$V$309)+SUM($N$310:$V$310)+SUM($N$311:N311)&gt;=1,0,O311)</f>
        <v>0</v>
      </c>
      <c r="P321" s="13" t="n">
        <f aca="false">IF(SUM($N$303:$V$303)+SUM($N$304:$V$304)+SUM($N$305:$V$305)+SUM($N$306:$V$306)+SUM($N$307:$V$307)+SUM($N$308:$V$308)+SUM($N$309:$V$309)+SUM($N$310:$V$310)+SUM($N$311:O311)&gt;=1,0,P311)</f>
        <v>0</v>
      </c>
      <c r="Q321" s="13" t="n">
        <f aca="false">IF(SUM($N$303:$V$303)+SUM($N$304:$V$304)+SUM($N$305:$V$305)+SUM($N$306:$V$306)+SUM($N$307:$V$307)+SUM($N$308:$V$308)+SUM($N$309:$V$309)+SUM($N$310:$V$310)+SUM($N$311:P311)&gt;=1,0,Q311)</f>
        <v>0</v>
      </c>
      <c r="R321" s="13" t="n">
        <f aca="false">IF(SUM($N$303:$V$303)+SUM($N$304:$V$304)+SUM($N$305:$V$305)+SUM($N$306:$V$306)+SUM($N$307:$V$307)+SUM($N$308:$V$308)+SUM($N$309:$V$309)+SUM($N$310:$V$310)+SUM($N$311:Q311)&gt;=1,0,R311)</f>
        <v>0</v>
      </c>
      <c r="S321" s="13" t="n">
        <f aca="false">IF(SUM($N$303:$V$303)+SUM($N$304:$V$304)+SUM($N$305:$V$305)+SUM($N$306:$V$306)+SUM($N$307:$V$307)+SUM($N$308:$V$308)+SUM($N$309:$V$309)+SUM($N$310:$V$310)+SUM($N$311:R311)&gt;=1,0,S311)</f>
        <v>0</v>
      </c>
      <c r="T321" s="13" t="n">
        <f aca="false">IF(SUM($N$303:$V$303)+SUM($N$304:$V$304)+SUM($N$305:$V$305)+SUM($N$306:$V$306)+SUM($N$307:$V$307)+SUM($N$308:$V$308)+SUM($N$309:$V$309)+SUM($N$310:$V$310)+SUM($N$311:S311)&gt;=1,0,T311)</f>
        <v>0</v>
      </c>
      <c r="U321" s="13" t="n">
        <f aca="false">IF(SUM($N$303:$V$303)+SUM($N$304:$V$304)+SUM($N$305:$V$305)+SUM($N$306:$V$306)+SUM($N$307:$V$307)+SUM($N$308:$V$308)+SUM($N$309:$V$309)+SUM($N$310:$V$310)+SUM($N$311:T311)&gt;=1,0,U311)</f>
        <v>0</v>
      </c>
      <c r="V321" s="13" t="n">
        <f aca="false">IF(SUM($N$303:$V$303)+SUM($N$304:$V$304)+SUM($N$305:$V$305)+SUM($N$306:$V$306)+SUM($N$307:$V$307)+SUM($N$308:$V$308)+SUM($N$309:$V$309)+SUM($N$310:$V$310)+SUM($N$311:U311)&gt;=1,0,V311)</f>
        <v>0</v>
      </c>
      <c r="Z321" s="0" t="n">
        <v>9</v>
      </c>
      <c r="AA321" s="0" t="n">
        <f aca="false">SUM(V313:V321)</f>
        <v>1</v>
      </c>
    </row>
    <row r="323" customFormat="false" ht="14.25" hidden="false" customHeight="false" outlineLevel="0" collapsed="false">
      <c r="N323" s="9" t="n">
        <f aca="false">N283-N313</f>
        <v>0</v>
      </c>
      <c r="O323" s="9" t="n">
        <f aca="false">O283-O313</f>
        <v>1</v>
      </c>
      <c r="P323" s="9" t="n">
        <f aca="false">P283-P313</f>
        <v>1</v>
      </c>
      <c r="Q323" s="9" t="n">
        <f aca="false">Q283-Q313</f>
        <v>0</v>
      </c>
      <c r="R323" s="9" t="n">
        <f aca="false">R283-R313</f>
        <v>0</v>
      </c>
      <c r="S323" s="9" t="n">
        <f aca="false">S283-S313</f>
        <v>0</v>
      </c>
      <c r="T323" s="9" t="n">
        <f aca="false">T283-T313</f>
        <v>0</v>
      </c>
      <c r="U323" s="9" t="n">
        <f aca="false">U283-U313</f>
        <v>0</v>
      </c>
      <c r="V323" s="9" t="n">
        <f aca="false">V283-V313</f>
        <v>0</v>
      </c>
      <c r="Z323" s="0" t="n">
        <v>1</v>
      </c>
    </row>
    <row r="324" customFormat="false" ht="14.25" hidden="false" customHeight="false" outlineLevel="0" collapsed="false">
      <c r="N324" s="9" t="n">
        <f aca="false">N284-N314</f>
        <v>0</v>
      </c>
      <c r="O324" s="9" t="n">
        <f aca="false">O284-O314</f>
        <v>1</v>
      </c>
      <c r="P324" s="9" t="n">
        <f aca="false">P284-P314</f>
        <v>0</v>
      </c>
      <c r="Q324" s="9" t="n">
        <f aca="false">Q284-Q314</f>
        <v>0</v>
      </c>
      <c r="R324" s="9" t="n">
        <f aca="false">R284-R314</f>
        <v>0</v>
      </c>
      <c r="S324" s="9" t="n">
        <f aca="false">S284-S314</f>
        <v>1</v>
      </c>
      <c r="T324" s="9" t="n">
        <f aca="false">T284-T314</f>
        <v>0</v>
      </c>
      <c r="U324" s="9" t="n">
        <f aca="false">U284-U314</f>
        <v>0</v>
      </c>
      <c r="V324" s="9" t="n">
        <f aca="false">V284-V314</f>
        <v>0</v>
      </c>
      <c r="Z324" s="0" t="n">
        <v>2</v>
      </c>
    </row>
    <row r="325" customFormat="false" ht="14.25" hidden="false" customHeight="false" outlineLevel="0" collapsed="false">
      <c r="N325" s="9" t="n">
        <f aca="false">N285-N315</f>
        <v>0</v>
      </c>
      <c r="O325" s="9" t="n">
        <f aca="false">O285-O315</f>
        <v>0</v>
      </c>
      <c r="P325" s="9" t="n">
        <f aca="false">P285-P315</f>
        <v>1</v>
      </c>
      <c r="Q325" s="9" t="n">
        <f aca="false">Q285-Q315</f>
        <v>1</v>
      </c>
      <c r="R325" s="9" t="n">
        <f aca="false">R285-R315</f>
        <v>1</v>
      </c>
      <c r="S325" s="9" t="n">
        <f aca="false">S285-S315</f>
        <v>0</v>
      </c>
      <c r="T325" s="9" t="n">
        <f aca="false">T285-T315</f>
        <v>0</v>
      </c>
      <c r="U325" s="9" t="n">
        <f aca="false">U285-U315</f>
        <v>0</v>
      </c>
      <c r="V325" s="9" t="n">
        <f aca="false">V285-V315</f>
        <v>0</v>
      </c>
      <c r="Z325" s="0" t="n">
        <v>3</v>
      </c>
    </row>
    <row r="326" customFormat="false" ht="14.25" hidden="false" customHeight="false" outlineLevel="0" collapsed="false">
      <c r="N326" s="9" t="n">
        <f aca="false">N286-N316</f>
        <v>0</v>
      </c>
      <c r="O326" s="9" t="n">
        <f aca="false">O286-O316</f>
        <v>0</v>
      </c>
      <c r="P326" s="9" t="n">
        <f aca="false">P286-P316</f>
        <v>0</v>
      </c>
      <c r="Q326" s="9" t="n">
        <f aca="false">Q286-Q316</f>
        <v>0</v>
      </c>
      <c r="R326" s="9" t="n">
        <f aca="false">R286-R316</f>
        <v>0</v>
      </c>
      <c r="S326" s="9" t="n">
        <f aca="false">S286-S316</f>
        <v>1</v>
      </c>
      <c r="T326" s="9" t="n">
        <f aca="false">T286-T316</f>
        <v>0</v>
      </c>
      <c r="U326" s="9" t="n">
        <f aca="false">U286-U316</f>
        <v>0</v>
      </c>
      <c r="V326" s="9" t="n">
        <f aca="false">V286-V316</f>
        <v>0</v>
      </c>
      <c r="Z326" s="0" t="n">
        <v>4</v>
      </c>
    </row>
    <row r="327" customFormat="false" ht="14.25" hidden="false" customHeight="false" outlineLevel="0" collapsed="false">
      <c r="N327" s="9" t="n">
        <f aca="false">N287-N317</f>
        <v>0</v>
      </c>
      <c r="O327" s="9" t="n">
        <f aca="false">O287-O317</f>
        <v>0</v>
      </c>
      <c r="P327" s="9" t="n">
        <f aca="false">P287-P317</f>
        <v>0</v>
      </c>
      <c r="Q327" s="9" t="n">
        <f aca="false">Q287-Q317</f>
        <v>0</v>
      </c>
      <c r="R327" s="9" t="n">
        <f aca="false">R287-R317</f>
        <v>0</v>
      </c>
      <c r="S327" s="9" t="n">
        <f aca="false">S287-S317</f>
        <v>1</v>
      </c>
      <c r="T327" s="9" t="n">
        <f aca="false">T287-T317</f>
        <v>0</v>
      </c>
      <c r="U327" s="9" t="n">
        <f aca="false">U287-U317</f>
        <v>0</v>
      </c>
      <c r="V327" s="9" t="n">
        <f aca="false">V287-V317</f>
        <v>1</v>
      </c>
      <c r="Z327" s="0" t="n">
        <v>5</v>
      </c>
    </row>
    <row r="328" customFormat="false" ht="14.25" hidden="false" customHeight="false" outlineLevel="0" collapsed="false">
      <c r="N328" s="9" t="n">
        <f aca="false">N288-N318</f>
        <v>1</v>
      </c>
      <c r="O328" s="9" t="n">
        <f aca="false">O288-O318</f>
        <v>0</v>
      </c>
      <c r="P328" s="9" t="n">
        <f aca="false">P288-P318</f>
        <v>1</v>
      </c>
      <c r="Q328" s="9" t="n">
        <f aca="false">Q288-Q318</f>
        <v>0</v>
      </c>
      <c r="R328" s="9" t="n">
        <f aca="false">R288-R318</f>
        <v>0</v>
      </c>
      <c r="S328" s="9" t="n">
        <f aca="false">S288-S318</f>
        <v>0</v>
      </c>
      <c r="T328" s="9" t="n">
        <f aca="false">T288-T318</f>
        <v>0</v>
      </c>
      <c r="U328" s="9" t="n">
        <f aca="false">U288-U318</f>
        <v>0</v>
      </c>
      <c r="V328" s="9" t="n">
        <f aca="false">V288-V318</f>
        <v>0</v>
      </c>
      <c r="Z328" s="0" t="n">
        <v>6</v>
      </c>
    </row>
    <row r="329" customFormat="false" ht="14.25" hidden="false" customHeight="false" outlineLevel="0" collapsed="false">
      <c r="N329" s="9" t="n">
        <f aca="false">N289-N319</f>
        <v>0</v>
      </c>
      <c r="O329" s="9" t="n">
        <f aca="false">O289-O319</f>
        <v>0</v>
      </c>
      <c r="P329" s="9" t="n">
        <f aca="false">P289-P319</f>
        <v>0</v>
      </c>
      <c r="Q329" s="9" t="n">
        <f aca="false">Q289-Q319</f>
        <v>0</v>
      </c>
      <c r="R329" s="9" t="n">
        <f aca="false">R289-R319</f>
        <v>0</v>
      </c>
      <c r="S329" s="9" t="n">
        <f aca="false">S289-S319</f>
        <v>1</v>
      </c>
      <c r="T329" s="9" t="n">
        <f aca="false">T289-T319</f>
        <v>0</v>
      </c>
      <c r="U329" s="9" t="n">
        <f aca="false">U289-U319</f>
        <v>0</v>
      </c>
      <c r="V329" s="9" t="n">
        <f aca="false">V289-V319</f>
        <v>0</v>
      </c>
      <c r="Z329" s="0" t="n">
        <v>7</v>
      </c>
    </row>
    <row r="330" customFormat="false" ht="14.25" hidden="false" customHeight="false" outlineLevel="0" collapsed="false">
      <c r="N330" s="9" t="n">
        <f aca="false">N290-N320</f>
        <v>1</v>
      </c>
      <c r="O330" s="9" t="n">
        <f aca="false">O290-O320</f>
        <v>0</v>
      </c>
      <c r="P330" s="9" t="n">
        <f aca="false">P290-P320</f>
        <v>1</v>
      </c>
      <c r="Q330" s="9" t="n">
        <f aca="false">Q290-Q320</f>
        <v>0</v>
      </c>
      <c r="R330" s="9" t="n">
        <f aca="false">R290-R320</f>
        <v>0</v>
      </c>
      <c r="S330" s="9" t="n">
        <f aca="false">S290-S320</f>
        <v>1</v>
      </c>
      <c r="T330" s="9" t="n">
        <f aca="false">T290-T320</f>
        <v>0</v>
      </c>
      <c r="U330" s="9" t="n">
        <f aca="false">U290-U320</f>
        <v>0</v>
      </c>
      <c r="V330" s="9" t="n">
        <f aca="false">V290-V320</f>
        <v>0</v>
      </c>
      <c r="Z330" s="0" t="n">
        <v>8</v>
      </c>
    </row>
    <row r="331" customFormat="false" ht="14.25" hidden="false" customHeight="false" outlineLevel="0" collapsed="false">
      <c r="N331" s="9" t="n">
        <f aca="false">N291-N321</f>
        <v>0</v>
      </c>
      <c r="O331" s="9" t="n">
        <f aca="false">O291-O321</f>
        <v>0</v>
      </c>
      <c r="P331" s="9" t="n">
        <f aca="false">P291-P321</f>
        <v>1</v>
      </c>
      <c r="Q331" s="9" t="n">
        <f aca="false">Q291-Q321</f>
        <v>0</v>
      </c>
      <c r="R331" s="9" t="n">
        <f aca="false">R291-R321</f>
        <v>0</v>
      </c>
      <c r="S331" s="9" t="n">
        <f aca="false">S291-S321</f>
        <v>1</v>
      </c>
      <c r="T331" s="9" t="n">
        <f aca="false">T291-T321</f>
        <v>1</v>
      </c>
      <c r="U331" s="9" t="n">
        <f aca="false">U291-U321</f>
        <v>0</v>
      </c>
      <c r="V331" s="9" t="n">
        <f aca="false">V291-V321</f>
        <v>0</v>
      </c>
      <c r="Z331" s="0" t="n">
        <v>9</v>
      </c>
    </row>
    <row r="333" customFormat="false" ht="14.25" hidden="false" customHeight="false" outlineLevel="0" collapsed="false">
      <c r="E333" s="0" t="n">
        <f aca="false" t="array" ref="E333:E333">MIN(IF(N333:V341&gt;0,N333:V341))</f>
        <v>28</v>
      </c>
      <c r="F333" s="0" t="s">
        <v>70</v>
      </c>
      <c r="N333" s="11" t="n">
        <f aca="false">IF(AND(M2,N323),$N$11+W2,0)</f>
        <v>0</v>
      </c>
      <c r="O333" s="11" t="n">
        <f aca="false">IF(AND(M2,O323),$O$11+W2,0)</f>
        <v>0</v>
      </c>
      <c r="P333" s="11" t="n">
        <f aca="false">IF(AND(M2,P323),$P$11+W2,0)</f>
        <v>0</v>
      </c>
      <c r="Q333" s="11" t="n">
        <f aca="false">IF(AND(M2,Q323),$Q$11+W2,0)</f>
        <v>0</v>
      </c>
      <c r="R333" s="11" t="n">
        <f aca="false">IF(AND(M2,R323),$R$11+W2,0)</f>
        <v>0</v>
      </c>
      <c r="S333" s="11" t="n">
        <f aca="false">IF(AND(M2,S323),$S$11+W2,0)</f>
        <v>0</v>
      </c>
      <c r="T333" s="11" t="n">
        <f aca="false">IF(AND(M2,T323),$T$11+W2,0)</f>
        <v>0</v>
      </c>
      <c r="U333" s="11" t="n">
        <f aca="false">IF(AND(M2,U323),$U$11+W2,0)</f>
        <v>0</v>
      </c>
      <c r="V333" s="11" t="n">
        <f aca="false">IF(AND(M2,V323),$V$11+W2,0)</f>
        <v>0</v>
      </c>
      <c r="Z333" s="0" t="n">
        <v>1</v>
      </c>
    </row>
    <row r="334" customFormat="false" ht="14.25" hidden="false" customHeight="false" outlineLevel="0" collapsed="false">
      <c r="N334" s="11" t="n">
        <f aca="false">IF(AND(M3,N324),$N$11+W3,0)</f>
        <v>0</v>
      </c>
      <c r="O334" s="11" t="n">
        <f aca="false">IF(AND(M3,O324),$O$11+W3,0)</f>
        <v>0</v>
      </c>
      <c r="P334" s="11" t="n">
        <f aca="false">IF(AND(M3,P324),$P$11+W3,0)</f>
        <v>0</v>
      </c>
      <c r="Q334" s="11" t="n">
        <f aca="false">IF(AND(M3,Q324),$Q$11+W3,0)</f>
        <v>0</v>
      </c>
      <c r="R334" s="11" t="n">
        <f aca="false">IF(AND(M3,R324),$R$11+W3,0)</f>
        <v>0</v>
      </c>
      <c r="S334" s="11" t="n">
        <f aca="false">IF(AND(M3,S324),$S$11+W3,0)</f>
        <v>0</v>
      </c>
      <c r="T334" s="11" t="n">
        <f aca="false">IF(AND(M3,T324),$T$11+W3,0)</f>
        <v>0</v>
      </c>
      <c r="U334" s="11" t="n">
        <f aca="false">IF(AND(M3,U324),$U$11+W3,0)</f>
        <v>0</v>
      </c>
      <c r="V334" s="11" t="n">
        <f aca="false">IF(AND(M3,V324),$V$11+W3,0)</f>
        <v>0</v>
      </c>
      <c r="Z334" s="0" t="n">
        <v>2</v>
      </c>
    </row>
    <row r="335" customFormat="false" ht="14.25" hidden="false" customHeight="false" outlineLevel="0" collapsed="false">
      <c r="N335" s="11" t="n">
        <f aca="false">IF(AND(M4,N325),$N$11+W4,0)</f>
        <v>0</v>
      </c>
      <c r="O335" s="11" t="n">
        <f aca="false">IF(AND(M4,O325),$O$11+W4,0)</f>
        <v>0</v>
      </c>
      <c r="P335" s="11" t="n">
        <f aca="false">IF(AND(M4,P325),$P$11+W4,0)</f>
        <v>0</v>
      </c>
      <c r="Q335" s="11" t="n">
        <f aca="false">IF(AND(M4,Q325),$Q$11+W4,0)</f>
        <v>0</v>
      </c>
      <c r="R335" s="11" t="n">
        <f aca="false">IF(AND(M4,R325),$R$11+W4,0)</f>
        <v>0</v>
      </c>
      <c r="S335" s="11" t="n">
        <f aca="false">IF(AND(M4,S325),$S$11+W4,0)</f>
        <v>0</v>
      </c>
      <c r="T335" s="11" t="n">
        <f aca="false">IF(AND(M4,T325),$T$11+W4,0)</f>
        <v>0</v>
      </c>
      <c r="U335" s="11" t="n">
        <f aca="false">IF(AND(M4,U325),$U$11+W4,0)</f>
        <v>0</v>
      </c>
      <c r="V335" s="11" t="n">
        <f aca="false">IF(AND(M4,V325),$V$11+W4,0)</f>
        <v>0</v>
      </c>
      <c r="Z335" s="0" t="n">
        <v>3</v>
      </c>
    </row>
    <row r="336" customFormat="false" ht="14.25" hidden="false" customHeight="false" outlineLevel="0" collapsed="false">
      <c r="N336" s="11" t="n">
        <f aca="false">IF(AND(M5,N326),$N$11+W5,0)</f>
        <v>0</v>
      </c>
      <c r="O336" s="11" t="n">
        <f aca="false">IF(AND(M5,O326),$O$11+W5,0)</f>
        <v>0</v>
      </c>
      <c r="P336" s="11" t="n">
        <f aca="false">IF(AND(M5,P326),$P$11+W5,0)</f>
        <v>0</v>
      </c>
      <c r="Q336" s="11" t="n">
        <f aca="false">IF(AND(M5,Q326),$Q$11+W5,0)</f>
        <v>0</v>
      </c>
      <c r="R336" s="11" t="n">
        <f aca="false">IF(AND(M5,R326),$R$11+W5,0)</f>
        <v>0</v>
      </c>
      <c r="S336" s="11" t="n">
        <f aca="false">IF(AND(M5,S326),$S$11+W5,0)</f>
        <v>28</v>
      </c>
      <c r="T336" s="11" t="n">
        <f aca="false">IF(AND(M5,T326),$T$11+W5,0)</f>
        <v>0</v>
      </c>
      <c r="U336" s="11" t="n">
        <f aca="false">IF(AND(M5,U326),$U$11+W5,0)</f>
        <v>0</v>
      </c>
      <c r="V336" s="11" t="n">
        <f aca="false">IF(AND(M5,V326),$V$11+W5,0)</f>
        <v>0</v>
      </c>
      <c r="Z336" s="0" t="n">
        <v>4</v>
      </c>
    </row>
    <row r="337" customFormat="false" ht="14.25" hidden="false" customHeight="false" outlineLevel="0" collapsed="false">
      <c r="N337" s="11" t="n">
        <f aca="false">IF(AND(M6,N327),$N$11+W6,0)</f>
        <v>0</v>
      </c>
      <c r="O337" s="11" t="n">
        <f aca="false">IF(AND(M6,O327),$O$11+W6,0)</f>
        <v>0</v>
      </c>
      <c r="P337" s="11" t="n">
        <f aca="false">IF(AND(M6,P327),$P$11+W6,0)</f>
        <v>0</v>
      </c>
      <c r="Q337" s="11" t="n">
        <f aca="false">IF(AND(M6,Q327),$Q$11+W6,0)</f>
        <v>0</v>
      </c>
      <c r="R337" s="11" t="n">
        <f aca="false">IF(AND(M6,R327),$R$11+W6,0)</f>
        <v>0</v>
      </c>
      <c r="S337" s="11" t="n">
        <f aca="false">IF(AND(M6,S327),$S$11+W6,0)</f>
        <v>0</v>
      </c>
      <c r="T337" s="11" t="n">
        <f aca="false">IF(AND(M6,T327),$T$11+W6,0)</f>
        <v>0</v>
      </c>
      <c r="U337" s="11" t="n">
        <f aca="false">IF(AND(M6,U327),$U$11+W6,0)</f>
        <v>0</v>
      </c>
      <c r="V337" s="11" t="n">
        <f aca="false">IF(AND(M6,V327),$V$11+W6,0)</f>
        <v>0</v>
      </c>
      <c r="Z337" s="0" t="n">
        <v>5</v>
      </c>
    </row>
    <row r="338" customFormat="false" ht="14.25" hidden="false" customHeight="false" outlineLevel="0" collapsed="false">
      <c r="N338" s="11" t="n">
        <f aca="false">IF(AND(M7,N328),$N$11+W7,0)</f>
        <v>30</v>
      </c>
      <c r="O338" s="11" t="n">
        <f aca="false">IF(AND(M7,O328),$O$11+W7,0)</f>
        <v>0</v>
      </c>
      <c r="P338" s="11" t="n">
        <f aca="false">IF(AND(M7,P328),$P$11+W7,0)</f>
        <v>30</v>
      </c>
      <c r="Q338" s="11" t="n">
        <f aca="false">IF(AND(M7,Q328),$Q$11+W7,0)</f>
        <v>0</v>
      </c>
      <c r="R338" s="11" t="n">
        <f aca="false">IF(AND(M7,R328),$R$11+W7,0)</f>
        <v>0</v>
      </c>
      <c r="S338" s="11" t="n">
        <f aca="false">IF(AND(M7,S328),$S$11+W7,0)</f>
        <v>0</v>
      </c>
      <c r="T338" s="11" t="n">
        <f aca="false">IF(AND(M7,T328),$T$11+W7,0)</f>
        <v>0</v>
      </c>
      <c r="U338" s="11" t="n">
        <f aca="false">IF(AND(M7,U328),$U$11+W7,0)</f>
        <v>0</v>
      </c>
      <c r="V338" s="11" t="n">
        <f aca="false">IF(AND(M7,V328),$V$11+W7,0)</f>
        <v>0</v>
      </c>
      <c r="Z338" s="0" t="n">
        <v>6</v>
      </c>
    </row>
    <row r="339" customFormat="false" ht="14.25" hidden="false" customHeight="false" outlineLevel="0" collapsed="false">
      <c r="N339" s="11" t="n">
        <f aca="false">IF(AND(M8,N329),$N$11+W8,0)</f>
        <v>0</v>
      </c>
      <c r="O339" s="11" t="n">
        <f aca="false">IF(AND(M8,O329),$O$11+W8,0)</f>
        <v>0</v>
      </c>
      <c r="P339" s="11" t="n">
        <f aca="false">IF(AND(M8,P329),$P$11+W8,0)</f>
        <v>0</v>
      </c>
      <c r="Q339" s="11" t="n">
        <f aca="false">IF(AND(M8,Q329),$Q$11+W8,0)</f>
        <v>0</v>
      </c>
      <c r="R339" s="11" t="n">
        <f aca="false">IF(AND(M8,R329),$R$11+W8,0)</f>
        <v>0</v>
      </c>
      <c r="S339" s="11" t="n">
        <f aca="false">IF(AND(M8,S329),$S$11+W8,0)</f>
        <v>0</v>
      </c>
      <c r="T339" s="11" t="n">
        <f aca="false">IF(AND(M8,T329),$T$11+W8,0)</f>
        <v>0</v>
      </c>
      <c r="U339" s="11" t="n">
        <f aca="false">IF(AND(M8,U329),$U$11+W8,0)</f>
        <v>0</v>
      </c>
      <c r="V339" s="11" t="n">
        <f aca="false">IF(AND(M8,V329),$V$11+W8,0)</f>
        <v>0</v>
      </c>
      <c r="Z339" s="0" t="n">
        <v>7</v>
      </c>
    </row>
    <row r="340" customFormat="false" ht="14.25" hidden="false" customHeight="false" outlineLevel="0" collapsed="false">
      <c r="N340" s="11" t="n">
        <f aca="false">IF(AND(M9,N330),$N$11+W9,0)</f>
        <v>0</v>
      </c>
      <c r="O340" s="11" t="n">
        <f aca="false">IF(AND(M9,O330),$O$11+W9,0)</f>
        <v>0</v>
      </c>
      <c r="P340" s="11" t="n">
        <f aca="false">IF(AND(M9,P330),$P$11+W9,0)</f>
        <v>0</v>
      </c>
      <c r="Q340" s="11" t="n">
        <f aca="false">IF(AND(M9,Q330),$Q$11+W9,0)</f>
        <v>0</v>
      </c>
      <c r="R340" s="11" t="n">
        <f aca="false">IF(AND(M9,R330),$R$11+W9,0)</f>
        <v>0</v>
      </c>
      <c r="S340" s="11" t="n">
        <f aca="false">IF(AND(M9,S330),$S$11+W9,0)</f>
        <v>0</v>
      </c>
      <c r="T340" s="11" t="n">
        <f aca="false">IF(AND(M9,T330),$T$11+W9,0)</f>
        <v>0</v>
      </c>
      <c r="U340" s="11" t="n">
        <f aca="false">IF(AND(M9,U330),$U$11+W9,0)</f>
        <v>0</v>
      </c>
      <c r="V340" s="11" t="n">
        <f aca="false">IF(AND(M9,V330),$V$11+W9,0)</f>
        <v>0</v>
      </c>
      <c r="Z340" s="0" t="n">
        <v>8</v>
      </c>
    </row>
    <row r="341" customFormat="false" ht="14.25" hidden="false" customHeight="false" outlineLevel="0" collapsed="false">
      <c r="N341" s="11" t="n">
        <f aca="false">IF(AND(M10,N331),$N$11+W10,0)</f>
        <v>0</v>
      </c>
      <c r="O341" s="11" t="n">
        <f aca="false">IF(AND(M10,O331),$O$11+W10,0)</f>
        <v>0</v>
      </c>
      <c r="P341" s="11" t="n">
        <f aca="false">IF(AND(M10,P331),$P$11+W10,0)</f>
        <v>0</v>
      </c>
      <c r="Q341" s="11" t="n">
        <f aca="false">IF(AND(M10,Q331),$Q$11+W10,0)</f>
        <v>0</v>
      </c>
      <c r="R341" s="11" t="n">
        <f aca="false">IF(AND(M10,R331),$R$11+W10,0)</f>
        <v>0</v>
      </c>
      <c r="S341" s="11" t="n">
        <f aca="false">IF(AND(M10,S331),$S$11+W10,0)</f>
        <v>0</v>
      </c>
      <c r="T341" s="11" t="n">
        <f aca="false">IF(AND(M10,T331),$T$11+W10,0)</f>
        <v>0</v>
      </c>
      <c r="U341" s="11" t="n">
        <f aca="false">IF(AND(M10,U331),$U$11+W10,0)</f>
        <v>0</v>
      </c>
      <c r="V341" s="11" t="n">
        <f aca="false">IF(AND(M10,V331),$V$11+W10,0)</f>
        <v>0</v>
      </c>
      <c r="Z341" s="0" t="n">
        <v>9</v>
      </c>
    </row>
    <row r="343" customFormat="false" ht="14.25" hidden="false" customHeight="false" outlineLevel="0" collapsed="false">
      <c r="N343" s="12" t="n">
        <f aca="false">IF(N333=$E$333,1,0)</f>
        <v>0</v>
      </c>
      <c r="O343" s="12" t="n">
        <f aca="false">IF(O333=$E$333,1,0)</f>
        <v>0</v>
      </c>
      <c r="P343" s="12" t="n">
        <f aca="false">IF(P333=$E$333,1,0)</f>
        <v>0</v>
      </c>
      <c r="Q343" s="12" t="n">
        <f aca="false">IF(Q333=$E$333,1,0)</f>
        <v>0</v>
      </c>
      <c r="R343" s="12" t="n">
        <f aca="false">IF(R333=$E$333,1,0)</f>
        <v>0</v>
      </c>
      <c r="S343" s="12" t="n">
        <f aca="false">IF(S333=$E$333,1,0)</f>
        <v>0</v>
      </c>
      <c r="T343" s="12" t="n">
        <f aca="false">IF(T333=$E$333,1,0)</f>
        <v>0</v>
      </c>
      <c r="U343" s="12" t="n">
        <f aca="false">IF(U333=$E$333,1,0)</f>
        <v>0</v>
      </c>
      <c r="V343" s="12" t="n">
        <f aca="false">IF(V333=$E$333,1,0)</f>
        <v>0</v>
      </c>
      <c r="Z343" s="0" t="n">
        <v>1</v>
      </c>
    </row>
    <row r="344" customFormat="false" ht="14.25" hidden="false" customHeight="false" outlineLevel="0" collapsed="false">
      <c r="N344" s="12" t="n">
        <f aca="false">IF(N334=$E$333,1,0)</f>
        <v>0</v>
      </c>
      <c r="O344" s="12" t="n">
        <f aca="false">IF(O334=$E$333,1,0)</f>
        <v>0</v>
      </c>
      <c r="P344" s="12" t="n">
        <f aca="false">IF(P334=$E$333,1,0)</f>
        <v>0</v>
      </c>
      <c r="Q344" s="12" t="n">
        <f aca="false">IF(Q334=$E$333,1,0)</f>
        <v>0</v>
      </c>
      <c r="R344" s="12" t="n">
        <f aca="false">IF(R334=$E$333,1,0)</f>
        <v>0</v>
      </c>
      <c r="S344" s="12" t="n">
        <f aca="false">IF(S334=$E$333,1,0)</f>
        <v>0</v>
      </c>
      <c r="T344" s="12" t="n">
        <f aca="false">IF(T334=$E$333,1,0)</f>
        <v>0</v>
      </c>
      <c r="U344" s="12" t="n">
        <f aca="false">IF(U334=$E$333,1,0)</f>
        <v>0</v>
      </c>
      <c r="V344" s="12" t="n">
        <f aca="false">IF(V334=$E$333,1,0)</f>
        <v>0</v>
      </c>
      <c r="Z344" s="0" t="n">
        <v>2</v>
      </c>
    </row>
    <row r="345" customFormat="false" ht="14.25" hidden="false" customHeight="false" outlineLevel="0" collapsed="false">
      <c r="N345" s="12" t="n">
        <f aca="false">IF(N335=$E$333,1,0)</f>
        <v>0</v>
      </c>
      <c r="O345" s="12" t="n">
        <f aca="false">IF(O335=$E$333,1,0)</f>
        <v>0</v>
      </c>
      <c r="P345" s="12" t="n">
        <f aca="false">IF(P335=$E$333,1,0)</f>
        <v>0</v>
      </c>
      <c r="Q345" s="12" t="n">
        <f aca="false">IF(Q335=$E$333,1,0)</f>
        <v>0</v>
      </c>
      <c r="R345" s="12" t="n">
        <f aca="false">IF(R335=$E$333,1,0)</f>
        <v>0</v>
      </c>
      <c r="S345" s="12" t="n">
        <f aca="false">IF(S335=$E$333,1,0)</f>
        <v>0</v>
      </c>
      <c r="T345" s="12" t="n">
        <f aca="false">IF(T335=$E$333,1,0)</f>
        <v>0</v>
      </c>
      <c r="U345" s="12" t="n">
        <f aca="false">IF(U335=$E$333,1,0)</f>
        <v>0</v>
      </c>
      <c r="V345" s="12" t="n">
        <f aca="false">IF(V335=$E$333,1,0)</f>
        <v>0</v>
      </c>
      <c r="Z345" s="0" t="n">
        <v>3</v>
      </c>
    </row>
    <row r="346" customFormat="false" ht="14.25" hidden="false" customHeight="false" outlineLevel="0" collapsed="false">
      <c r="N346" s="12" t="n">
        <f aca="false">IF(N336=$E$333,1,0)</f>
        <v>0</v>
      </c>
      <c r="O346" s="12" t="n">
        <f aca="false">IF(O336=$E$333,1,0)</f>
        <v>0</v>
      </c>
      <c r="P346" s="12" t="n">
        <f aca="false">IF(P336=$E$333,1,0)</f>
        <v>0</v>
      </c>
      <c r="Q346" s="12" t="n">
        <f aca="false">IF(Q336=$E$333,1,0)</f>
        <v>0</v>
      </c>
      <c r="R346" s="12" t="n">
        <f aca="false">IF(R336=$E$333,1,0)</f>
        <v>0</v>
      </c>
      <c r="S346" s="12" t="n">
        <f aca="false">IF(S336=$E$333,1,0)</f>
        <v>1</v>
      </c>
      <c r="T346" s="12" t="n">
        <f aca="false">IF(T336=$E$333,1,0)</f>
        <v>0</v>
      </c>
      <c r="U346" s="12" t="n">
        <f aca="false">IF(U336=$E$333,1,0)</f>
        <v>0</v>
      </c>
      <c r="V346" s="12" t="n">
        <f aca="false">IF(V336=$E$333,1,0)</f>
        <v>0</v>
      </c>
      <c r="Z346" s="0" t="n">
        <v>4</v>
      </c>
    </row>
    <row r="347" customFormat="false" ht="14.25" hidden="false" customHeight="false" outlineLevel="0" collapsed="false">
      <c r="N347" s="12" t="n">
        <f aca="false">IF(N337=$E$333,1,0)</f>
        <v>0</v>
      </c>
      <c r="O347" s="12" t="n">
        <f aca="false">IF(O337=$E$333,1,0)</f>
        <v>0</v>
      </c>
      <c r="P347" s="12" t="n">
        <f aca="false">IF(P337=$E$333,1,0)</f>
        <v>0</v>
      </c>
      <c r="Q347" s="12" t="n">
        <f aca="false">IF(Q337=$E$333,1,0)</f>
        <v>0</v>
      </c>
      <c r="R347" s="12" t="n">
        <f aca="false">IF(R337=$E$333,1,0)</f>
        <v>0</v>
      </c>
      <c r="S347" s="12" t="n">
        <f aca="false">IF(S337=$E$333,1,0)</f>
        <v>0</v>
      </c>
      <c r="T347" s="12" t="n">
        <f aca="false">IF(T337=$E$333,1,0)</f>
        <v>0</v>
      </c>
      <c r="U347" s="12" t="n">
        <f aca="false">IF(U337=$E$333,1,0)</f>
        <v>0</v>
      </c>
      <c r="V347" s="12" t="n">
        <f aca="false">IF(V337=$E$333,1,0)</f>
        <v>0</v>
      </c>
      <c r="Z347" s="0" t="n">
        <v>5</v>
      </c>
    </row>
    <row r="348" customFormat="false" ht="14.25" hidden="false" customHeight="false" outlineLevel="0" collapsed="false">
      <c r="N348" s="12" t="n">
        <f aca="false">IF(N338=$E$333,1,0)</f>
        <v>0</v>
      </c>
      <c r="O348" s="12" t="n">
        <f aca="false">IF(O338=$E$333,1,0)</f>
        <v>0</v>
      </c>
      <c r="P348" s="12" t="n">
        <f aca="false">IF(P338=$E$333,1,0)</f>
        <v>0</v>
      </c>
      <c r="Q348" s="12" t="n">
        <f aca="false">IF(Q338=$E$333,1,0)</f>
        <v>0</v>
      </c>
      <c r="R348" s="12" t="n">
        <f aca="false">IF(R338=$E$333,1,0)</f>
        <v>0</v>
      </c>
      <c r="S348" s="12" t="n">
        <f aca="false">IF(S338=$E$333,1,0)</f>
        <v>0</v>
      </c>
      <c r="T348" s="12" t="n">
        <f aca="false">IF(T338=$E$333,1,0)</f>
        <v>0</v>
      </c>
      <c r="U348" s="12" t="n">
        <f aca="false">IF(U338=$E$333,1,0)</f>
        <v>0</v>
      </c>
      <c r="V348" s="12" t="n">
        <f aca="false">IF(V338=$E$333,1,0)</f>
        <v>0</v>
      </c>
      <c r="Z348" s="0" t="n">
        <v>6</v>
      </c>
    </row>
    <row r="349" customFormat="false" ht="14.25" hidden="false" customHeight="false" outlineLevel="0" collapsed="false">
      <c r="N349" s="12" t="n">
        <f aca="false">IF(N339=$E$333,1,0)</f>
        <v>0</v>
      </c>
      <c r="O349" s="12" t="n">
        <f aca="false">IF(O339=$E$333,1,0)</f>
        <v>0</v>
      </c>
      <c r="P349" s="12" t="n">
        <f aca="false">IF(P339=$E$333,1,0)</f>
        <v>0</v>
      </c>
      <c r="Q349" s="12" t="n">
        <f aca="false">IF(Q339=$E$333,1,0)</f>
        <v>0</v>
      </c>
      <c r="R349" s="12" t="n">
        <f aca="false">IF(R339=$E$333,1,0)</f>
        <v>0</v>
      </c>
      <c r="S349" s="12" t="n">
        <f aca="false">IF(S339=$E$333,1,0)</f>
        <v>0</v>
      </c>
      <c r="T349" s="12" t="n">
        <f aca="false">IF(T339=$E$333,1,0)</f>
        <v>0</v>
      </c>
      <c r="U349" s="12" t="n">
        <f aca="false">IF(U339=$E$333,1,0)</f>
        <v>0</v>
      </c>
      <c r="V349" s="12" t="n">
        <f aca="false">IF(V339=$E$333,1,0)</f>
        <v>0</v>
      </c>
      <c r="Z349" s="0" t="n">
        <v>7</v>
      </c>
    </row>
    <row r="350" customFormat="false" ht="14.25" hidden="false" customHeight="false" outlineLevel="0" collapsed="false">
      <c r="N350" s="12" t="n">
        <f aca="false">IF(N340=$E$333,1,0)</f>
        <v>0</v>
      </c>
      <c r="O350" s="12" t="n">
        <f aca="false">IF(O340=$E$333,1,0)</f>
        <v>0</v>
      </c>
      <c r="P350" s="12" t="n">
        <f aca="false">IF(P340=$E$333,1,0)</f>
        <v>0</v>
      </c>
      <c r="Q350" s="12" t="n">
        <f aca="false">IF(Q340=$E$333,1,0)</f>
        <v>0</v>
      </c>
      <c r="R350" s="12" t="n">
        <f aca="false">IF(R340=$E$333,1,0)</f>
        <v>0</v>
      </c>
      <c r="S350" s="12" t="n">
        <f aca="false">IF(S340=$E$333,1,0)</f>
        <v>0</v>
      </c>
      <c r="T350" s="12" t="n">
        <f aca="false">IF(T340=$E$333,1,0)</f>
        <v>0</v>
      </c>
      <c r="U350" s="12" t="n">
        <f aca="false">IF(U340=$E$333,1,0)</f>
        <v>0</v>
      </c>
      <c r="V350" s="12" t="n">
        <f aca="false">IF(V340=$E$333,1,0)</f>
        <v>0</v>
      </c>
      <c r="Z350" s="0" t="n">
        <v>8</v>
      </c>
    </row>
    <row r="351" customFormat="false" ht="14.25" hidden="false" customHeight="false" outlineLevel="0" collapsed="false">
      <c r="N351" s="12" t="n">
        <f aca="false">IF(N341=$E$333,1,0)</f>
        <v>0</v>
      </c>
      <c r="O351" s="12" t="n">
        <f aca="false">IF(O341=$E$333,1,0)</f>
        <v>0</v>
      </c>
      <c r="P351" s="12" t="n">
        <f aca="false">IF(P341=$E$333,1,0)</f>
        <v>0</v>
      </c>
      <c r="Q351" s="12" t="n">
        <f aca="false">IF(Q341=$E$333,1,0)</f>
        <v>0</v>
      </c>
      <c r="R351" s="12" t="n">
        <f aca="false">IF(R341=$E$333,1,0)</f>
        <v>0</v>
      </c>
      <c r="S351" s="12" t="n">
        <f aca="false">IF(S341=$E$333,1,0)</f>
        <v>0</v>
      </c>
      <c r="T351" s="12" t="n">
        <f aca="false">IF(T341=$E$333,1,0)</f>
        <v>0</v>
      </c>
      <c r="U351" s="12" t="n">
        <f aca="false">IF(U341=$E$333,1,0)</f>
        <v>0</v>
      </c>
      <c r="V351" s="12" t="n">
        <f aca="false">IF(V341=$E$333,1,0)</f>
        <v>0</v>
      </c>
      <c r="Z351" s="0" t="n">
        <v>9</v>
      </c>
    </row>
    <row r="353" customFormat="false" ht="14.25" hidden="false" customHeight="false" outlineLevel="0" collapsed="false">
      <c r="F353" s="0" t="s">
        <v>71</v>
      </c>
      <c r="I353" s="0" t="str">
        <f aca="false">IF(L353=1,K353,IF(L354=1,K354,IF(L355=1,K355,IF(L356=1,K356,IF(L357=1,K357,IF(L358=1,K358,IF(L359=1,K359,IF(L360=1,K360,IF(L361=1,K361)))))))))</f>
        <v>D</v>
      </c>
      <c r="K353" s="0" t="str">
        <f aca="false">K313</f>
        <v>A</v>
      </c>
      <c r="L353" s="0" t="n">
        <f aca="false">SUM(N353:V353)</f>
        <v>0</v>
      </c>
      <c r="N353" s="13" t="n">
        <f aca="false">N343</f>
        <v>0</v>
      </c>
      <c r="O353" s="13" t="n">
        <f aca="false">IF(SUM($N$343:N343)&gt;=1,0,O343)</f>
        <v>0</v>
      </c>
      <c r="P353" s="13" t="n">
        <f aca="false">IF(SUM($N$343:O343)&gt;=1,0,P343)</f>
        <v>0</v>
      </c>
      <c r="Q353" s="13" t="n">
        <f aca="false">IF(SUM($N$343:P343)&gt;=1,0,Q343)</f>
        <v>0</v>
      </c>
      <c r="R353" s="13" t="n">
        <f aca="false">IF(SUM($N$343:Q343)&gt;=1,0,R343)</f>
        <v>0</v>
      </c>
      <c r="S353" s="13" t="n">
        <f aca="false">IF(SUM($N$343:R343)&gt;=1,0,S343)</f>
        <v>0</v>
      </c>
      <c r="T353" s="13" t="n">
        <f aca="false">IF(SUM($N$343:S343)&gt;=1,0,T343)</f>
        <v>0</v>
      </c>
      <c r="U353" s="13" t="n">
        <f aca="false">IF(SUM($N$343:T343)&gt;=1,0,U343)</f>
        <v>0</v>
      </c>
      <c r="V353" s="13" t="n">
        <f aca="false">IF(SUM($N$343:U343)&gt;=1,0,V343)</f>
        <v>0</v>
      </c>
      <c r="X353" s="0" t="n">
        <f aca="false">IF(AA353=1,Z353,IF(AA354=1,Z354,IF(AA355=1,Z355,IF(AA356=1,Z356,IF(AA357=1,Z357,IF(AA358=1,Z358,IF(AA359=1,Z359,IF(AA360=1,Z360,IF(AA361=1,Z361)))))))))</f>
        <v>6</v>
      </c>
      <c r="Z353" s="0" t="n">
        <v>1</v>
      </c>
      <c r="AA353" s="0" t="n">
        <f aca="false">SUM(N353:N361)</f>
        <v>0</v>
      </c>
    </row>
    <row r="354" customFormat="false" ht="14.25" hidden="false" customHeight="false" outlineLevel="0" collapsed="false">
      <c r="K354" s="0" t="str">
        <f aca="false">K314</f>
        <v>B</v>
      </c>
      <c r="L354" s="0" t="n">
        <f aca="false">SUM(N354:V354)</f>
        <v>0</v>
      </c>
      <c r="N354" s="13" t="n">
        <f aca="false">IF(SUM($N$343:$V$343)&gt;=1,0,N344)</f>
        <v>0</v>
      </c>
      <c r="O354" s="13" t="n">
        <f aca="false">IF(SUM($N$343:$V$343)+SUM($N$344:N344)&gt;=1,0,O344)</f>
        <v>0</v>
      </c>
      <c r="P354" s="13" t="n">
        <f aca="false">IF(SUM($N$343:$V$343)+SUM($N$344:O344)&gt;=1,0,P344)</f>
        <v>0</v>
      </c>
      <c r="Q354" s="13" t="n">
        <f aca="false">IF(SUM($N$343:$V$343)+SUM($N$344:P344)&gt;=1,0,Q344)</f>
        <v>0</v>
      </c>
      <c r="R354" s="13" t="n">
        <f aca="false">IF(SUM($N$343:$V$343)+SUM($N$344:Q344)&gt;=1,0,R344)</f>
        <v>0</v>
      </c>
      <c r="S354" s="13" t="n">
        <f aca="false">IF(SUM($N$343:$V$343)+SUM($N$344:R344)&gt;=1,0,S344)</f>
        <v>0</v>
      </c>
      <c r="T354" s="13" t="n">
        <f aca="false">IF(SUM($N$343:$V$343)+SUM($N$344:S344)&gt;=1,0,T344)</f>
        <v>0</v>
      </c>
      <c r="U354" s="13" t="n">
        <f aca="false">IF(SUM($N$343:$V$343)+SUM($N$344:T344)&gt;=1,0,U344)</f>
        <v>0</v>
      </c>
      <c r="V354" s="13" t="n">
        <f aca="false">IF(SUM($N$343:$V$343)+SUM($N$344:U344)&gt;=1,0,V344)</f>
        <v>0</v>
      </c>
      <c r="Z354" s="0" t="n">
        <v>2</v>
      </c>
      <c r="AA354" s="0" t="n">
        <f aca="false">SUM(O353:O361)</f>
        <v>0</v>
      </c>
    </row>
    <row r="355" customFormat="false" ht="14.25" hidden="false" customHeight="false" outlineLevel="0" collapsed="false">
      <c r="K355" s="0" t="str">
        <f aca="false">K315</f>
        <v>C</v>
      </c>
      <c r="L355" s="0" t="n">
        <f aca="false">SUM(N355:V355)</f>
        <v>0</v>
      </c>
      <c r="N355" s="13" t="n">
        <f aca="false">IF(SUM($N$343:$V$343)+SUM($N$344:$U$344)&gt;=1,0,N345)</f>
        <v>0</v>
      </c>
      <c r="O355" s="13" t="n">
        <f aca="false">IF(SUM($N$343:$V$343)+SUM($N$344:$V$344)+SUM($N$345:N345)&gt;=1,0,O345)</f>
        <v>0</v>
      </c>
      <c r="P355" s="13" t="n">
        <f aca="false">IF(SUM($N$343:$V$343)+SUM($N$344:$V$344)+SUM($N$345:O345)&gt;=1,0,P345)</f>
        <v>0</v>
      </c>
      <c r="Q355" s="13" t="n">
        <f aca="false">IF(SUM($N$343:$V$343)+SUM($N$344:$V$344)+SUM($N$345:P345)&gt;=1,0,Q345)</f>
        <v>0</v>
      </c>
      <c r="R355" s="13" t="n">
        <f aca="false">IF(SUM($N$343:$V$343)+SUM($N$344:$V$344)+SUM($N$345:Q345)&gt;=1,0,R345)</f>
        <v>0</v>
      </c>
      <c r="S355" s="13" t="n">
        <f aca="false">IF(SUM($N$343:$V$343)+SUM($N$344:$V$344)+SUM($N$345:R345)&gt;=1,0,S345)</f>
        <v>0</v>
      </c>
      <c r="T355" s="13" t="n">
        <f aca="false">IF(SUM($N$343:$V$343)+SUM($N$344:$V$344)+SUM($N$345:S345)&gt;=1,0,T345)</f>
        <v>0</v>
      </c>
      <c r="U355" s="13" t="n">
        <f aca="false">IF(SUM($N$343:$V$343)+SUM($N$344:$V$344)+SUM($N$345:T345)&gt;=1,0,U345)</f>
        <v>0</v>
      </c>
      <c r="V355" s="13" t="n">
        <f aca="false">IF(SUM($N$343:$V$343)+SUM($N$344:$V$344)+SUM($N$345:U345)&gt;=1,0,V345)</f>
        <v>0</v>
      </c>
      <c r="Z355" s="0" t="n">
        <v>3</v>
      </c>
      <c r="AA355" s="0" t="n">
        <f aca="false">SUM(P353:P361)</f>
        <v>0</v>
      </c>
    </row>
    <row r="356" customFormat="false" ht="14.25" hidden="false" customHeight="false" outlineLevel="0" collapsed="false">
      <c r="K356" s="0" t="str">
        <f aca="false">K316</f>
        <v>D</v>
      </c>
      <c r="L356" s="0" t="n">
        <f aca="false">SUM(N356:V356)</f>
        <v>1</v>
      </c>
      <c r="N356" s="13" t="n">
        <f aca="false">IF(SUM($N$343:$V$343)+SUM($N$344:$V$344)+SUM($N$345:$V$345)&gt;=1,0,N346)</f>
        <v>0</v>
      </c>
      <c r="O356" s="13" t="n">
        <f aca="false">IF(SUM($N$343:$V$343)+SUM($N$344:$V$344)+SUM($N$345:$V$345)+SUM($N$346:N346)&gt;=1,0,O346)</f>
        <v>0</v>
      </c>
      <c r="P356" s="13" t="n">
        <f aca="false">IF(SUM($N$343:$V$343)+SUM($N$344:$V$344)+SUM($N$345:$V$345)+SUM($N$346:O346)&gt;=1,0,P346)</f>
        <v>0</v>
      </c>
      <c r="Q356" s="13" t="n">
        <f aca="false">IF(SUM($N$343:$V$343)+SUM($N$344:$V$344)+SUM($N$345:$V$345)+SUM($N$346:P346)&gt;=1,0,Q346)</f>
        <v>0</v>
      </c>
      <c r="R356" s="13" t="n">
        <f aca="false">IF(SUM($N$343:$V$343)+SUM($N$344:$V$344)+SUM($N$345:$V$345)+SUM($N$346:Q346)&gt;=1,0,R346)</f>
        <v>0</v>
      </c>
      <c r="S356" s="13" t="n">
        <f aca="false">IF(SUM($N$343:$V$343)+SUM($N$344:$V$344)+SUM($N$345:$V$345)+SUM($N$346:R346)&gt;=1,0,S346)</f>
        <v>1</v>
      </c>
      <c r="T356" s="13" t="n">
        <f aca="false">IF(SUM($N$343:$V$343)+SUM($N$344:$V$344)+SUM($N$345:$V$345)+SUM($N$346:S346)&gt;=1,0,T346)</f>
        <v>0</v>
      </c>
      <c r="U356" s="13" t="n">
        <f aca="false">IF(SUM($N$343:$V$343)+SUM($N$344:$V$344)+SUM($N$345:$V$345)+SUM($N$346:T346)&gt;=1,0,U346)</f>
        <v>0</v>
      </c>
      <c r="V356" s="13" t="n">
        <f aca="false">IF(SUM($N$343:$V$343)+SUM($N$344:$V$344)+SUM($N$345:$V$345)+SUM($N$346:U346)&gt;=1,0,V346)</f>
        <v>0</v>
      </c>
      <c r="Z356" s="0" t="n">
        <v>4</v>
      </c>
      <c r="AA356" s="0" t="n">
        <f aca="false">SUM(Q353:Q361)</f>
        <v>0</v>
      </c>
    </row>
    <row r="357" customFormat="false" ht="14.25" hidden="false" customHeight="false" outlineLevel="0" collapsed="false">
      <c r="K357" s="0" t="str">
        <f aca="false">K317</f>
        <v>E</v>
      </c>
      <c r="L357" s="0" t="n">
        <f aca="false">SUM(N357:V357)</f>
        <v>0</v>
      </c>
      <c r="N357" s="13" t="n">
        <f aca="false">IF(SUM($N$343:$V$343)+SUM($N$344:$V$344)+SUM($N$345:$V$345)+SUM($N$346:$V$346)&gt;=1,0,N347)</f>
        <v>0</v>
      </c>
      <c r="O357" s="13" t="n">
        <f aca="false">IF(SUM($N$343:$V$343)+SUM($N$344:$V$344)+SUM($N$345:$V$345)+SUM($N$346:$V$346)+SUM($N$347:N347)&gt;=1,0,O347)</f>
        <v>0</v>
      </c>
      <c r="P357" s="13" t="n">
        <f aca="false">IF(SUM($N$343:$V$343)+SUM($N$344:$V$344)+SUM($N$345:$V$345)+SUM($N$346:$V$346)+SUM($N$347:O347)&gt;=1,0,P347)</f>
        <v>0</v>
      </c>
      <c r="Q357" s="13" t="n">
        <f aca="false">IF(SUM($N$343:$V$343)+SUM($N$344:$V$344)+SUM($N$345:$V$345)+SUM($N$346:$V$346)+SUM($N$347:P347)&gt;=1,0,Q347)</f>
        <v>0</v>
      </c>
      <c r="R357" s="13" t="n">
        <f aca="false">IF(SUM($N$343:$V$343)+SUM($N$344:$V$344)+SUM($N$345:$V$345)+SUM($N$346:$V$346)+SUM($N$347:Q347)&gt;=1,0,R347)</f>
        <v>0</v>
      </c>
      <c r="S357" s="13" t="n">
        <f aca="false">IF(SUM($N$343:$V$343)+SUM($N$344:$V$344)+SUM($N$345:$V$345)+SUM($N$346:$V$346)+SUM($N$347:R347)&gt;=1,0,S347)</f>
        <v>0</v>
      </c>
      <c r="T357" s="13" t="n">
        <f aca="false">IF(SUM($N$343:$V$343)+SUM($N$344:$V$344)+SUM($N$345:$V$345)+SUM($N$346:$V$346)+SUM($N$347:S347)&gt;=1,0,T347)</f>
        <v>0</v>
      </c>
      <c r="U357" s="13" t="n">
        <f aca="false">IF(SUM($N$343:$V$343)+SUM($N$344:$V$344)+SUM($N$345:$V$345)+SUM($N$346:$V$346)+SUM($N$347:T347)&gt;=1,0,U347)</f>
        <v>0</v>
      </c>
      <c r="V357" s="13" t="n">
        <f aca="false">IF(SUM($N$343:$V$343)+SUM($N$344:$V$344)+SUM($N$345:$V$345)+SUM($N$346:$V$346)+SUM($N$347:U347)&gt;=1,0,V347)</f>
        <v>0</v>
      </c>
      <c r="Z357" s="0" t="n">
        <v>5</v>
      </c>
      <c r="AA357" s="0" t="n">
        <f aca="false">SUM(R353:R361)</f>
        <v>0</v>
      </c>
    </row>
    <row r="358" customFormat="false" ht="14.25" hidden="false" customHeight="false" outlineLevel="0" collapsed="false">
      <c r="K358" s="0" t="str">
        <f aca="false">K318</f>
        <v>F</v>
      </c>
      <c r="L358" s="0" t="n">
        <f aca="false">SUM(N358:V358)</f>
        <v>0</v>
      </c>
      <c r="N358" s="13" t="n">
        <f aca="false">IF(SUM($N$343:$V$343)+SUM($N$344:$V$344)+SUM($N$345:$V$345)+SUM($N$346:$V$346)+SUM($N$347:$V$347)&gt;=1,0,N348)</f>
        <v>0</v>
      </c>
      <c r="O358" s="13" t="n">
        <f aca="false">IF(SUM($N$343:$V$343)+SUM($N$344:$V$344)+SUM($N$345:$V$345)+SUM($N$346:$V$346)+SUM($N$347:$V$347)+SUM($N$348:N348)&gt;=1,0,O348)</f>
        <v>0</v>
      </c>
      <c r="P358" s="13" t="n">
        <f aca="false">IF(SUM($N$343:$V$343)+SUM($N$344:$V$344)+SUM($N$345:$V$345)+SUM($N$346:$V$346)+SUM($N$347:$V$347)+SUM($N$348:O348)&gt;=1,0,P348)</f>
        <v>0</v>
      </c>
      <c r="Q358" s="13" t="n">
        <f aca="false">IF(SUM($N$343:$V$343)+SUM($N$344:$V$344)+SUM($N$345:$V$345)+SUM($N$346:$V$346)+SUM($N$347:$V$347)+SUM($N$348:P348)&gt;=1,0,Q348)</f>
        <v>0</v>
      </c>
      <c r="R358" s="13" t="n">
        <f aca="false">IF(SUM($N$343:$V$343)+SUM($N$344:$V$344)+SUM($N$345:$V$345)+SUM($N$346:$V$346)+SUM($N$347:$V$347)+SUM($N$348:Q348)&gt;=1,0,R348)</f>
        <v>0</v>
      </c>
      <c r="S358" s="13" t="n">
        <f aca="false">IF(SUM($N$343:$V$343)+SUM($N$344:$V$344)+SUM($N$345:$V$345)+SUM($N$346:$V$346)+SUM($N$347:$V$347)+SUM($N$348:R348)&gt;=1,0,S348)</f>
        <v>0</v>
      </c>
      <c r="T358" s="13" t="n">
        <f aca="false">IF(SUM($N$343:$V$343)+SUM($N$344:$V$344)+SUM($N$345:$V$345)+SUM($N$346:$V$346)+SUM($N$347:$V$347)+SUM($N$348:S348)&gt;=1,0,T348)</f>
        <v>0</v>
      </c>
      <c r="U358" s="13" t="n">
        <f aca="false">IF(SUM($N$343:$V$343)+SUM($N$344:$V$344)+SUM($N$345:$V$345)+SUM($N$346:$V$346)+SUM($N$347:$V$347)+SUM($N$348:T348)&gt;=1,0,U348)</f>
        <v>0</v>
      </c>
      <c r="V358" s="13" t="n">
        <f aca="false">IF(SUM($N$343:$V$343)+SUM($N$344:$V$344)+SUM($N$345:$V$345)+SUM($N$346:$V$346)+SUM($N$347:$V$347)+SUM($N$348:U348)&gt;=1,0,V348)</f>
        <v>0</v>
      </c>
      <c r="Z358" s="0" t="n">
        <v>6</v>
      </c>
      <c r="AA358" s="0" t="n">
        <f aca="false">SUM(S353:S361)</f>
        <v>1</v>
      </c>
    </row>
    <row r="359" customFormat="false" ht="14.25" hidden="false" customHeight="false" outlineLevel="0" collapsed="false">
      <c r="K359" s="0" t="str">
        <f aca="false">K319</f>
        <v>G</v>
      </c>
      <c r="L359" s="0" t="n">
        <f aca="false">SUM(N359:V359)</f>
        <v>0</v>
      </c>
      <c r="N359" s="13" t="n">
        <f aca="false">IF(SUM($N$343:$V$343)+SUM($N$344:$V$344)+SUM($N$345:$V$345)+SUM($N$346:$V$346)+SUM($N$347:$V$347)+SUM($N$348:$V$348)&gt;=1,0,N349)</f>
        <v>0</v>
      </c>
      <c r="O359" s="13" t="n">
        <f aca="false">IF(SUM($N$343:$V$343)+SUM($N$344:$V$344)+SUM($N$345:$V$345)+SUM($N$346:$V$346)+SUM($N$347:$V$347)+SUM($N$348:$V$348)+SUM($N$349:N349)&gt;=1,0,O349)</f>
        <v>0</v>
      </c>
      <c r="P359" s="13" t="n">
        <f aca="false">IF(SUM($N$343:$V$343)+SUM($N$344:$V$344)+SUM($N$345:$V$345)+SUM($N$346:$V$346)+SUM($N$347:$V$347)+SUM($N$348:$V$348)+SUM($N$349:O349)&gt;=1,0,P349)</f>
        <v>0</v>
      </c>
      <c r="Q359" s="13" t="n">
        <f aca="false">IF(SUM($N$343:$V$343)+SUM($N$344:$V$344)+SUM($N$345:$V$345)+SUM($N$346:$V$346)+SUM($N$347:$V$347)+SUM($N$348:$V$348)+SUM($N$349:P349)&gt;=1,0,Q349)</f>
        <v>0</v>
      </c>
      <c r="R359" s="13" t="n">
        <f aca="false">IF(SUM($N$343:$V$343)+SUM($N$344:$V$344)+SUM($N$345:$V$345)+SUM($N$346:$V$346)+SUM($N$347:$V$347)+SUM($N$348:$V$348)+SUM($N$349:Q349)&gt;=1,0,R349)</f>
        <v>0</v>
      </c>
      <c r="S359" s="13" t="n">
        <f aca="false">IF(SUM($N$343:$V$343)+SUM($N$344:$V$344)+SUM($N$345:$V$345)+SUM($N$346:$V$346)+SUM($N$347:$V$347)+SUM($N$348:$V$348)+SUM($N$349:R349)&gt;=1,0,S349)</f>
        <v>0</v>
      </c>
      <c r="T359" s="13" t="n">
        <f aca="false">IF(SUM($N$343:$V$343)+SUM($N$344:$V$344)+SUM($N$345:$V$345)+SUM($N$346:$V$346)+SUM($N$347:$V$347)+SUM($N$348:$V$348)+SUM($N$349:S349)&gt;=1,0,T349)</f>
        <v>0</v>
      </c>
      <c r="U359" s="13" t="n">
        <f aca="false">IF(SUM($N$343:$V$343)+SUM($N$344:$V$344)+SUM($N$345:$V$345)+SUM($N$346:$V$346)+SUM($N$347:$V$347)+SUM($N$348:$V$348)+SUM($N$349:T349)&gt;=1,0,U349)</f>
        <v>0</v>
      </c>
      <c r="V359" s="13" t="n">
        <f aca="false">IF(SUM($N$343:$V$343)+SUM($N$344:$V$344)+SUM($N$345:$V$345)+SUM($N$346:$V$346)+SUM($N$347:$V$347)+SUM($N$348:$V$348)+SUM($N$349:U349)&gt;=1,0,V349)</f>
        <v>0</v>
      </c>
      <c r="Z359" s="0" t="n">
        <v>7</v>
      </c>
      <c r="AA359" s="0" t="n">
        <f aca="false">SUM(T353:T361)</f>
        <v>0</v>
      </c>
    </row>
    <row r="360" customFormat="false" ht="14.25" hidden="false" customHeight="false" outlineLevel="0" collapsed="false">
      <c r="K360" s="0" t="str">
        <f aca="false">K320</f>
        <v>H</v>
      </c>
      <c r="L360" s="0" t="n">
        <f aca="false">SUM(N360:V360)</f>
        <v>0</v>
      </c>
      <c r="N360" s="13" t="n">
        <f aca="false">IF(SUM($N$343:$V$343)+SUM($N$344:$V$344)+SUM($N$345:$V$345)+SUM($N$346:$V$346)+SUM($N$347:$V$347)+SUM($N$348:$V$348)+SUM($N$349:$V$349)&gt;=1,0,N350)</f>
        <v>0</v>
      </c>
      <c r="O360" s="13" t="n">
        <f aca="false">IF(SUM($N$343:$V$343)+SUM($N$344:$V$344)+SUM($N$345:$V$345)+SUM($N$346:$V$346)+SUM($N$347:$V$347)+SUM($N$348:$V$348)+SUM($N$349:$V$349)+SUM($N$350:N350)&gt;=1,0,O350)</f>
        <v>0</v>
      </c>
      <c r="P360" s="13" t="n">
        <f aca="false">IF(SUM($N$343:$V$343)+SUM($N$344:$V$344)+SUM($N$345:$V$345)+SUM($N$346:$V$346)+SUM($N$347:$V$347)+SUM($N$348:$V$348)+SUM($N$349:$V$349)+SUM($N$350:O350)&gt;=1,0,P350)</f>
        <v>0</v>
      </c>
      <c r="Q360" s="13" t="n">
        <f aca="false">IF(SUM($N$343:$V$343)+SUM($N$344:$V$344)+SUM($N$345:$V$345)+SUM($N$346:$V$346)+SUM($N$347:$V$347)+SUM($N$348:$V$348)+SUM($N$349:$V$349)+SUM($N$350:P350)&gt;=1,0,Q350)</f>
        <v>0</v>
      </c>
      <c r="R360" s="13" t="n">
        <f aca="false">IF(SUM($N$343:$V$343)+SUM($N$344:$V$344)+SUM($N$345:$V$345)+SUM($N$346:$V$346)+SUM($N$347:$V$347)+SUM($N$348:$V$348)+SUM($N$349:$V$349)+SUM($N$350:Q350)&gt;=1,0,R350)</f>
        <v>0</v>
      </c>
      <c r="S360" s="13" t="n">
        <f aca="false">IF(SUM($N$343:$V$343)+SUM($N$344:$V$344)+SUM($N$345:$V$345)+SUM($N$346:$V$346)+SUM($N$347:$V$347)+SUM($N$348:$V$348)+SUM($N$349:$V$349)+SUM($N$350:R350)&gt;=1,0,S350)</f>
        <v>0</v>
      </c>
      <c r="T360" s="13" t="n">
        <f aca="false">IF(SUM($N$343:$V$343)+SUM($N$344:$V$344)+SUM($N$345:$V$345)+SUM($N$346:$V$346)+SUM($N$347:$V$347)+SUM($N$348:$V$348)+SUM($N$349:$V$349)+SUM($N$350:S350)&gt;=1,0,T350)</f>
        <v>0</v>
      </c>
      <c r="U360" s="13" t="n">
        <f aca="false">IF(SUM($N$343:$V$343)+SUM($N$344:$V$344)+SUM($N$345:$V$345)+SUM($N$346:$V$346)+SUM($N$347:$V$347)+SUM($N$348:$V$348)+SUM($N$349:$V$349)+SUM($N$350:T350)&gt;=1,0,U350)</f>
        <v>0</v>
      </c>
      <c r="V360" s="13" t="n">
        <f aca="false">IF(SUM($N$343:$V$343)+SUM($N$344:$V$344)+SUM($N$345:$V$345)+SUM($N$346:$V$346)+SUM($N$347:$V$347)+SUM($N$348:$V$348)+SUM($N$349:$V$349)+SUM($N$350:U350)&gt;=1,0,V350)</f>
        <v>0</v>
      </c>
      <c r="Z360" s="0" t="n">
        <v>8</v>
      </c>
      <c r="AA360" s="0" t="n">
        <f aca="false">SUM(U353:U361)</f>
        <v>0</v>
      </c>
    </row>
    <row r="361" customFormat="false" ht="14.25" hidden="false" customHeight="false" outlineLevel="0" collapsed="false">
      <c r="K361" s="0" t="str">
        <f aca="false">K321</f>
        <v>I</v>
      </c>
      <c r="L361" s="0" t="n">
        <f aca="false">SUM(N361:V361)</f>
        <v>0</v>
      </c>
      <c r="N361" s="13" t="n">
        <f aca="false">IF(SUM($N$343:$V$343)+SUM($N$344:$V$344)+SUM($N$345:$V$345)+SUM($N$346:$V$346)+SUM($N$347:$V$347)+SUM($N$348:$V$348)+SUM($N$349:$V$349)+SUM($N$350:$V$350)&gt;=1,0,N351)</f>
        <v>0</v>
      </c>
      <c r="O361" s="13" t="n">
        <f aca="false">IF(SUM($N$343:$V$343)+SUM($N$344:$V$344)+SUM($N$345:$V$345)+SUM($N$346:$V$346)+SUM($N$347:$V$347)+SUM($N$348:$V$348)+SUM($N$349:$V$349)+SUM($N$350:$V$350)+SUM($N$351:N351)&gt;=1,0,O351)</f>
        <v>0</v>
      </c>
      <c r="P361" s="13" t="n">
        <f aca="false">IF(SUM($N$343:$V$343)+SUM($N$344:$V$344)+SUM($N$345:$V$345)+SUM($N$346:$V$346)+SUM($N$347:$V$347)+SUM($N$348:$V$348)+SUM($N$349:$V$349)+SUM($N$350:$V$350)+SUM($N$351:O351)&gt;=1,0,P351)</f>
        <v>0</v>
      </c>
      <c r="Q361" s="13" t="n">
        <f aca="false">IF(SUM($N$343:$V$343)+SUM($N$344:$V$344)+SUM($N$345:$V$345)+SUM($N$346:$V$346)+SUM($N$347:$V$347)+SUM($N$348:$V$348)+SUM($N$349:$V$349)+SUM($N$350:$V$350)+SUM($N$351:P351)&gt;=1,0,Q351)</f>
        <v>0</v>
      </c>
      <c r="R361" s="13" t="n">
        <f aca="false">IF(SUM($N$343:$V$343)+SUM($N$344:$V$344)+SUM($N$345:$V$345)+SUM($N$346:$V$346)+SUM($N$347:$V$347)+SUM($N$348:$V$348)+SUM($N$349:$V$349)+SUM($N$350:$V$350)+SUM($N$351:Q351)&gt;=1,0,R351)</f>
        <v>0</v>
      </c>
      <c r="S361" s="13" t="n">
        <f aca="false">IF(SUM($N$343:$V$343)+SUM($N$344:$V$344)+SUM($N$345:$V$345)+SUM($N$346:$V$346)+SUM($N$347:$V$347)+SUM($N$348:$V$348)+SUM($N$349:$V$349)+SUM($N$350:$V$350)+SUM($N$351:R351)&gt;=1,0,S351)</f>
        <v>0</v>
      </c>
      <c r="T361" s="13" t="n">
        <f aca="false">IF(SUM($N$343:$V$343)+SUM($N$344:$V$344)+SUM($N$345:$V$345)+SUM($N$346:$V$346)+SUM($N$347:$V$347)+SUM($N$348:$V$348)+SUM($N$349:$V$349)+SUM($N$350:$V$350)+SUM($N$351:S351)&gt;=1,0,T351)</f>
        <v>0</v>
      </c>
      <c r="U361" s="13" t="n">
        <f aca="false">IF(SUM($N$343:$V$343)+SUM($N$344:$V$344)+SUM($N$345:$V$345)+SUM($N$346:$V$346)+SUM($N$347:$V$347)+SUM($N$348:$V$348)+SUM($N$349:$V$349)+SUM($N$350:$V$350)+SUM($N$351:T351)&gt;=1,0,U351)</f>
        <v>0</v>
      </c>
      <c r="V361" s="13" t="n">
        <f aca="false">IF(SUM($N$343:$V$343)+SUM($N$344:$V$344)+SUM($N$345:$V$345)+SUM($N$346:$V$346)+SUM($N$347:$V$347)+SUM($N$348:$V$348)+SUM($N$349:$V$349)+SUM($N$350:$V$350)+SUM($N$351:U351)&gt;=1,0,V351)</f>
        <v>0</v>
      </c>
      <c r="Z361" s="0" t="n">
        <v>9</v>
      </c>
      <c r="AA361" s="0" t="n">
        <f aca="false">SUM(V353:V361)</f>
        <v>0</v>
      </c>
    </row>
    <row r="362" customFormat="false" ht="14.25" hidden="false" customHeight="false" outlineLevel="0" collapsed="false">
      <c r="A362" s="0" t="str">
        <f aca="false">Hoja1!J1</f>
        <v>Costos Salones</v>
      </c>
      <c r="B362" s="0" t="str">
        <f aca="false">Hoja1!D1</f>
        <v>Salones</v>
      </c>
    </row>
    <row r="363" customFormat="false" ht="14.25" hidden="false" customHeight="false" outlineLevel="0" collapsed="false">
      <c r="A363" s="0" t="n">
        <f aca="false">Hoja1!J2</f>
        <v>50</v>
      </c>
      <c r="B363" s="0" t="str">
        <f aca="false">Hoja1!D2</f>
        <v>a</v>
      </c>
      <c r="C363" s="0" t="e">
        <f aca="false" t="array" ref="C363:D371">_xlfn._xlws.sort(A363:B371)</f>
        <v>#NAME?</v>
      </c>
      <c r="D363" s="0" t="e">
        <v>#NAME?</v>
      </c>
      <c r="N363" s="14" t="n">
        <f aca="false">N353+N313+N273+N233+N193+N153+N113+N73+N33</f>
        <v>1</v>
      </c>
      <c r="O363" s="14" t="n">
        <f aca="false">O353+O313+O273+O233+O193+O153+O113+O73+O33</f>
        <v>0</v>
      </c>
      <c r="P363" s="14" t="n">
        <f aca="false">P353+P313+P273+P233+P193+P153+P113+P73+P33</f>
        <v>0</v>
      </c>
      <c r="Q363" s="14" t="n">
        <f aca="false">Q353+Q313+Q273+Q233+Q193+Q153+Q113+Q73+Q33</f>
        <v>0</v>
      </c>
      <c r="R363" s="14" t="n">
        <f aca="false">R353+R313+R273+R233+R193+R153+R113+R73+R33</f>
        <v>0</v>
      </c>
      <c r="S363" s="14" t="n">
        <f aca="false">S353+S313+S273+S233+S193+S153+S113+S73+S33</f>
        <v>0</v>
      </c>
      <c r="T363" s="14" t="n">
        <f aca="false">T353+T313+T273+T233+T193+T153+T113+T73+T33</f>
        <v>0</v>
      </c>
      <c r="U363" s="14" t="n">
        <f aca="false">U353+U313+U273+U233+U193+U153+U113+U73+U33</f>
        <v>0</v>
      </c>
      <c r="V363" s="14" t="n">
        <f aca="false">V353+V313+V273+V233+V193+V153+V113+V73+V33</f>
        <v>0</v>
      </c>
      <c r="Z363" s="0" t="n">
        <v>1</v>
      </c>
    </row>
    <row r="364" customFormat="false" ht="14.25" hidden="false" customHeight="false" outlineLevel="0" collapsed="false">
      <c r="A364" s="0" t="n">
        <f aca="false">Hoja1!J3</f>
        <v>50</v>
      </c>
      <c r="B364" s="0" t="str">
        <f aca="false">Hoja1!D3</f>
        <v>b</v>
      </c>
      <c r="C364" s="0" t="e">
        <v>#NAME?</v>
      </c>
      <c r="D364" s="0" t="e">
        <v>#NAME?</v>
      </c>
      <c r="N364" s="14" t="n">
        <f aca="false">N354+N314+N274+N234+N194+N154+N114+N74+N34</f>
        <v>0</v>
      </c>
      <c r="O364" s="14" t="n">
        <f aca="false">O354+O314+O274+O234+O194+O154+O114+O74+O34</f>
        <v>0</v>
      </c>
      <c r="P364" s="14" t="n">
        <f aca="false">P354+P314+P274+P234+P194+P154+P114+P74+P34</f>
        <v>0</v>
      </c>
      <c r="Q364" s="14" t="n">
        <f aca="false">Q354+Q314+Q274+Q234+Q194+Q154+Q114+Q74+Q34</f>
        <v>1</v>
      </c>
      <c r="R364" s="14" t="n">
        <f aca="false">R354+R314+R274+R234+R194+R154+R114+R74+R34</f>
        <v>0</v>
      </c>
      <c r="S364" s="14" t="n">
        <f aca="false">S354+S314+S274+S234+S194+S154+S114+S74+S34</f>
        <v>0</v>
      </c>
      <c r="T364" s="14" t="n">
        <f aca="false">T354+T314+T274+T234+T194+T154+T114+T74+T34</f>
        <v>0</v>
      </c>
      <c r="U364" s="14" t="n">
        <f aca="false">U354+U314+U274+U234+U194+U154+U114+U74+U34</f>
        <v>0</v>
      </c>
      <c r="V364" s="14" t="n">
        <f aca="false">V354+V314+V274+V234+V194+V154+V114+V74+V34</f>
        <v>0</v>
      </c>
      <c r="Z364" s="0" t="n">
        <v>2</v>
      </c>
    </row>
    <row r="365" customFormat="false" ht="14.25" hidden="false" customHeight="false" outlineLevel="0" collapsed="false">
      <c r="A365" s="0" t="n">
        <f aca="false">Hoja1!J4</f>
        <v>40</v>
      </c>
      <c r="B365" s="0" t="str">
        <f aca="false">Hoja1!D4</f>
        <v>c</v>
      </c>
      <c r="C365" s="0" t="e">
        <v>#NAME?</v>
      </c>
      <c r="D365" s="0" t="e">
        <v>#NAME?</v>
      </c>
      <c r="N365" s="14" t="n">
        <f aca="false">N355+N315+N275+N235+N195+N155+N115+N75+N35</f>
        <v>0</v>
      </c>
      <c r="O365" s="14" t="n">
        <f aca="false">O355+O315+O275+O235+O195+O155+O115+O75+O35</f>
        <v>0</v>
      </c>
      <c r="P365" s="14" t="n">
        <f aca="false">P355+P315+P275+P235+P195+P155+P115+P75+P35</f>
        <v>0</v>
      </c>
      <c r="Q365" s="14" t="n">
        <f aca="false">Q355+Q315+Q275+Q235+Q195+Q155+Q115+Q75+Q35</f>
        <v>0</v>
      </c>
      <c r="R365" s="14" t="n">
        <f aca="false">R355+R315+R275+R235+R195+R155+R115+R75+R35</f>
        <v>0</v>
      </c>
      <c r="S365" s="14" t="n">
        <f aca="false">S355+S315+S275+S235+S195+S155+S115+S75+S35</f>
        <v>0</v>
      </c>
      <c r="T365" s="14" t="n">
        <f aca="false">T355+T315+T275+T235+T195+T155+T115+T75+T35</f>
        <v>0</v>
      </c>
      <c r="U365" s="14" t="n">
        <f aca="false">U355+U315+U275+U235+U195+U155+U115+U75+U35</f>
        <v>0</v>
      </c>
      <c r="V365" s="14" t="n">
        <f aca="false">V355+V315+V275+V235+V195+V155+V115+V75+V35</f>
        <v>0</v>
      </c>
      <c r="Z365" s="0" t="n">
        <v>3</v>
      </c>
    </row>
    <row r="366" customFormat="false" ht="14.25" hidden="false" customHeight="false" outlineLevel="0" collapsed="false">
      <c r="A366" s="0" t="n">
        <f aca="false">Hoja1!J5</f>
        <v>40</v>
      </c>
      <c r="B366" s="0" t="str">
        <f aca="false">Hoja1!D5</f>
        <v>d</v>
      </c>
      <c r="C366" s="0" t="e">
        <v>#NAME?</v>
      </c>
      <c r="D366" s="0" t="e">
        <v>#NAME?</v>
      </c>
      <c r="N366" s="14" t="n">
        <f aca="false">N356+N316+N276+N236+N196+N156+N116+N76+N36</f>
        <v>0</v>
      </c>
      <c r="O366" s="14" t="n">
        <f aca="false">O356+O316+O276+O236+O196+O156+O116+O76+O36</f>
        <v>0</v>
      </c>
      <c r="P366" s="14" t="n">
        <f aca="false">P356+P316+P276+P236+P196+P156+P116+P76+P36</f>
        <v>0</v>
      </c>
      <c r="Q366" s="14" t="n">
        <f aca="false">Q356+Q316+Q276+Q236+Q196+Q156+Q116+Q76+Q36</f>
        <v>0</v>
      </c>
      <c r="R366" s="14" t="n">
        <f aca="false">R356+R316+R276+R236+R196+R156+R116+R76+R36</f>
        <v>0</v>
      </c>
      <c r="S366" s="14" t="n">
        <f aca="false">S356+S316+S276+S236+S196+S156+S116+S76+S36</f>
        <v>1</v>
      </c>
      <c r="T366" s="14" t="n">
        <f aca="false">T356+T316+T276+T236+T196+T156+T116+T76+T36</f>
        <v>0</v>
      </c>
      <c r="U366" s="14" t="n">
        <f aca="false">U356+U316+U276+U236+U196+U156+U116+U76+U36</f>
        <v>1</v>
      </c>
      <c r="V366" s="14" t="n">
        <f aca="false">V356+V316+V276+V236+V196+V156+V116+V76+V36</f>
        <v>1</v>
      </c>
      <c r="Z366" s="0" t="n">
        <v>4</v>
      </c>
    </row>
    <row r="367" customFormat="false" ht="14.25" hidden="false" customHeight="false" outlineLevel="0" collapsed="false">
      <c r="A367" s="0" t="n">
        <f aca="false">Hoja1!J6</f>
        <v>50</v>
      </c>
      <c r="B367" s="0" t="str">
        <f aca="false">Hoja1!D6</f>
        <v>e</v>
      </c>
      <c r="C367" s="0" t="e">
        <v>#NAME?</v>
      </c>
      <c r="D367" s="0" t="e">
        <v>#NAME?</v>
      </c>
      <c r="N367" s="14" t="n">
        <f aca="false">N357+N317+N277+N237+N197+N157+N117+N77+N37</f>
        <v>0</v>
      </c>
      <c r="O367" s="14" t="n">
        <f aca="false">O357+O317+O277+O237+O197+O157+O117+O77+O37</f>
        <v>0</v>
      </c>
      <c r="P367" s="14" t="n">
        <f aca="false">P357+P317+P277+P237+P197+P157+P117+P77+P37</f>
        <v>0</v>
      </c>
      <c r="Q367" s="14" t="n">
        <f aca="false">Q357+Q317+Q277+Q237+Q197+Q157+Q117+Q77+Q37</f>
        <v>0</v>
      </c>
      <c r="R367" s="14" t="n">
        <f aca="false">R357+R317+R277+R237+R197+R157+R117+R77+R37</f>
        <v>0</v>
      </c>
      <c r="S367" s="14" t="n">
        <f aca="false">S357+S317+S277+S237+S197+S157+S117+S77+S37</f>
        <v>0</v>
      </c>
      <c r="T367" s="14" t="n">
        <f aca="false">T357+T317+T277+T237+T197+T157+T117+T77+T37</f>
        <v>0</v>
      </c>
      <c r="U367" s="14" t="n">
        <f aca="false">U357+U317+U277+U237+U197+U157+U117+U77+U37</f>
        <v>1</v>
      </c>
      <c r="V367" s="14" t="n">
        <f aca="false">V357+V317+V277+V237+V197+V157+V117+V77+V37</f>
        <v>0</v>
      </c>
      <c r="Z367" s="0" t="n">
        <v>5</v>
      </c>
    </row>
    <row r="368" customFormat="false" ht="14.25" hidden="false" customHeight="false" outlineLevel="0" collapsed="false">
      <c r="A368" s="0" t="n">
        <f aca="false">Hoja1!J7</f>
        <v>50</v>
      </c>
      <c r="B368" s="0" t="str">
        <f aca="false">Hoja1!D7</f>
        <v>f</v>
      </c>
      <c r="C368" s="0" t="e">
        <v>#NAME?</v>
      </c>
      <c r="D368" s="0" t="e">
        <v>#NAME?</v>
      </c>
      <c r="N368" s="14" t="n">
        <f aca="false">N358+N318+N278+N238+N198+N158+N118+N78+N38</f>
        <v>0</v>
      </c>
      <c r="O368" s="14" t="n">
        <f aca="false">O358+O318+O278+O238+O198+O158+O118+O78+O38</f>
        <v>0</v>
      </c>
      <c r="P368" s="14" t="n">
        <f aca="false">P358+P318+P278+P238+P198+P158+P118+P78+P38</f>
        <v>0</v>
      </c>
      <c r="Q368" s="14" t="n">
        <f aca="false">Q358+Q318+Q278+Q238+Q198+Q158+Q118+Q78+Q38</f>
        <v>0</v>
      </c>
      <c r="R368" s="14" t="n">
        <f aca="false">R358+R318+R278+R238+R198+R158+R118+R78+R38</f>
        <v>1</v>
      </c>
      <c r="S368" s="14" t="n">
        <f aca="false">S358+S318+S278+S238+S198+S158+S118+S78+S38</f>
        <v>0</v>
      </c>
      <c r="T368" s="14" t="n">
        <f aca="false">T358+T318+T278+T238+T198+T158+T118+T78+T38</f>
        <v>0</v>
      </c>
      <c r="U368" s="14" t="n">
        <f aca="false">U358+U318+U278+U238+U198+U158+U118+U78+U38</f>
        <v>0</v>
      </c>
      <c r="V368" s="14" t="n">
        <f aca="false">V358+V318+V278+V238+V198+V158+V118+V78+V38</f>
        <v>0</v>
      </c>
      <c r="Z368" s="0" t="n">
        <v>6</v>
      </c>
    </row>
    <row r="369" customFormat="false" ht="14.25" hidden="false" customHeight="false" outlineLevel="0" collapsed="false">
      <c r="A369" s="0" t="n">
        <f aca="false">Hoja1!J8</f>
        <v>40</v>
      </c>
      <c r="B369" s="0" t="str">
        <f aca="false">Hoja1!D8</f>
        <v>g</v>
      </c>
      <c r="C369" s="0" t="e">
        <v>#NAME?</v>
      </c>
      <c r="D369" s="0" t="e">
        <v>#NAME?</v>
      </c>
      <c r="N369" s="14" t="n">
        <f aca="false">N359+N319+N279+N239+N199+N159+N119+N79+N39</f>
        <v>0</v>
      </c>
      <c r="O369" s="14" t="n">
        <f aca="false">O359+O319+O279+O239+O199+O159+O119+O79+O39</f>
        <v>0</v>
      </c>
      <c r="P369" s="14" t="n">
        <f aca="false">P359+P319+P279+P239+P199+P159+P119+P79+P39</f>
        <v>0</v>
      </c>
      <c r="Q369" s="14" t="n">
        <f aca="false">Q359+Q319+Q279+Q239+Q199+Q159+Q119+Q79+Q39</f>
        <v>1</v>
      </c>
      <c r="R369" s="14" t="n">
        <f aca="false">R359+R319+R279+R239+R199+R159+R119+R79+R39</f>
        <v>0</v>
      </c>
      <c r="S369" s="14" t="n">
        <f aca="false">S359+S319+S279+S239+S199+S159+S119+S79+S39</f>
        <v>0</v>
      </c>
      <c r="T369" s="14" t="n">
        <f aca="false">T359+T319+T279+T239+T199+T159+T119+T79+T39</f>
        <v>0</v>
      </c>
      <c r="U369" s="14" t="n">
        <f aca="false">U359+U319+U279+U239+U199+U159+U119+U79+U39</f>
        <v>1</v>
      </c>
      <c r="V369" s="14" t="n">
        <f aca="false">V359+V319+V279+V239+V199+V159+V119+V79+V39</f>
        <v>0</v>
      </c>
      <c r="Z369" s="0" t="n">
        <v>7</v>
      </c>
    </row>
    <row r="370" customFormat="false" ht="14.25" hidden="false" customHeight="false" outlineLevel="0" collapsed="false">
      <c r="A370" s="0" t="n">
        <f aca="false">Hoja1!J9</f>
        <v>40</v>
      </c>
      <c r="B370" s="0" t="str">
        <f aca="false">Hoja1!D9</f>
        <v>h</v>
      </c>
      <c r="C370" s="0" t="e">
        <v>#NAME?</v>
      </c>
      <c r="D370" s="0" t="e">
        <v>#NAME?</v>
      </c>
      <c r="N370" s="14" t="n">
        <f aca="false">N360+N320+N280+N240+N200+N160+N120+N80+N40</f>
        <v>0</v>
      </c>
      <c r="O370" s="14" t="n">
        <f aca="false">O360+O320+O280+O240+O200+O160+O120+O80+O40</f>
        <v>0</v>
      </c>
      <c r="P370" s="14" t="n">
        <f aca="false">P360+P320+P280+P240+P200+P160+P120+P80+P40</f>
        <v>0</v>
      </c>
      <c r="Q370" s="14" t="n">
        <f aca="false">Q360+Q320+Q280+Q240+Q200+Q160+Q120+Q80+Q40</f>
        <v>0</v>
      </c>
      <c r="R370" s="14" t="n">
        <f aca="false">R360+R320+R280+R240+R200+R160+R120+R80+R40</f>
        <v>0</v>
      </c>
      <c r="S370" s="14" t="n">
        <f aca="false">S360+S320+S280+S240+S200+S160+S120+S80+S40</f>
        <v>0</v>
      </c>
      <c r="T370" s="14" t="n">
        <f aca="false">T360+T320+T280+T240+T200+T160+T120+T80+T40</f>
        <v>0</v>
      </c>
      <c r="U370" s="14" t="n">
        <f aca="false">U360+U320+U280+U240+U200+U160+U120+U80+U40</f>
        <v>0</v>
      </c>
      <c r="V370" s="14" t="n">
        <f aca="false">V360+V320+V280+V240+V200+V160+V120+V80+V40</f>
        <v>0</v>
      </c>
      <c r="Z370" s="0" t="n">
        <v>8</v>
      </c>
    </row>
    <row r="371" customFormat="false" ht="14.25" hidden="false" customHeight="false" outlineLevel="0" collapsed="false">
      <c r="A371" s="0" t="n">
        <f aca="false">Hoja1!J10</f>
        <v>50</v>
      </c>
      <c r="B371" s="0" t="str">
        <f aca="false">Hoja1!D10</f>
        <v>i</v>
      </c>
      <c r="C371" s="0" t="e">
        <v>#NAME?</v>
      </c>
      <c r="D371" s="0" t="e">
        <v>#NAME?</v>
      </c>
      <c r="N371" s="14" t="n">
        <f aca="false">N361+N321+N281+N241+N201+N161+N121+N81+N41</f>
        <v>0</v>
      </c>
      <c r="O371" s="14" t="n">
        <f aca="false">O361+O321+O281+O241+O201+O161+O121+O81+O41</f>
        <v>0</v>
      </c>
      <c r="P371" s="14" t="n">
        <f aca="false">P361+P321+P281+P241+P201+P161+P121+P81+P41</f>
        <v>0</v>
      </c>
      <c r="Q371" s="14" t="n">
        <f aca="false">Q361+Q321+Q281+Q241+Q201+Q161+Q121+Q81+Q41</f>
        <v>0</v>
      </c>
      <c r="R371" s="14" t="n">
        <f aca="false">R361+R321+R281+R241+R201+R161+R121+R81+R41</f>
        <v>0</v>
      </c>
      <c r="S371" s="14" t="n">
        <f aca="false">S361+S321+S281+S241+S201+S161+S121+S81+S41</f>
        <v>0</v>
      </c>
      <c r="T371" s="14" t="n">
        <f aca="false">T361+T321+T281+T241+T201+T161+T121+T81+T41</f>
        <v>0</v>
      </c>
      <c r="U371" s="14" t="n">
        <f aca="false">U361+U321+U281+U241+U201+U161+U121+U81+U41</f>
        <v>0</v>
      </c>
      <c r="V371" s="14" t="n">
        <f aca="false">V361+V321+V281+V241+V201+V161+V121+V81+V41</f>
        <v>0</v>
      </c>
      <c r="Z371" s="0" t="n">
        <v>9</v>
      </c>
    </row>
    <row r="372" customFormat="false" ht="14.25" hidden="false" customHeight="false" outlineLevel="0" collapsed="false">
      <c r="N372" s="15" t="n">
        <f aca="false">SUM(N363:N371)</f>
        <v>1</v>
      </c>
      <c r="O372" s="15" t="n">
        <f aca="false">SUM(O363:O371)</f>
        <v>0</v>
      </c>
      <c r="P372" s="15" t="n">
        <f aca="false">SUM(P363:P371)</f>
        <v>0</v>
      </c>
      <c r="Q372" s="15" t="n">
        <f aca="false">SUM(Q363:Q371)</f>
        <v>2</v>
      </c>
      <c r="R372" s="15" t="n">
        <f aca="false">SUM(R363:R371)</f>
        <v>1</v>
      </c>
      <c r="S372" s="15" t="n">
        <f aca="false">SUM(S363:S371)</f>
        <v>1</v>
      </c>
      <c r="T372" s="15" t="n">
        <f aca="false">SUM(T363:T371)</f>
        <v>0</v>
      </c>
      <c r="U372" s="15" t="n">
        <f aca="false">SUM(U363:U371)</f>
        <v>3</v>
      </c>
      <c r="V372" s="15" t="n">
        <f aca="false">SUM(V363:V371)</f>
        <v>1</v>
      </c>
    </row>
    <row r="373" customFormat="false" ht="14.25" hidden="false" customHeight="false" outlineLevel="0" collapsed="false">
      <c r="E373" s="0" t="n">
        <v>1</v>
      </c>
      <c r="F373" s="0" t="n">
        <v>2</v>
      </c>
      <c r="G373" s="0" t="n">
        <v>3</v>
      </c>
      <c r="H373" s="0" t="n">
        <v>4</v>
      </c>
      <c r="I373" s="0" t="n">
        <v>5</v>
      </c>
      <c r="J373" s="0" t="n">
        <v>6</v>
      </c>
      <c r="K373" s="0" t="n">
        <v>7</v>
      </c>
      <c r="L373" s="0" t="n">
        <v>8</v>
      </c>
      <c r="M373" s="0" t="n">
        <v>9</v>
      </c>
      <c r="N373" s="0" t="n">
        <v>1</v>
      </c>
      <c r="O373" s="0" t="n">
        <v>2</v>
      </c>
      <c r="P373" s="0" t="n">
        <v>3</v>
      </c>
      <c r="Q373" s="0" t="n">
        <v>4</v>
      </c>
      <c r="R373" s="0" t="n">
        <v>5</v>
      </c>
      <c r="S373" s="0" t="n">
        <v>6</v>
      </c>
      <c r="T373" s="0" t="n">
        <v>7</v>
      </c>
      <c r="U373" s="0" t="n">
        <v>8</v>
      </c>
      <c r="V373" s="0" t="n">
        <v>9</v>
      </c>
    </row>
    <row r="374" customFormat="false" ht="14.25" hidden="false" customHeight="false" outlineLevel="0" collapsed="false">
      <c r="E374" s="0" t="e">
        <f aca="false">D363</f>
        <v>#NAME?</v>
      </c>
      <c r="F374" s="0" t="e">
        <f aca="false" t="array" ref="F374:F375">D363:D364</f>
        <v>#NAME?</v>
      </c>
      <c r="G374" s="0" t="e">
        <f aca="false" t="array" ref="G374:G376">D363:D365</f>
        <v>#NAME?</v>
      </c>
      <c r="H374" s="0" t="e">
        <f aca="false" t="array" ref="H374:H377">D363:D366</f>
        <v>#NAME?</v>
      </c>
      <c r="I374" s="0" t="e">
        <f aca="false" t="array" ref="I374:I378">D363:D367</f>
        <v>#NAME?</v>
      </c>
      <c r="J374" s="0" t="e">
        <f aca="false" t="array" ref="J374:J379">D363:D368</f>
        <v>#NAME?</v>
      </c>
      <c r="K374" s="0" t="e">
        <f aca="false" t="array" ref="K374:K380">D363:D369</f>
        <v>#NAME?</v>
      </c>
      <c r="L374" s="0" t="e">
        <f aca="false" t="array" ref="L374:L381">D363:D370</f>
        <v>#NAME?</v>
      </c>
      <c r="M374" s="0" t="e">
        <f aca="false" t="array" ref="M374:M382">D363:D371</f>
        <v>#NAME?</v>
      </c>
      <c r="N374" s="0" t="e">
        <f aca="false">C363</f>
        <v>#NAME?</v>
      </c>
      <c r="O374" s="0" t="e">
        <f aca="false" t="array" ref="O374:O375">C363:C364</f>
        <v>#NAME?</v>
      </c>
      <c r="P374" s="0" t="e">
        <f aca="false" t="array" ref="P374:P376">C363:C365</f>
        <v>#NAME?</v>
      </c>
      <c r="Q374" s="0" t="e">
        <f aca="false" t="array" ref="Q374:Q377">C363:C366</f>
        <v>#NAME?</v>
      </c>
      <c r="R374" s="0" t="e">
        <f aca="false" t="array" ref="R374:R378">C363:C367</f>
        <v>#NAME?</v>
      </c>
      <c r="S374" s="0" t="e">
        <f aca="false" t="array" ref="S374:S379">C363:C368</f>
        <v>#NAME?</v>
      </c>
      <c r="T374" s="0" t="e">
        <f aca="false" t="array" ref="T374:T380">C363:C369</f>
        <v>#NAME?</v>
      </c>
      <c r="U374" s="0" t="e">
        <f aca="false" t="array" ref="U374:U381">C363:C370</f>
        <v>#NAME?</v>
      </c>
      <c r="V374" s="0" t="e">
        <f aca="false" t="array" ref="V374:V382">C363:C371</f>
        <v>#NAME?</v>
      </c>
    </row>
    <row r="375" customFormat="false" ht="14.25" hidden="false" customHeight="false" outlineLevel="0" collapsed="false">
      <c r="F375" s="0" t="e">
        <v>#NAME?</v>
      </c>
      <c r="G375" s="0" t="e">
        <v>#NAME?</v>
      </c>
      <c r="H375" s="0" t="e">
        <v>#NAME?</v>
      </c>
      <c r="I375" s="0" t="e">
        <v>#NAME?</v>
      </c>
      <c r="J375" s="0" t="e">
        <v>#NAME?</v>
      </c>
      <c r="K375" s="0" t="e">
        <v>#NAME?</v>
      </c>
      <c r="L375" s="0" t="e">
        <v>#NAME?</v>
      </c>
      <c r="M375" s="0" t="e">
        <v>#NAME?</v>
      </c>
      <c r="O375" s="0" t="e">
        <v>#NAME?</v>
      </c>
      <c r="P375" s="0" t="e">
        <v>#NAME?</v>
      </c>
      <c r="Q375" s="0" t="e">
        <v>#NAME?</v>
      </c>
      <c r="R375" s="0" t="e">
        <v>#NAME?</v>
      </c>
      <c r="S375" s="0" t="e">
        <v>#NAME?</v>
      </c>
      <c r="T375" s="0" t="e">
        <v>#NAME?</v>
      </c>
      <c r="U375" s="0" t="e">
        <v>#NAME?</v>
      </c>
      <c r="V375" s="0" t="e">
        <v>#NAME?</v>
      </c>
    </row>
    <row r="376" customFormat="false" ht="14.25" hidden="false" customHeight="false" outlineLevel="0" collapsed="false">
      <c r="G376" s="0" t="e">
        <v>#NAME?</v>
      </c>
      <c r="H376" s="0" t="e">
        <v>#NAME?</v>
      </c>
      <c r="I376" s="0" t="e">
        <v>#NAME?</v>
      </c>
      <c r="J376" s="0" t="e">
        <v>#NAME?</v>
      </c>
      <c r="K376" s="0" t="e">
        <v>#NAME?</v>
      </c>
      <c r="L376" s="0" t="e">
        <v>#NAME?</v>
      </c>
      <c r="M376" s="0" t="e">
        <v>#NAME?</v>
      </c>
      <c r="P376" s="0" t="e">
        <v>#NAME?</v>
      </c>
      <c r="Q376" s="0" t="e">
        <v>#NAME?</v>
      </c>
      <c r="R376" s="0" t="e">
        <v>#NAME?</v>
      </c>
      <c r="S376" s="0" t="e">
        <v>#NAME?</v>
      </c>
      <c r="T376" s="0" t="e">
        <v>#NAME?</v>
      </c>
      <c r="U376" s="0" t="e">
        <v>#NAME?</v>
      </c>
      <c r="V376" s="0" t="e">
        <v>#NAME?</v>
      </c>
    </row>
    <row r="377" customFormat="false" ht="14.25" hidden="false" customHeight="false" outlineLevel="0" collapsed="false">
      <c r="H377" s="0" t="e">
        <v>#NAME?</v>
      </c>
      <c r="I377" s="0" t="e">
        <v>#NAME?</v>
      </c>
      <c r="J377" s="0" t="e">
        <v>#NAME?</v>
      </c>
      <c r="K377" s="0" t="e">
        <v>#NAME?</v>
      </c>
      <c r="L377" s="0" t="e">
        <v>#NAME?</v>
      </c>
      <c r="M377" s="0" t="e">
        <v>#NAME?</v>
      </c>
      <c r="Q377" s="0" t="e">
        <v>#NAME?</v>
      </c>
      <c r="R377" s="0" t="e">
        <v>#NAME?</v>
      </c>
      <c r="S377" s="0" t="e">
        <v>#NAME?</v>
      </c>
      <c r="T377" s="0" t="e">
        <v>#NAME?</v>
      </c>
      <c r="U377" s="0" t="e">
        <v>#NAME?</v>
      </c>
      <c r="V377" s="0" t="e">
        <v>#NAME?</v>
      </c>
    </row>
    <row r="378" customFormat="false" ht="14.25" hidden="false" customHeight="false" outlineLevel="0" collapsed="false">
      <c r="I378" s="0" t="e">
        <v>#NAME?</v>
      </c>
      <c r="J378" s="0" t="e">
        <v>#NAME?</v>
      </c>
      <c r="K378" s="0" t="e">
        <v>#NAME?</v>
      </c>
      <c r="L378" s="0" t="e">
        <v>#NAME?</v>
      </c>
      <c r="M378" s="0" t="e">
        <v>#NAME?</v>
      </c>
      <c r="R378" s="0" t="e">
        <v>#NAME?</v>
      </c>
      <c r="S378" s="0" t="e">
        <v>#NAME?</v>
      </c>
      <c r="T378" s="0" t="e">
        <v>#NAME?</v>
      </c>
      <c r="U378" s="0" t="e">
        <v>#NAME?</v>
      </c>
      <c r="V378" s="0" t="e">
        <v>#NAME?</v>
      </c>
    </row>
    <row r="379" customFormat="false" ht="14.25" hidden="false" customHeight="false" outlineLevel="0" collapsed="false">
      <c r="J379" s="0" t="e">
        <v>#NAME?</v>
      </c>
      <c r="K379" s="0" t="e">
        <v>#NAME?</v>
      </c>
      <c r="L379" s="0" t="e">
        <v>#NAME?</v>
      </c>
      <c r="M379" s="0" t="e">
        <v>#NAME?</v>
      </c>
      <c r="S379" s="0" t="e">
        <v>#NAME?</v>
      </c>
      <c r="T379" s="0" t="e">
        <v>#NAME?</v>
      </c>
      <c r="U379" s="0" t="e">
        <v>#NAME?</v>
      </c>
      <c r="V379" s="0" t="e">
        <v>#NAME?</v>
      </c>
    </row>
    <row r="380" customFormat="false" ht="14.25" hidden="false" customHeight="false" outlineLevel="0" collapsed="false">
      <c r="K380" s="0" t="e">
        <v>#NAME?</v>
      </c>
      <c r="L380" s="0" t="e">
        <v>#NAME?</v>
      </c>
      <c r="M380" s="0" t="e">
        <v>#NAME?</v>
      </c>
      <c r="T380" s="0" t="e">
        <v>#NAME?</v>
      </c>
      <c r="U380" s="0" t="e">
        <v>#NAME?</v>
      </c>
      <c r="V380" s="0" t="e">
        <v>#NAME?</v>
      </c>
    </row>
    <row r="381" customFormat="false" ht="14.25" hidden="false" customHeight="false" outlineLevel="0" collapsed="false">
      <c r="L381" s="0" t="e">
        <v>#NAME?</v>
      </c>
      <c r="M381" s="0" t="e">
        <v>#NAME?</v>
      </c>
      <c r="U381" s="0" t="e">
        <v>#NAME?</v>
      </c>
      <c r="V381" s="0" t="e">
        <v>#NAME?</v>
      </c>
    </row>
    <row r="382" customFormat="false" ht="14.25" hidden="false" customHeight="false" outlineLevel="0" collapsed="false">
      <c r="M382" s="0" t="e">
        <v>#NAME?</v>
      </c>
      <c r="V382" s="0" t="e">
        <v>#NAME?</v>
      </c>
    </row>
    <row r="384" customFormat="false" ht="14.25" hidden="false" customHeight="false" outlineLevel="0" collapsed="false">
      <c r="E384" s="0" t="e">
        <f aca="false">_xlfn.CONCAT(E374)</f>
        <v>#NAME?</v>
      </c>
      <c r="F384" s="0" t="e">
        <f aca="false">_xlfn.CONCAT(_xlfn.anchorarray(F374))</f>
        <v>#NAME?</v>
      </c>
      <c r="G384" s="0" t="e">
        <f aca="false">_xlfn.CONCAT(_xlfn.anchorarray(G374))</f>
        <v>#NAME?</v>
      </c>
      <c r="H384" s="0" t="e">
        <f aca="false">_xlfn.CONCAT(_xlfn.anchorarray(H374))</f>
        <v>#NAME?</v>
      </c>
      <c r="I384" s="0" t="e">
        <f aca="false">_xlfn.CONCAT(_xlfn.anchorarray(I374))</f>
        <v>#NAME?</v>
      </c>
      <c r="J384" s="0" t="e">
        <f aca="false">_xlfn.CONCAT(_xlfn.anchorarray(J374))</f>
        <v>#NAME?</v>
      </c>
      <c r="K384" s="0" t="e">
        <f aca="false">_xlfn.CONCAT(_xlfn.anchorarray(K374))</f>
        <v>#NAME?</v>
      </c>
      <c r="L384" s="0" t="e">
        <f aca="false">_xlfn.CONCAT(_xlfn.anchorarray(L374))</f>
        <v>#NAME?</v>
      </c>
      <c r="M384" s="0" t="e">
        <f aca="false">_xlfn.CONCAT(_xlfn.anchorarray(M374))</f>
        <v>#NAME?</v>
      </c>
      <c r="N384" s="0" t="e">
        <f aca="false">SUM(N374:N382)</f>
        <v>#NAME?</v>
      </c>
      <c r="O384" s="0" t="e">
        <f aca="false">SUM(O374:O382)</f>
        <v>#NAME?</v>
      </c>
      <c r="P384" s="0" t="e">
        <f aca="false">SUM(P374:P382)</f>
        <v>#NAME?</v>
      </c>
      <c r="Q384" s="0" t="e">
        <f aca="false">SUM(Q374:Q382)</f>
        <v>#NAME?</v>
      </c>
      <c r="R384" s="0" t="e">
        <f aca="false">SUM(R374:R382)</f>
        <v>#NAME?</v>
      </c>
      <c r="S384" s="0" t="e">
        <f aca="false">SUM(S374:S382)</f>
        <v>#NAME?</v>
      </c>
      <c r="T384" s="0" t="e">
        <f aca="false">SUM(T374:T382)</f>
        <v>#NAME?</v>
      </c>
      <c r="U384" s="0" t="e">
        <f aca="false">SUM(U374:U382)</f>
        <v>#NAME?</v>
      </c>
      <c r="V384" s="0" t="e">
        <f aca="false">SUM(V374:V382)</f>
        <v>#NAME?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2023-04-05T05:40:51Z</dcterms:created>
  <dc:creator>ITESM</dc:creator>
  <dc:description/>
  <dc:language>es-MX</dc:language>
  <cp:lastModifiedBy/>
  <dcterms:modified xsi:type="dcterms:W3CDTF">2023-04-18T10:36:04Z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