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job search portfolio\"/>
    </mc:Choice>
  </mc:AlternateContent>
  <xr:revisionPtr revIDLastSave="0" documentId="8_{2B43AC00-BAA2-48A5-A4DF-5263CFDA7A02}" xr6:coauthVersionLast="47" xr6:coauthVersionMax="47" xr10:uidLastSave="{00000000-0000-0000-0000-000000000000}"/>
  <bookViews>
    <workbookView xWindow="-120" yWindow="-120" windowWidth="20730" windowHeight="11040" xr2:uid="{9B403BF8-B7DD-4FF3-B58F-713E8CB99347}"/>
  </bookViews>
  <sheets>
    <sheet name="Time Function question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07" i="1" l="1"/>
  <c r="Q407" i="1"/>
  <c r="P407" i="1"/>
  <c r="O407" i="1"/>
  <c r="N407" i="1"/>
  <c r="M407" i="1"/>
  <c r="L407" i="1"/>
  <c r="R406" i="1"/>
  <c r="Q406" i="1"/>
  <c r="P406" i="1"/>
  <c r="O406" i="1"/>
  <c r="N406" i="1"/>
  <c r="M406" i="1"/>
  <c r="L406" i="1"/>
  <c r="R405" i="1"/>
  <c r="Q405" i="1"/>
  <c r="P405" i="1"/>
  <c r="O405" i="1"/>
  <c r="N405" i="1"/>
  <c r="M405" i="1"/>
  <c r="L405" i="1"/>
  <c r="R404" i="1"/>
  <c r="Q404" i="1"/>
  <c r="P404" i="1"/>
  <c r="O404" i="1"/>
  <c r="N404" i="1"/>
  <c r="M404" i="1"/>
  <c r="L404" i="1"/>
  <c r="R403" i="1"/>
  <c r="Q403" i="1"/>
  <c r="P403" i="1"/>
  <c r="O403" i="1"/>
  <c r="N403" i="1"/>
  <c r="M403" i="1"/>
  <c r="L403" i="1"/>
  <c r="R402" i="1"/>
  <c r="Q402" i="1"/>
  <c r="P402" i="1"/>
  <c r="O402" i="1"/>
  <c r="N402" i="1"/>
  <c r="M402" i="1"/>
  <c r="L402" i="1"/>
  <c r="R401" i="1"/>
  <c r="Q401" i="1"/>
  <c r="P401" i="1"/>
  <c r="O401" i="1"/>
  <c r="N401" i="1"/>
  <c r="M401" i="1"/>
  <c r="L401" i="1"/>
  <c r="R400" i="1"/>
  <c r="Q400" i="1"/>
  <c r="P400" i="1"/>
  <c r="O400" i="1"/>
  <c r="N400" i="1"/>
  <c r="M400" i="1"/>
  <c r="L400" i="1"/>
  <c r="R399" i="1"/>
  <c r="Q399" i="1"/>
  <c r="P399" i="1"/>
  <c r="O399" i="1"/>
  <c r="N399" i="1"/>
  <c r="M399" i="1"/>
  <c r="L399" i="1"/>
  <c r="R398" i="1"/>
  <c r="Q398" i="1"/>
  <c r="P398" i="1"/>
  <c r="O398" i="1"/>
  <c r="N398" i="1"/>
  <c r="M398" i="1"/>
  <c r="L398" i="1"/>
  <c r="R397" i="1"/>
  <c r="Q397" i="1"/>
  <c r="P397" i="1"/>
  <c r="O397" i="1"/>
  <c r="N397" i="1"/>
  <c r="M397" i="1"/>
  <c r="L397" i="1"/>
  <c r="R396" i="1"/>
  <c r="Q396" i="1"/>
  <c r="P396" i="1"/>
  <c r="O396" i="1"/>
  <c r="N396" i="1"/>
  <c r="M396" i="1"/>
  <c r="L396" i="1"/>
  <c r="R395" i="1"/>
  <c r="Q395" i="1"/>
  <c r="P395" i="1"/>
  <c r="O395" i="1"/>
  <c r="N395" i="1"/>
  <c r="M395" i="1"/>
  <c r="L395" i="1"/>
  <c r="R394" i="1"/>
  <c r="Q394" i="1"/>
  <c r="P394" i="1"/>
  <c r="O394" i="1"/>
  <c r="N394" i="1"/>
  <c r="M394" i="1"/>
  <c r="L394" i="1"/>
  <c r="R393" i="1"/>
  <c r="Q393" i="1"/>
  <c r="P393" i="1"/>
  <c r="O393" i="1"/>
  <c r="N393" i="1"/>
  <c r="M393" i="1"/>
  <c r="L393" i="1"/>
  <c r="R392" i="1"/>
  <c r="Q392" i="1"/>
  <c r="P392" i="1"/>
  <c r="O392" i="1"/>
  <c r="N392" i="1"/>
  <c r="M392" i="1"/>
  <c r="L392" i="1"/>
  <c r="R391" i="1"/>
  <c r="Q391" i="1"/>
  <c r="P391" i="1"/>
  <c r="O391" i="1"/>
  <c r="N391" i="1"/>
  <c r="M391" i="1"/>
  <c r="L391" i="1"/>
  <c r="R390" i="1"/>
  <c r="Q390" i="1"/>
  <c r="P390" i="1"/>
  <c r="O390" i="1"/>
  <c r="N390" i="1"/>
  <c r="M390" i="1"/>
  <c r="L390" i="1"/>
  <c r="R389" i="1"/>
  <c r="Q389" i="1"/>
  <c r="P389" i="1"/>
  <c r="O389" i="1"/>
  <c r="N389" i="1"/>
  <c r="M389" i="1"/>
  <c r="L389" i="1"/>
  <c r="R388" i="1"/>
  <c r="Q388" i="1"/>
  <c r="P388" i="1"/>
  <c r="O388" i="1"/>
  <c r="N388" i="1"/>
  <c r="M388" i="1"/>
  <c r="L388" i="1"/>
  <c r="R387" i="1"/>
  <c r="Q387" i="1"/>
  <c r="P387" i="1"/>
  <c r="O387" i="1"/>
  <c r="N387" i="1"/>
  <c r="M387" i="1"/>
  <c r="L387" i="1"/>
  <c r="R386" i="1"/>
  <c r="Q386" i="1"/>
  <c r="P386" i="1"/>
  <c r="O386" i="1"/>
  <c r="N386" i="1"/>
  <c r="M386" i="1"/>
  <c r="L386" i="1"/>
  <c r="R385" i="1"/>
  <c r="Q385" i="1"/>
  <c r="P385" i="1"/>
  <c r="O385" i="1"/>
  <c r="N385" i="1"/>
  <c r="M385" i="1"/>
  <c r="L385" i="1"/>
  <c r="R384" i="1"/>
  <c r="Q384" i="1"/>
  <c r="P384" i="1"/>
  <c r="O384" i="1"/>
  <c r="N384" i="1"/>
  <c r="M384" i="1"/>
  <c r="L384" i="1"/>
  <c r="R383" i="1"/>
  <c r="Q383" i="1"/>
  <c r="P383" i="1"/>
  <c r="O383" i="1"/>
  <c r="N383" i="1"/>
  <c r="M383" i="1"/>
  <c r="L383" i="1"/>
  <c r="R382" i="1"/>
  <c r="Q382" i="1"/>
  <c r="P382" i="1"/>
  <c r="O382" i="1"/>
  <c r="N382" i="1"/>
  <c r="M382" i="1"/>
  <c r="L382" i="1"/>
  <c r="R381" i="1"/>
  <c r="Q381" i="1"/>
  <c r="P381" i="1"/>
  <c r="O381" i="1"/>
  <c r="N381" i="1"/>
  <c r="M381" i="1"/>
  <c r="L381" i="1"/>
  <c r="R380" i="1"/>
  <c r="Q380" i="1"/>
  <c r="P380" i="1"/>
  <c r="O380" i="1"/>
  <c r="N380" i="1"/>
  <c r="M380" i="1"/>
  <c r="L380" i="1"/>
  <c r="R379" i="1"/>
  <c r="Q379" i="1"/>
  <c r="P379" i="1"/>
  <c r="O379" i="1"/>
  <c r="N379" i="1"/>
  <c r="M379" i="1"/>
  <c r="L379" i="1"/>
  <c r="R378" i="1"/>
  <c r="Q378" i="1"/>
  <c r="P378" i="1"/>
  <c r="O378" i="1"/>
  <c r="N378" i="1"/>
  <c r="M378" i="1"/>
  <c r="L378" i="1"/>
  <c r="R377" i="1"/>
  <c r="Q377" i="1"/>
  <c r="P377" i="1"/>
  <c r="O377" i="1"/>
  <c r="N377" i="1"/>
  <c r="M377" i="1"/>
  <c r="L377" i="1"/>
  <c r="R376" i="1"/>
  <c r="Q376" i="1"/>
  <c r="P376" i="1"/>
  <c r="O376" i="1"/>
  <c r="N376" i="1"/>
  <c r="M376" i="1"/>
  <c r="L376" i="1"/>
  <c r="R375" i="1"/>
  <c r="Q375" i="1"/>
  <c r="P375" i="1"/>
  <c r="O375" i="1"/>
  <c r="N375" i="1"/>
  <c r="M375" i="1"/>
  <c r="L375" i="1"/>
  <c r="R374" i="1"/>
  <c r="Q374" i="1"/>
  <c r="P374" i="1"/>
  <c r="O374" i="1"/>
  <c r="N374" i="1"/>
  <c r="M374" i="1"/>
  <c r="L374" i="1"/>
  <c r="R373" i="1"/>
  <c r="Q373" i="1"/>
  <c r="P373" i="1"/>
  <c r="O373" i="1"/>
  <c r="N373" i="1"/>
  <c r="M373" i="1"/>
  <c r="L373" i="1"/>
  <c r="R372" i="1"/>
  <c r="Q372" i="1"/>
  <c r="P372" i="1"/>
  <c r="O372" i="1"/>
  <c r="N372" i="1"/>
  <c r="M372" i="1"/>
  <c r="L372" i="1"/>
  <c r="R371" i="1"/>
  <c r="Q371" i="1"/>
  <c r="P371" i="1"/>
  <c r="O371" i="1"/>
  <c r="N371" i="1"/>
  <c r="M371" i="1"/>
  <c r="L371" i="1"/>
  <c r="R370" i="1"/>
  <c r="Q370" i="1"/>
  <c r="P370" i="1"/>
  <c r="O370" i="1"/>
  <c r="N370" i="1"/>
  <c r="M370" i="1"/>
  <c r="L370" i="1"/>
  <c r="R369" i="1"/>
  <c r="Q369" i="1"/>
  <c r="P369" i="1"/>
  <c r="O369" i="1"/>
  <c r="N369" i="1"/>
  <c r="M369" i="1"/>
  <c r="L369" i="1"/>
  <c r="R368" i="1"/>
  <c r="Q368" i="1"/>
  <c r="P368" i="1"/>
  <c r="O368" i="1"/>
  <c r="N368" i="1"/>
  <c r="M368" i="1"/>
  <c r="L368" i="1"/>
  <c r="R367" i="1"/>
  <c r="Q367" i="1"/>
  <c r="P367" i="1"/>
  <c r="O367" i="1"/>
  <c r="N367" i="1"/>
  <c r="M367" i="1"/>
  <c r="L367" i="1"/>
  <c r="R366" i="1"/>
  <c r="Q366" i="1"/>
  <c r="P366" i="1"/>
  <c r="O366" i="1"/>
  <c r="N366" i="1"/>
  <c r="M366" i="1"/>
  <c r="L366" i="1"/>
  <c r="R365" i="1"/>
  <c r="Q365" i="1"/>
  <c r="P365" i="1"/>
  <c r="O365" i="1"/>
  <c r="N365" i="1"/>
  <c r="M365" i="1"/>
  <c r="L365" i="1"/>
  <c r="R364" i="1"/>
  <c r="Q364" i="1"/>
  <c r="P364" i="1"/>
  <c r="O364" i="1"/>
  <c r="N364" i="1"/>
  <c r="M364" i="1"/>
  <c r="L364" i="1"/>
  <c r="R363" i="1"/>
  <c r="Q363" i="1"/>
  <c r="P363" i="1"/>
  <c r="O363" i="1"/>
  <c r="N363" i="1"/>
  <c r="M363" i="1"/>
  <c r="L363" i="1"/>
  <c r="R362" i="1"/>
  <c r="Q362" i="1"/>
  <c r="P362" i="1"/>
  <c r="O362" i="1"/>
  <c r="N362" i="1"/>
  <c r="M362" i="1"/>
  <c r="L362" i="1"/>
  <c r="R361" i="1"/>
  <c r="Q361" i="1"/>
  <c r="P361" i="1"/>
  <c r="O361" i="1"/>
  <c r="N361" i="1"/>
  <c r="M361" i="1"/>
  <c r="L361" i="1"/>
  <c r="R360" i="1"/>
  <c r="Q360" i="1"/>
  <c r="P360" i="1"/>
  <c r="O360" i="1"/>
  <c r="N360" i="1"/>
  <c r="M360" i="1"/>
  <c r="L360" i="1"/>
  <c r="R359" i="1"/>
  <c r="Q359" i="1"/>
  <c r="P359" i="1"/>
  <c r="O359" i="1"/>
  <c r="N359" i="1"/>
  <c r="M359" i="1"/>
  <c r="L359" i="1"/>
  <c r="R358" i="1"/>
  <c r="Q358" i="1"/>
  <c r="P358" i="1"/>
  <c r="O358" i="1"/>
  <c r="N358" i="1"/>
  <c r="M358" i="1"/>
  <c r="L358" i="1"/>
  <c r="R357" i="1"/>
  <c r="Q357" i="1"/>
  <c r="P357" i="1"/>
  <c r="O357" i="1"/>
  <c r="N357" i="1"/>
  <c r="M357" i="1"/>
  <c r="L357" i="1"/>
  <c r="R356" i="1"/>
  <c r="Q356" i="1"/>
  <c r="P356" i="1"/>
  <c r="O356" i="1"/>
  <c r="N356" i="1"/>
  <c r="M356" i="1"/>
  <c r="L356" i="1"/>
  <c r="R355" i="1"/>
  <c r="Q355" i="1"/>
  <c r="P355" i="1"/>
  <c r="O355" i="1"/>
  <c r="N355" i="1"/>
  <c r="M355" i="1"/>
  <c r="L355" i="1"/>
  <c r="R354" i="1"/>
  <c r="Q354" i="1"/>
  <c r="P354" i="1"/>
  <c r="O354" i="1"/>
  <c r="N354" i="1"/>
  <c r="M354" i="1"/>
  <c r="L354" i="1"/>
  <c r="R353" i="1"/>
  <c r="Q353" i="1"/>
  <c r="P353" i="1"/>
  <c r="O353" i="1"/>
  <c r="N353" i="1"/>
  <c r="M353" i="1"/>
  <c r="L353" i="1"/>
  <c r="R352" i="1"/>
  <c r="Q352" i="1"/>
  <c r="P352" i="1"/>
  <c r="O352" i="1"/>
  <c r="N352" i="1"/>
  <c r="M352" i="1"/>
  <c r="L352" i="1"/>
  <c r="R351" i="1"/>
  <c r="Q351" i="1"/>
  <c r="P351" i="1"/>
  <c r="O351" i="1"/>
  <c r="N351" i="1"/>
  <c r="M351" i="1"/>
  <c r="L351" i="1"/>
  <c r="R350" i="1"/>
  <c r="Q350" i="1"/>
  <c r="P350" i="1"/>
  <c r="O350" i="1"/>
  <c r="N350" i="1"/>
  <c r="M350" i="1"/>
  <c r="L350" i="1"/>
  <c r="R349" i="1"/>
  <c r="Q349" i="1"/>
  <c r="P349" i="1"/>
  <c r="O349" i="1"/>
  <c r="N349" i="1"/>
  <c r="M349" i="1"/>
  <c r="L349" i="1"/>
  <c r="R348" i="1"/>
  <c r="Q348" i="1"/>
  <c r="P348" i="1"/>
  <c r="O348" i="1"/>
  <c r="N348" i="1"/>
  <c r="M348" i="1"/>
  <c r="L348" i="1"/>
  <c r="R347" i="1"/>
  <c r="Q347" i="1"/>
  <c r="P347" i="1"/>
  <c r="O347" i="1"/>
  <c r="N347" i="1"/>
  <c r="M347" i="1"/>
  <c r="L347" i="1"/>
  <c r="R346" i="1"/>
  <c r="Q346" i="1"/>
  <c r="P346" i="1"/>
  <c r="O346" i="1"/>
  <c r="N346" i="1"/>
  <c r="M346" i="1"/>
  <c r="L346" i="1"/>
  <c r="R345" i="1"/>
  <c r="Q345" i="1"/>
  <c r="P345" i="1"/>
  <c r="O345" i="1"/>
  <c r="N345" i="1"/>
  <c r="M345" i="1"/>
  <c r="L345" i="1"/>
  <c r="R344" i="1"/>
  <c r="Q344" i="1"/>
  <c r="P344" i="1"/>
  <c r="O344" i="1"/>
  <c r="N344" i="1"/>
  <c r="M344" i="1"/>
  <c r="L344" i="1"/>
  <c r="R343" i="1"/>
  <c r="Q343" i="1"/>
  <c r="P343" i="1"/>
  <c r="O343" i="1"/>
  <c r="N343" i="1"/>
  <c r="M343" i="1"/>
  <c r="L343" i="1"/>
  <c r="R342" i="1"/>
  <c r="Q342" i="1"/>
  <c r="P342" i="1"/>
  <c r="O342" i="1"/>
  <c r="N342" i="1"/>
  <c r="M342" i="1"/>
  <c r="L342" i="1"/>
  <c r="R341" i="1"/>
  <c r="Q341" i="1"/>
  <c r="P341" i="1"/>
  <c r="O341" i="1"/>
  <c r="N341" i="1"/>
  <c r="M341" i="1"/>
  <c r="L341" i="1"/>
  <c r="R340" i="1"/>
  <c r="Q340" i="1"/>
  <c r="P340" i="1"/>
  <c r="O340" i="1"/>
  <c r="N340" i="1"/>
  <c r="M340" i="1"/>
  <c r="L340" i="1"/>
  <c r="R339" i="1"/>
  <c r="Q339" i="1"/>
  <c r="P339" i="1"/>
  <c r="O339" i="1"/>
  <c r="N339" i="1"/>
  <c r="M339" i="1"/>
  <c r="L339" i="1"/>
  <c r="R338" i="1"/>
  <c r="Q338" i="1"/>
  <c r="P338" i="1"/>
  <c r="O338" i="1"/>
  <c r="N338" i="1"/>
  <c r="M338" i="1"/>
  <c r="L338" i="1"/>
  <c r="R337" i="1"/>
  <c r="Q337" i="1"/>
  <c r="P337" i="1"/>
  <c r="O337" i="1"/>
  <c r="N337" i="1"/>
  <c r="M337" i="1"/>
  <c r="L337" i="1"/>
  <c r="R336" i="1"/>
  <c r="Q336" i="1"/>
  <c r="P336" i="1"/>
  <c r="O336" i="1"/>
  <c r="N336" i="1"/>
  <c r="M336" i="1"/>
  <c r="L336" i="1"/>
  <c r="R335" i="1"/>
  <c r="Q335" i="1"/>
  <c r="P335" i="1"/>
  <c r="O335" i="1"/>
  <c r="N335" i="1"/>
  <c r="M335" i="1"/>
  <c r="L335" i="1"/>
  <c r="R334" i="1"/>
  <c r="Q334" i="1"/>
  <c r="P334" i="1"/>
  <c r="O334" i="1"/>
  <c r="N334" i="1"/>
  <c r="M334" i="1"/>
  <c r="L334" i="1"/>
  <c r="R333" i="1"/>
  <c r="Q333" i="1"/>
  <c r="P333" i="1"/>
  <c r="O333" i="1"/>
  <c r="N333" i="1"/>
  <c r="M333" i="1"/>
  <c r="L333" i="1"/>
  <c r="R332" i="1"/>
  <c r="Q332" i="1"/>
  <c r="P332" i="1"/>
  <c r="O332" i="1"/>
  <c r="N332" i="1"/>
  <c r="M332" i="1"/>
  <c r="L332" i="1"/>
  <c r="R331" i="1"/>
  <c r="Q331" i="1"/>
  <c r="P331" i="1"/>
  <c r="O331" i="1"/>
  <c r="N331" i="1"/>
  <c r="M331" i="1"/>
  <c r="L331" i="1"/>
  <c r="R330" i="1"/>
  <c r="Q330" i="1"/>
  <c r="P330" i="1"/>
  <c r="O330" i="1"/>
  <c r="N330" i="1"/>
  <c r="M330" i="1"/>
  <c r="L330" i="1"/>
  <c r="R329" i="1"/>
  <c r="Q329" i="1"/>
  <c r="P329" i="1"/>
  <c r="O329" i="1"/>
  <c r="N329" i="1"/>
  <c r="M329" i="1"/>
  <c r="L329" i="1"/>
  <c r="R328" i="1"/>
  <c r="Q328" i="1"/>
  <c r="P328" i="1"/>
  <c r="O328" i="1"/>
  <c r="N328" i="1"/>
  <c r="M328" i="1"/>
  <c r="L328" i="1"/>
  <c r="R327" i="1"/>
  <c r="Q327" i="1"/>
  <c r="P327" i="1"/>
  <c r="O327" i="1"/>
  <c r="N327" i="1"/>
  <c r="M327" i="1"/>
  <c r="L327" i="1"/>
  <c r="R326" i="1"/>
  <c r="Q326" i="1"/>
  <c r="P326" i="1"/>
  <c r="O326" i="1"/>
  <c r="N326" i="1"/>
  <c r="M326" i="1"/>
  <c r="L326" i="1"/>
  <c r="R325" i="1"/>
  <c r="Q325" i="1"/>
  <c r="P325" i="1"/>
  <c r="O325" i="1"/>
  <c r="N325" i="1"/>
  <c r="M325" i="1"/>
  <c r="L325" i="1"/>
  <c r="R324" i="1"/>
  <c r="Q324" i="1"/>
  <c r="P324" i="1"/>
  <c r="O324" i="1"/>
  <c r="N324" i="1"/>
  <c r="M324" i="1"/>
  <c r="L324" i="1"/>
  <c r="R323" i="1"/>
  <c r="Q323" i="1"/>
  <c r="P323" i="1"/>
  <c r="O323" i="1"/>
  <c r="N323" i="1"/>
  <c r="M323" i="1"/>
  <c r="L323" i="1"/>
  <c r="R322" i="1"/>
  <c r="Q322" i="1"/>
  <c r="P322" i="1"/>
  <c r="O322" i="1"/>
  <c r="N322" i="1"/>
  <c r="M322" i="1"/>
  <c r="L322" i="1"/>
  <c r="R321" i="1"/>
  <c r="Q321" i="1"/>
  <c r="P321" i="1"/>
  <c r="O321" i="1"/>
  <c r="N321" i="1"/>
  <c r="M321" i="1"/>
  <c r="L321" i="1"/>
  <c r="R320" i="1"/>
  <c r="Q320" i="1"/>
  <c r="P320" i="1"/>
  <c r="O320" i="1"/>
  <c r="N320" i="1"/>
  <c r="M320" i="1"/>
  <c r="L320" i="1"/>
  <c r="R319" i="1"/>
  <c r="Q319" i="1"/>
  <c r="P319" i="1"/>
  <c r="O319" i="1"/>
  <c r="N319" i="1"/>
  <c r="M319" i="1"/>
  <c r="L319" i="1"/>
  <c r="R318" i="1"/>
  <c r="Q318" i="1"/>
  <c r="P318" i="1"/>
  <c r="O318" i="1"/>
  <c r="N318" i="1"/>
  <c r="M318" i="1"/>
  <c r="L318" i="1"/>
  <c r="R317" i="1"/>
  <c r="Q317" i="1"/>
  <c r="P317" i="1"/>
  <c r="O317" i="1"/>
  <c r="N317" i="1"/>
  <c r="M317" i="1"/>
  <c r="L317" i="1"/>
  <c r="R316" i="1"/>
  <c r="Q316" i="1"/>
  <c r="P316" i="1"/>
  <c r="O316" i="1"/>
  <c r="N316" i="1"/>
  <c r="M316" i="1"/>
  <c r="L316" i="1"/>
  <c r="R315" i="1"/>
  <c r="Q315" i="1"/>
  <c r="P315" i="1"/>
  <c r="O315" i="1"/>
  <c r="N315" i="1"/>
  <c r="M315" i="1"/>
  <c r="L315" i="1"/>
  <c r="R314" i="1"/>
  <c r="Q314" i="1"/>
  <c r="P314" i="1"/>
  <c r="O314" i="1"/>
  <c r="N314" i="1"/>
  <c r="M314" i="1"/>
  <c r="L314" i="1"/>
  <c r="R313" i="1"/>
  <c r="Q313" i="1"/>
  <c r="P313" i="1"/>
  <c r="O313" i="1"/>
  <c r="N313" i="1"/>
  <c r="M313" i="1"/>
  <c r="L313" i="1"/>
  <c r="R312" i="1"/>
  <c r="Q312" i="1"/>
  <c r="P312" i="1"/>
  <c r="O312" i="1"/>
  <c r="N312" i="1"/>
  <c r="M312" i="1"/>
  <c r="L312" i="1"/>
  <c r="R311" i="1"/>
  <c r="Q311" i="1"/>
  <c r="P311" i="1"/>
  <c r="O311" i="1"/>
  <c r="N311" i="1"/>
  <c r="M311" i="1"/>
  <c r="L311" i="1"/>
  <c r="R310" i="1"/>
  <c r="Q310" i="1"/>
  <c r="P310" i="1"/>
  <c r="O310" i="1"/>
  <c r="N310" i="1"/>
  <c r="M310" i="1"/>
  <c r="L310" i="1"/>
  <c r="R309" i="1"/>
  <c r="Q309" i="1"/>
  <c r="P309" i="1"/>
  <c r="O309" i="1"/>
  <c r="N309" i="1"/>
  <c r="M309" i="1"/>
  <c r="L309" i="1"/>
  <c r="R308" i="1"/>
  <c r="Q308" i="1"/>
  <c r="P308" i="1"/>
  <c r="O308" i="1"/>
  <c r="N308" i="1"/>
  <c r="M308" i="1"/>
  <c r="L308" i="1"/>
  <c r="R307" i="1"/>
  <c r="Q307" i="1"/>
  <c r="P307" i="1"/>
  <c r="O307" i="1"/>
  <c r="N307" i="1"/>
  <c r="M307" i="1"/>
  <c r="L307" i="1"/>
  <c r="R306" i="1"/>
  <c r="Q306" i="1"/>
  <c r="P306" i="1"/>
  <c r="O306" i="1"/>
  <c r="N306" i="1"/>
  <c r="M306" i="1"/>
  <c r="L306" i="1"/>
  <c r="R305" i="1"/>
  <c r="Q305" i="1"/>
  <c r="P305" i="1"/>
  <c r="O305" i="1"/>
  <c r="N305" i="1"/>
  <c r="M305" i="1"/>
  <c r="L305" i="1"/>
  <c r="R304" i="1"/>
  <c r="Q304" i="1"/>
  <c r="P304" i="1"/>
  <c r="O304" i="1"/>
  <c r="N304" i="1"/>
  <c r="M304" i="1"/>
  <c r="L304" i="1"/>
  <c r="R303" i="1"/>
  <c r="Q303" i="1"/>
  <c r="P303" i="1"/>
  <c r="O303" i="1"/>
  <c r="N303" i="1"/>
  <c r="M303" i="1"/>
  <c r="L303" i="1"/>
  <c r="R302" i="1"/>
  <c r="Q302" i="1"/>
  <c r="P302" i="1"/>
  <c r="O302" i="1"/>
  <c r="N302" i="1"/>
  <c r="M302" i="1"/>
  <c r="L302" i="1"/>
  <c r="R301" i="1"/>
  <c r="Q301" i="1"/>
  <c r="P301" i="1"/>
  <c r="O301" i="1"/>
  <c r="N301" i="1"/>
  <c r="M301" i="1"/>
  <c r="L301" i="1"/>
  <c r="R300" i="1"/>
  <c r="Q300" i="1"/>
  <c r="P300" i="1"/>
  <c r="O300" i="1"/>
  <c r="N300" i="1"/>
  <c r="M300" i="1"/>
  <c r="L300" i="1"/>
  <c r="R299" i="1"/>
  <c r="Q299" i="1"/>
  <c r="P299" i="1"/>
  <c r="O299" i="1"/>
  <c r="N299" i="1"/>
  <c r="M299" i="1"/>
  <c r="L299" i="1"/>
  <c r="R298" i="1"/>
  <c r="Q298" i="1"/>
  <c r="P298" i="1"/>
  <c r="O298" i="1"/>
  <c r="N298" i="1"/>
  <c r="M298" i="1"/>
  <c r="L298" i="1"/>
  <c r="R297" i="1"/>
  <c r="Q297" i="1"/>
  <c r="P297" i="1"/>
  <c r="O297" i="1"/>
  <c r="N297" i="1"/>
  <c r="M297" i="1"/>
  <c r="L297" i="1"/>
  <c r="R296" i="1"/>
  <c r="Q296" i="1"/>
  <c r="P296" i="1"/>
  <c r="O296" i="1"/>
  <c r="N296" i="1"/>
  <c r="M296" i="1"/>
  <c r="L296" i="1"/>
  <c r="R295" i="1"/>
  <c r="Q295" i="1"/>
  <c r="P295" i="1"/>
  <c r="O295" i="1"/>
  <c r="N295" i="1"/>
  <c r="M295" i="1"/>
  <c r="L295" i="1"/>
  <c r="R294" i="1"/>
  <c r="Q294" i="1"/>
  <c r="P294" i="1"/>
  <c r="O294" i="1"/>
  <c r="N294" i="1"/>
  <c r="M294" i="1"/>
  <c r="L294" i="1"/>
  <c r="R293" i="1"/>
  <c r="Q293" i="1"/>
  <c r="P293" i="1"/>
  <c r="O293" i="1"/>
  <c r="N293" i="1"/>
  <c r="M293" i="1"/>
  <c r="L293" i="1"/>
  <c r="R292" i="1"/>
  <c r="Q292" i="1"/>
  <c r="P292" i="1"/>
  <c r="O292" i="1"/>
  <c r="N292" i="1"/>
  <c r="M292" i="1"/>
  <c r="L292" i="1"/>
  <c r="R291" i="1"/>
  <c r="Q291" i="1"/>
  <c r="P291" i="1"/>
  <c r="O291" i="1"/>
  <c r="N291" i="1"/>
  <c r="M291" i="1"/>
  <c r="L291" i="1"/>
  <c r="R290" i="1"/>
  <c r="Q290" i="1"/>
  <c r="P290" i="1"/>
  <c r="O290" i="1"/>
  <c r="N290" i="1"/>
  <c r="M290" i="1"/>
  <c r="L290" i="1"/>
  <c r="R289" i="1"/>
  <c r="Q289" i="1"/>
  <c r="P289" i="1"/>
  <c r="O289" i="1"/>
  <c r="N289" i="1"/>
  <c r="M289" i="1"/>
  <c r="L289" i="1"/>
  <c r="R288" i="1"/>
  <c r="Q288" i="1"/>
  <c r="P288" i="1"/>
  <c r="O288" i="1"/>
  <c r="N288" i="1"/>
  <c r="M288" i="1"/>
  <c r="L288" i="1"/>
  <c r="R287" i="1"/>
  <c r="Q287" i="1"/>
  <c r="P287" i="1"/>
  <c r="O287" i="1"/>
  <c r="N287" i="1"/>
  <c r="M287" i="1"/>
  <c r="L287" i="1"/>
  <c r="R286" i="1"/>
  <c r="Q286" i="1"/>
  <c r="P286" i="1"/>
  <c r="O286" i="1"/>
  <c r="N286" i="1"/>
  <c r="M286" i="1"/>
  <c r="L286" i="1"/>
  <c r="R285" i="1"/>
  <c r="Q285" i="1"/>
  <c r="P285" i="1"/>
  <c r="O285" i="1"/>
  <c r="N285" i="1"/>
  <c r="M285" i="1"/>
  <c r="L285" i="1"/>
  <c r="R284" i="1"/>
  <c r="Q284" i="1"/>
  <c r="P284" i="1"/>
  <c r="O284" i="1"/>
  <c r="N284" i="1"/>
  <c r="M284" i="1"/>
  <c r="L284" i="1"/>
  <c r="R283" i="1"/>
  <c r="Q283" i="1"/>
  <c r="P283" i="1"/>
  <c r="O283" i="1"/>
  <c r="N283" i="1"/>
  <c r="M283" i="1"/>
  <c r="L283" i="1"/>
  <c r="R282" i="1"/>
  <c r="Q282" i="1"/>
  <c r="P282" i="1"/>
  <c r="O282" i="1"/>
  <c r="N282" i="1"/>
  <c r="M282" i="1"/>
  <c r="L282" i="1"/>
  <c r="R281" i="1"/>
  <c r="Q281" i="1"/>
  <c r="P281" i="1"/>
  <c r="O281" i="1"/>
  <c r="N281" i="1"/>
  <c r="M281" i="1"/>
  <c r="L281" i="1"/>
  <c r="R280" i="1"/>
  <c r="Q280" i="1"/>
  <c r="P280" i="1"/>
  <c r="O280" i="1"/>
  <c r="N280" i="1"/>
  <c r="M280" i="1"/>
  <c r="L280" i="1"/>
  <c r="R279" i="1"/>
  <c r="Q279" i="1"/>
  <c r="P279" i="1"/>
  <c r="O279" i="1"/>
  <c r="N279" i="1"/>
  <c r="M279" i="1"/>
  <c r="L279" i="1"/>
  <c r="R278" i="1"/>
  <c r="Q278" i="1"/>
  <c r="P278" i="1"/>
  <c r="O278" i="1"/>
  <c r="N278" i="1"/>
  <c r="M278" i="1"/>
  <c r="L278" i="1"/>
  <c r="R277" i="1"/>
  <c r="Q277" i="1"/>
  <c r="P277" i="1"/>
  <c r="O277" i="1"/>
  <c r="N277" i="1"/>
  <c r="M277" i="1"/>
  <c r="L277" i="1"/>
  <c r="R276" i="1"/>
  <c r="Q276" i="1"/>
  <c r="P276" i="1"/>
  <c r="O276" i="1"/>
  <c r="N276" i="1"/>
  <c r="M276" i="1"/>
  <c r="L276" i="1"/>
  <c r="R275" i="1"/>
  <c r="Q275" i="1"/>
  <c r="P275" i="1"/>
  <c r="O275" i="1"/>
  <c r="N275" i="1"/>
  <c r="M275" i="1"/>
  <c r="L275" i="1"/>
  <c r="R274" i="1"/>
  <c r="Q274" i="1"/>
  <c r="P274" i="1"/>
  <c r="O274" i="1"/>
  <c r="N274" i="1"/>
  <c r="M274" i="1"/>
  <c r="L274" i="1"/>
  <c r="R273" i="1"/>
  <c r="Q273" i="1"/>
  <c r="P273" i="1"/>
  <c r="O273" i="1"/>
  <c r="N273" i="1"/>
  <c r="M273" i="1"/>
  <c r="L273" i="1"/>
  <c r="R272" i="1"/>
  <c r="Q272" i="1"/>
  <c r="P272" i="1"/>
  <c r="O272" i="1"/>
  <c r="N272" i="1"/>
  <c r="M272" i="1"/>
  <c r="L272" i="1"/>
  <c r="R271" i="1"/>
  <c r="Q271" i="1"/>
  <c r="P271" i="1"/>
  <c r="O271" i="1"/>
  <c r="N271" i="1"/>
  <c r="M271" i="1"/>
  <c r="L271" i="1"/>
  <c r="R270" i="1"/>
  <c r="Q270" i="1"/>
  <c r="P270" i="1"/>
  <c r="O270" i="1"/>
  <c r="N270" i="1"/>
  <c r="M270" i="1"/>
  <c r="L270" i="1"/>
  <c r="R269" i="1"/>
  <c r="Q269" i="1"/>
  <c r="P269" i="1"/>
  <c r="O269" i="1"/>
  <c r="N269" i="1"/>
  <c r="M269" i="1"/>
  <c r="L269" i="1"/>
  <c r="R268" i="1"/>
  <c r="Q268" i="1"/>
  <c r="P268" i="1"/>
  <c r="O268" i="1"/>
  <c r="N268" i="1"/>
  <c r="M268" i="1"/>
  <c r="L268" i="1"/>
  <c r="R267" i="1"/>
  <c r="Q267" i="1"/>
  <c r="P267" i="1"/>
  <c r="O267" i="1"/>
  <c r="N267" i="1"/>
  <c r="M267" i="1"/>
  <c r="L267" i="1"/>
  <c r="R266" i="1"/>
  <c r="Q266" i="1"/>
  <c r="P266" i="1"/>
  <c r="O266" i="1"/>
  <c r="N266" i="1"/>
  <c r="M266" i="1"/>
  <c r="L266" i="1"/>
  <c r="R265" i="1"/>
  <c r="Q265" i="1"/>
  <c r="P265" i="1"/>
  <c r="O265" i="1"/>
  <c r="N265" i="1"/>
  <c r="M265" i="1"/>
  <c r="L265" i="1"/>
  <c r="R264" i="1"/>
  <c r="Q264" i="1"/>
  <c r="P264" i="1"/>
  <c r="O264" i="1"/>
  <c r="N264" i="1"/>
  <c r="M264" i="1"/>
  <c r="L264" i="1"/>
  <c r="R263" i="1"/>
  <c r="Q263" i="1"/>
  <c r="P263" i="1"/>
  <c r="O263" i="1"/>
  <c r="N263" i="1"/>
  <c r="M263" i="1"/>
  <c r="L263" i="1"/>
  <c r="R262" i="1"/>
  <c r="Q262" i="1"/>
  <c r="P262" i="1"/>
  <c r="O262" i="1"/>
  <c r="N262" i="1"/>
  <c r="M262" i="1"/>
  <c r="L262" i="1"/>
  <c r="R261" i="1"/>
  <c r="Q261" i="1"/>
  <c r="P261" i="1"/>
  <c r="O261" i="1"/>
  <c r="N261" i="1"/>
  <c r="M261" i="1"/>
  <c r="L261" i="1"/>
  <c r="R260" i="1"/>
  <c r="Q260" i="1"/>
  <c r="P260" i="1"/>
  <c r="O260" i="1"/>
  <c r="N260" i="1"/>
  <c r="M260" i="1"/>
  <c r="L260" i="1"/>
  <c r="R259" i="1"/>
  <c r="Q259" i="1"/>
  <c r="P259" i="1"/>
  <c r="O259" i="1"/>
  <c r="N259" i="1"/>
  <c r="M259" i="1"/>
  <c r="L259" i="1"/>
  <c r="R258" i="1"/>
  <c r="Q258" i="1"/>
  <c r="P258" i="1"/>
  <c r="O258" i="1"/>
  <c r="N258" i="1"/>
  <c r="M258" i="1"/>
  <c r="L258" i="1"/>
  <c r="R257" i="1"/>
  <c r="Q257" i="1"/>
  <c r="P257" i="1"/>
  <c r="O257" i="1"/>
  <c r="N257" i="1"/>
  <c r="M257" i="1"/>
  <c r="L257" i="1"/>
  <c r="R256" i="1"/>
  <c r="Q256" i="1"/>
  <c r="P256" i="1"/>
  <c r="O256" i="1"/>
  <c r="N256" i="1"/>
  <c r="M256" i="1"/>
  <c r="L256" i="1"/>
  <c r="R255" i="1"/>
  <c r="Q255" i="1"/>
  <c r="P255" i="1"/>
  <c r="O255" i="1"/>
  <c r="N255" i="1"/>
  <c r="M255" i="1"/>
  <c r="L255" i="1"/>
  <c r="R254" i="1"/>
  <c r="Q254" i="1"/>
  <c r="P254" i="1"/>
  <c r="O254" i="1"/>
  <c r="N254" i="1"/>
  <c r="M254" i="1"/>
  <c r="L254" i="1"/>
  <c r="R253" i="1"/>
  <c r="Q253" i="1"/>
  <c r="P253" i="1"/>
  <c r="O253" i="1"/>
  <c r="N253" i="1"/>
  <c r="M253" i="1"/>
  <c r="L253" i="1"/>
  <c r="R252" i="1"/>
  <c r="Q252" i="1"/>
  <c r="P252" i="1"/>
  <c r="O252" i="1"/>
  <c r="N252" i="1"/>
  <c r="M252" i="1"/>
  <c r="L252" i="1"/>
  <c r="R251" i="1"/>
  <c r="Q251" i="1"/>
  <c r="P251" i="1"/>
  <c r="O251" i="1"/>
  <c r="N251" i="1"/>
  <c r="M251" i="1"/>
  <c r="L251" i="1"/>
  <c r="R250" i="1"/>
  <c r="Q250" i="1"/>
  <c r="P250" i="1"/>
  <c r="O250" i="1"/>
  <c r="N250" i="1"/>
  <c r="M250" i="1"/>
  <c r="L250" i="1"/>
  <c r="R249" i="1"/>
  <c r="Q249" i="1"/>
  <c r="P249" i="1"/>
  <c r="O249" i="1"/>
  <c r="N249" i="1"/>
  <c r="M249" i="1"/>
  <c r="L249" i="1"/>
  <c r="R248" i="1"/>
  <c r="Q248" i="1"/>
  <c r="P248" i="1"/>
  <c r="O248" i="1"/>
  <c r="N248" i="1"/>
  <c r="M248" i="1"/>
  <c r="L248" i="1"/>
  <c r="R247" i="1"/>
  <c r="Q247" i="1"/>
  <c r="P247" i="1"/>
  <c r="O247" i="1"/>
  <c r="N247" i="1"/>
  <c r="M247" i="1"/>
  <c r="L247" i="1"/>
  <c r="R246" i="1"/>
  <c r="Q246" i="1"/>
  <c r="P246" i="1"/>
  <c r="O246" i="1"/>
  <c r="N246" i="1"/>
  <c r="M246" i="1"/>
  <c r="L246" i="1"/>
  <c r="R245" i="1"/>
  <c r="Q245" i="1"/>
  <c r="P245" i="1"/>
  <c r="O245" i="1"/>
  <c r="N245" i="1"/>
  <c r="M245" i="1"/>
  <c r="L245" i="1"/>
  <c r="R244" i="1"/>
  <c r="Q244" i="1"/>
  <c r="P244" i="1"/>
  <c r="O244" i="1"/>
  <c r="N244" i="1"/>
  <c r="M244" i="1"/>
  <c r="L244" i="1"/>
  <c r="R243" i="1"/>
  <c r="Q243" i="1"/>
  <c r="P243" i="1"/>
  <c r="O243" i="1"/>
  <c r="N243" i="1"/>
  <c r="M243" i="1"/>
  <c r="L243" i="1"/>
  <c r="R242" i="1"/>
  <c r="Q242" i="1"/>
  <c r="P242" i="1"/>
  <c r="O242" i="1"/>
  <c r="N242" i="1"/>
  <c r="M242" i="1"/>
  <c r="L242" i="1"/>
  <c r="R241" i="1"/>
  <c r="Q241" i="1"/>
  <c r="P241" i="1"/>
  <c r="O241" i="1"/>
  <c r="N241" i="1"/>
  <c r="M241" i="1"/>
  <c r="L241" i="1"/>
  <c r="R240" i="1"/>
  <c r="Q240" i="1"/>
  <c r="P240" i="1"/>
  <c r="O240" i="1"/>
  <c r="N240" i="1"/>
  <c r="M240" i="1"/>
  <c r="L240" i="1"/>
  <c r="R239" i="1"/>
  <c r="Q239" i="1"/>
  <c r="P239" i="1"/>
  <c r="O239" i="1"/>
  <c r="N239" i="1"/>
  <c r="M239" i="1"/>
  <c r="L239" i="1"/>
  <c r="R238" i="1"/>
  <c r="Q238" i="1"/>
  <c r="P238" i="1"/>
  <c r="O238" i="1"/>
  <c r="N238" i="1"/>
  <c r="M238" i="1"/>
  <c r="L238" i="1"/>
  <c r="R237" i="1"/>
  <c r="Q237" i="1"/>
  <c r="P237" i="1"/>
  <c r="O237" i="1"/>
  <c r="N237" i="1"/>
  <c r="M237" i="1"/>
  <c r="L237" i="1"/>
  <c r="R236" i="1"/>
  <c r="Q236" i="1"/>
  <c r="P236" i="1"/>
  <c r="O236" i="1"/>
  <c r="N236" i="1"/>
  <c r="M236" i="1"/>
  <c r="L236" i="1"/>
  <c r="R235" i="1"/>
  <c r="Q235" i="1"/>
  <c r="P235" i="1"/>
  <c r="O235" i="1"/>
  <c r="N235" i="1"/>
  <c r="M235" i="1"/>
  <c r="L235" i="1"/>
  <c r="R234" i="1"/>
  <c r="Q234" i="1"/>
  <c r="P234" i="1"/>
  <c r="O234" i="1"/>
  <c r="N234" i="1"/>
  <c r="M234" i="1"/>
  <c r="L234" i="1"/>
  <c r="R233" i="1"/>
  <c r="Q233" i="1"/>
  <c r="P233" i="1"/>
  <c r="O233" i="1"/>
  <c r="N233" i="1"/>
  <c r="M233" i="1"/>
  <c r="L233" i="1"/>
  <c r="R232" i="1"/>
  <c r="Q232" i="1"/>
  <c r="P232" i="1"/>
  <c r="O232" i="1"/>
  <c r="N232" i="1"/>
  <c r="M232" i="1"/>
  <c r="L232" i="1"/>
  <c r="R231" i="1"/>
  <c r="Q231" i="1"/>
  <c r="P231" i="1"/>
  <c r="O231" i="1"/>
  <c r="N231" i="1"/>
  <c r="M231" i="1"/>
  <c r="L231" i="1"/>
  <c r="R230" i="1"/>
  <c r="Q230" i="1"/>
  <c r="P230" i="1"/>
  <c r="O230" i="1"/>
  <c r="N230" i="1"/>
  <c r="M230" i="1"/>
  <c r="L230" i="1"/>
  <c r="R229" i="1"/>
  <c r="Q229" i="1"/>
  <c r="P229" i="1"/>
  <c r="O229" i="1"/>
  <c r="N229" i="1"/>
  <c r="M229" i="1"/>
  <c r="L229" i="1"/>
  <c r="R228" i="1"/>
  <c r="Q228" i="1"/>
  <c r="P228" i="1"/>
  <c r="O228" i="1"/>
  <c r="N228" i="1"/>
  <c r="M228" i="1"/>
  <c r="L228" i="1"/>
  <c r="R227" i="1"/>
  <c r="Q227" i="1"/>
  <c r="P227" i="1"/>
  <c r="O227" i="1"/>
  <c r="N227" i="1"/>
  <c r="M227" i="1"/>
  <c r="L227" i="1"/>
  <c r="R226" i="1"/>
  <c r="Q226" i="1"/>
  <c r="P226" i="1"/>
  <c r="O226" i="1"/>
  <c r="N226" i="1"/>
  <c r="M226" i="1"/>
  <c r="L226" i="1"/>
  <c r="R225" i="1"/>
  <c r="Q225" i="1"/>
  <c r="P225" i="1"/>
  <c r="O225" i="1"/>
  <c r="N225" i="1"/>
  <c r="M225" i="1"/>
  <c r="L225" i="1"/>
  <c r="R224" i="1"/>
  <c r="Q224" i="1"/>
  <c r="P224" i="1"/>
  <c r="O224" i="1"/>
  <c r="N224" i="1"/>
  <c r="M224" i="1"/>
  <c r="L224" i="1"/>
  <c r="R223" i="1"/>
  <c r="Q223" i="1"/>
  <c r="P223" i="1"/>
  <c r="O223" i="1"/>
  <c r="N223" i="1"/>
  <c r="M223" i="1"/>
  <c r="L223" i="1"/>
  <c r="R222" i="1"/>
  <c r="Q222" i="1"/>
  <c r="P222" i="1"/>
  <c r="O222" i="1"/>
  <c r="N222" i="1"/>
  <c r="M222" i="1"/>
  <c r="L222" i="1"/>
  <c r="R221" i="1"/>
  <c r="Q221" i="1"/>
  <c r="P221" i="1"/>
  <c r="O221" i="1"/>
  <c r="N221" i="1"/>
  <c r="M221" i="1"/>
  <c r="L221" i="1"/>
  <c r="R220" i="1"/>
  <c r="Q220" i="1"/>
  <c r="P220" i="1"/>
  <c r="O220" i="1"/>
  <c r="N220" i="1"/>
  <c r="M220" i="1"/>
  <c r="L220" i="1"/>
  <c r="R219" i="1"/>
  <c r="Q219" i="1"/>
  <c r="P219" i="1"/>
  <c r="O219" i="1"/>
  <c r="N219" i="1"/>
  <c r="M219" i="1"/>
  <c r="L219" i="1"/>
  <c r="R218" i="1"/>
  <c r="Q218" i="1"/>
  <c r="P218" i="1"/>
  <c r="O218" i="1"/>
  <c r="N218" i="1"/>
  <c r="M218" i="1"/>
  <c r="L218" i="1"/>
  <c r="R217" i="1"/>
  <c r="Q217" i="1"/>
  <c r="P217" i="1"/>
  <c r="O217" i="1"/>
  <c r="N217" i="1"/>
  <c r="M217" i="1"/>
  <c r="L217" i="1"/>
  <c r="R216" i="1"/>
  <c r="Q216" i="1"/>
  <c r="P216" i="1"/>
  <c r="O216" i="1"/>
  <c r="N216" i="1"/>
  <c r="M216" i="1"/>
  <c r="L216" i="1"/>
  <c r="R215" i="1"/>
  <c r="Q215" i="1"/>
  <c r="P215" i="1"/>
  <c r="O215" i="1"/>
  <c r="N215" i="1"/>
  <c r="M215" i="1"/>
  <c r="L215" i="1"/>
  <c r="R214" i="1"/>
  <c r="Q214" i="1"/>
  <c r="P214" i="1"/>
  <c r="O214" i="1"/>
  <c r="N214" i="1"/>
  <c r="M214" i="1"/>
  <c r="L214" i="1"/>
  <c r="R213" i="1"/>
  <c r="Q213" i="1"/>
  <c r="P213" i="1"/>
  <c r="O213" i="1"/>
  <c r="N213" i="1"/>
  <c r="M213" i="1"/>
  <c r="L213" i="1"/>
  <c r="R212" i="1"/>
  <c r="Q212" i="1"/>
  <c r="P212" i="1"/>
  <c r="O212" i="1"/>
  <c r="N212" i="1"/>
  <c r="M212" i="1"/>
  <c r="L212" i="1"/>
  <c r="R211" i="1"/>
  <c r="Q211" i="1"/>
  <c r="P211" i="1"/>
  <c r="O211" i="1"/>
  <c r="N211" i="1"/>
  <c r="M211" i="1"/>
  <c r="L211" i="1"/>
  <c r="R210" i="1"/>
  <c r="Q210" i="1"/>
  <c r="P210" i="1"/>
  <c r="O210" i="1"/>
  <c r="N210" i="1"/>
  <c r="M210" i="1"/>
  <c r="L210" i="1"/>
  <c r="R209" i="1"/>
  <c r="Q209" i="1"/>
  <c r="P209" i="1"/>
  <c r="O209" i="1"/>
  <c r="N209" i="1"/>
  <c r="M209" i="1"/>
  <c r="L209" i="1"/>
  <c r="R208" i="1"/>
  <c r="Q208" i="1"/>
  <c r="P208" i="1"/>
  <c r="O208" i="1"/>
  <c r="N208" i="1"/>
  <c r="M208" i="1"/>
  <c r="L208" i="1"/>
  <c r="R207" i="1"/>
  <c r="Q207" i="1"/>
  <c r="P207" i="1"/>
  <c r="O207" i="1"/>
  <c r="N207" i="1"/>
  <c r="M207" i="1"/>
  <c r="L207" i="1"/>
  <c r="R206" i="1"/>
  <c r="Q206" i="1"/>
  <c r="P206" i="1"/>
  <c r="O206" i="1"/>
  <c r="N206" i="1"/>
  <c r="M206" i="1"/>
  <c r="L206" i="1"/>
  <c r="R205" i="1"/>
  <c r="Q205" i="1"/>
  <c r="P205" i="1"/>
  <c r="O205" i="1"/>
  <c r="N205" i="1"/>
  <c r="M205" i="1"/>
  <c r="L205" i="1"/>
  <c r="R204" i="1"/>
  <c r="Q204" i="1"/>
  <c r="P204" i="1"/>
  <c r="O204" i="1"/>
  <c r="N204" i="1"/>
  <c r="M204" i="1"/>
  <c r="L204" i="1"/>
  <c r="R203" i="1"/>
  <c r="Q203" i="1"/>
  <c r="P203" i="1"/>
  <c r="O203" i="1"/>
  <c r="N203" i="1"/>
  <c r="M203" i="1"/>
  <c r="L203" i="1"/>
  <c r="R202" i="1"/>
  <c r="Q202" i="1"/>
  <c r="P202" i="1"/>
  <c r="O202" i="1"/>
  <c r="N202" i="1"/>
  <c r="M202" i="1"/>
  <c r="L202" i="1"/>
  <c r="R201" i="1"/>
  <c r="Q201" i="1"/>
  <c r="P201" i="1"/>
  <c r="O201" i="1"/>
  <c r="N201" i="1"/>
  <c r="M201" i="1"/>
  <c r="L201" i="1"/>
  <c r="R200" i="1"/>
  <c r="Q200" i="1"/>
  <c r="P200" i="1"/>
  <c r="O200" i="1"/>
  <c r="N200" i="1"/>
  <c r="M200" i="1"/>
  <c r="L200" i="1"/>
  <c r="R199" i="1"/>
  <c r="Q199" i="1"/>
  <c r="P199" i="1"/>
  <c r="O199" i="1"/>
  <c r="N199" i="1"/>
  <c r="M199" i="1"/>
  <c r="L199" i="1"/>
  <c r="R198" i="1"/>
  <c r="Q198" i="1"/>
  <c r="P198" i="1"/>
  <c r="O198" i="1"/>
  <c r="N198" i="1"/>
  <c r="M198" i="1"/>
  <c r="L198" i="1"/>
  <c r="R197" i="1"/>
  <c r="Q197" i="1"/>
  <c r="P197" i="1"/>
  <c r="O197" i="1"/>
  <c r="N197" i="1"/>
  <c r="M197" i="1"/>
  <c r="L197" i="1"/>
  <c r="R196" i="1"/>
  <c r="Q196" i="1"/>
  <c r="P196" i="1"/>
  <c r="O196" i="1"/>
  <c r="N196" i="1"/>
  <c r="M196" i="1"/>
  <c r="L196" i="1"/>
  <c r="R195" i="1"/>
  <c r="Q195" i="1"/>
  <c r="P195" i="1"/>
  <c r="O195" i="1"/>
  <c r="N195" i="1"/>
  <c r="M195" i="1"/>
  <c r="L195" i="1"/>
  <c r="R194" i="1"/>
  <c r="Q194" i="1"/>
  <c r="P194" i="1"/>
  <c r="O194" i="1"/>
  <c r="N194" i="1"/>
  <c r="M194" i="1"/>
  <c r="L194" i="1"/>
  <c r="R193" i="1"/>
  <c r="Q193" i="1"/>
  <c r="P193" i="1"/>
  <c r="O193" i="1"/>
  <c r="N193" i="1"/>
  <c r="M193" i="1"/>
  <c r="L193" i="1"/>
  <c r="R192" i="1"/>
  <c r="Q192" i="1"/>
  <c r="P192" i="1"/>
  <c r="O192" i="1"/>
  <c r="N192" i="1"/>
  <c r="M192" i="1"/>
  <c r="L192" i="1"/>
  <c r="R191" i="1"/>
  <c r="Q191" i="1"/>
  <c r="P191" i="1"/>
  <c r="O191" i="1"/>
  <c r="N191" i="1"/>
  <c r="M191" i="1"/>
  <c r="L191" i="1"/>
  <c r="R190" i="1"/>
  <c r="Q190" i="1"/>
  <c r="P190" i="1"/>
  <c r="O190" i="1"/>
  <c r="N190" i="1"/>
  <c r="M190" i="1"/>
  <c r="L190" i="1"/>
  <c r="R189" i="1"/>
  <c r="Q189" i="1"/>
  <c r="P189" i="1"/>
  <c r="O189" i="1"/>
  <c r="N189" i="1"/>
  <c r="M189" i="1"/>
  <c r="L189" i="1"/>
  <c r="R188" i="1"/>
  <c r="Q188" i="1"/>
  <c r="P188" i="1"/>
  <c r="O188" i="1"/>
  <c r="N188" i="1"/>
  <c r="M188" i="1"/>
  <c r="L188" i="1"/>
  <c r="R187" i="1"/>
  <c r="Q187" i="1"/>
  <c r="P187" i="1"/>
  <c r="O187" i="1"/>
  <c r="N187" i="1"/>
  <c r="M187" i="1"/>
  <c r="L187" i="1"/>
  <c r="R186" i="1"/>
  <c r="Q186" i="1"/>
  <c r="P186" i="1"/>
  <c r="O186" i="1"/>
  <c r="N186" i="1"/>
  <c r="M186" i="1"/>
  <c r="L186" i="1"/>
  <c r="R185" i="1"/>
  <c r="Q185" i="1"/>
  <c r="P185" i="1"/>
  <c r="O185" i="1"/>
  <c r="N185" i="1"/>
  <c r="M185" i="1"/>
  <c r="L185" i="1"/>
  <c r="R184" i="1"/>
  <c r="Q184" i="1"/>
  <c r="P184" i="1"/>
  <c r="O184" i="1"/>
  <c r="N184" i="1"/>
  <c r="M184" i="1"/>
  <c r="L184" i="1"/>
  <c r="R183" i="1"/>
  <c r="Q183" i="1"/>
  <c r="P183" i="1"/>
  <c r="O183" i="1"/>
  <c r="N183" i="1"/>
  <c r="M183" i="1"/>
  <c r="L183" i="1"/>
  <c r="R182" i="1"/>
  <c r="Q182" i="1"/>
  <c r="P182" i="1"/>
  <c r="O182" i="1"/>
  <c r="N182" i="1"/>
  <c r="M182" i="1"/>
  <c r="L182" i="1"/>
  <c r="R181" i="1"/>
  <c r="Q181" i="1"/>
  <c r="P181" i="1"/>
  <c r="O181" i="1"/>
  <c r="N181" i="1"/>
  <c r="M181" i="1"/>
  <c r="L181" i="1"/>
  <c r="R180" i="1"/>
  <c r="Q180" i="1"/>
  <c r="P180" i="1"/>
  <c r="O180" i="1"/>
  <c r="N180" i="1"/>
  <c r="M180" i="1"/>
  <c r="L180" i="1"/>
  <c r="R179" i="1"/>
  <c r="Q179" i="1"/>
  <c r="P179" i="1"/>
  <c r="O179" i="1"/>
  <c r="N179" i="1"/>
  <c r="M179" i="1"/>
  <c r="L179" i="1"/>
  <c r="R178" i="1"/>
  <c r="Q178" i="1"/>
  <c r="P178" i="1"/>
  <c r="O178" i="1"/>
  <c r="N178" i="1"/>
  <c r="M178" i="1"/>
  <c r="L178" i="1"/>
  <c r="R177" i="1"/>
  <c r="Q177" i="1"/>
  <c r="P177" i="1"/>
  <c r="O177" i="1"/>
  <c r="N177" i="1"/>
  <c r="M177" i="1"/>
  <c r="L177" i="1"/>
  <c r="R176" i="1"/>
  <c r="Q176" i="1"/>
  <c r="P176" i="1"/>
  <c r="O176" i="1"/>
  <c r="N176" i="1"/>
  <c r="M176" i="1"/>
  <c r="L176" i="1"/>
  <c r="R175" i="1"/>
  <c r="Q175" i="1"/>
  <c r="P175" i="1"/>
  <c r="O175" i="1"/>
  <c r="N175" i="1"/>
  <c r="M175" i="1"/>
  <c r="L175" i="1"/>
  <c r="R174" i="1"/>
  <c r="Q174" i="1"/>
  <c r="P174" i="1"/>
  <c r="O174" i="1"/>
  <c r="N174" i="1"/>
  <c r="M174" i="1"/>
  <c r="L174" i="1"/>
  <c r="R173" i="1"/>
  <c r="Q173" i="1"/>
  <c r="P173" i="1"/>
  <c r="O173" i="1"/>
  <c r="N173" i="1"/>
  <c r="M173" i="1"/>
  <c r="L173" i="1"/>
  <c r="R172" i="1"/>
  <c r="Q172" i="1"/>
  <c r="P172" i="1"/>
  <c r="O172" i="1"/>
  <c r="N172" i="1"/>
  <c r="M172" i="1"/>
  <c r="L172" i="1"/>
  <c r="R171" i="1"/>
  <c r="Q171" i="1"/>
  <c r="P171" i="1"/>
  <c r="O171" i="1"/>
  <c r="N171" i="1"/>
  <c r="M171" i="1"/>
  <c r="L171" i="1"/>
  <c r="R170" i="1"/>
  <c r="Q170" i="1"/>
  <c r="P170" i="1"/>
  <c r="O170" i="1"/>
  <c r="N170" i="1"/>
  <c r="M170" i="1"/>
  <c r="L170" i="1"/>
  <c r="R169" i="1"/>
  <c r="Q169" i="1"/>
  <c r="P169" i="1"/>
  <c r="O169" i="1"/>
  <c r="N169" i="1"/>
  <c r="M169" i="1"/>
  <c r="L169" i="1"/>
  <c r="R168" i="1"/>
  <c r="Q168" i="1"/>
  <c r="P168" i="1"/>
  <c r="O168" i="1"/>
  <c r="N168" i="1"/>
  <c r="M168" i="1"/>
  <c r="L168" i="1"/>
  <c r="R167" i="1"/>
  <c r="Q167" i="1"/>
  <c r="P167" i="1"/>
  <c r="O167" i="1"/>
  <c r="N167" i="1"/>
  <c r="M167" i="1"/>
  <c r="L167" i="1"/>
  <c r="R166" i="1"/>
  <c r="Q166" i="1"/>
  <c r="P166" i="1"/>
  <c r="O166" i="1"/>
  <c r="N166" i="1"/>
  <c r="M166" i="1"/>
  <c r="L166" i="1"/>
  <c r="R165" i="1"/>
  <c r="Q165" i="1"/>
  <c r="P165" i="1"/>
  <c r="O165" i="1"/>
  <c r="N165" i="1"/>
  <c r="M165" i="1"/>
  <c r="L165" i="1"/>
  <c r="R164" i="1"/>
  <c r="Q164" i="1"/>
  <c r="P164" i="1"/>
  <c r="O164" i="1"/>
  <c r="N164" i="1"/>
  <c r="M164" i="1"/>
  <c r="L164" i="1"/>
  <c r="R163" i="1"/>
  <c r="Q163" i="1"/>
  <c r="P163" i="1"/>
  <c r="O163" i="1"/>
  <c r="N163" i="1"/>
  <c r="M163" i="1"/>
  <c r="L163" i="1"/>
  <c r="R162" i="1"/>
  <c r="Q162" i="1"/>
  <c r="P162" i="1"/>
  <c r="O162" i="1"/>
  <c r="N162" i="1"/>
  <c r="M162" i="1"/>
  <c r="L162" i="1"/>
  <c r="R161" i="1"/>
  <c r="Q161" i="1"/>
  <c r="P161" i="1"/>
  <c r="O161" i="1"/>
  <c r="N161" i="1"/>
  <c r="M161" i="1"/>
  <c r="L161" i="1"/>
  <c r="R160" i="1"/>
  <c r="Q160" i="1"/>
  <c r="P160" i="1"/>
  <c r="O160" i="1"/>
  <c r="N160" i="1"/>
  <c r="M160" i="1"/>
  <c r="L160" i="1"/>
  <c r="R159" i="1"/>
  <c r="Q159" i="1"/>
  <c r="P159" i="1"/>
  <c r="O159" i="1"/>
  <c r="N159" i="1"/>
  <c r="M159" i="1"/>
  <c r="L159" i="1"/>
  <c r="R158" i="1"/>
  <c r="Q158" i="1"/>
  <c r="P158" i="1"/>
  <c r="O158" i="1"/>
  <c r="N158" i="1"/>
  <c r="M158" i="1"/>
  <c r="L158" i="1"/>
  <c r="R157" i="1"/>
  <c r="Q157" i="1"/>
  <c r="P157" i="1"/>
  <c r="O157" i="1"/>
  <c r="N157" i="1"/>
  <c r="M157" i="1"/>
  <c r="L157" i="1"/>
  <c r="R156" i="1"/>
  <c r="Q156" i="1"/>
  <c r="P156" i="1"/>
  <c r="O156" i="1"/>
  <c r="N156" i="1"/>
  <c r="M156" i="1"/>
  <c r="L156" i="1"/>
  <c r="R155" i="1"/>
  <c r="Q155" i="1"/>
  <c r="P155" i="1"/>
  <c r="O155" i="1"/>
  <c r="N155" i="1"/>
  <c r="M155" i="1"/>
  <c r="L155" i="1"/>
  <c r="R154" i="1"/>
  <c r="Q154" i="1"/>
  <c r="P154" i="1"/>
  <c r="O154" i="1"/>
  <c r="N154" i="1"/>
  <c r="M154" i="1"/>
  <c r="L154" i="1"/>
  <c r="R153" i="1"/>
  <c r="Q153" i="1"/>
  <c r="P153" i="1"/>
  <c r="O153" i="1"/>
  <c r="N153" i="1"/>
  <c r="M153" i="1"/>
  <c r="L153" i="1"/>
  <c r="R152" i="1"/>
  <c r="Q152" i="1"/>
  <c r="P152" i="1"/>
  <c r="O152" i="1"/>
  <c r="N152" i="1"/>
  <c r="M152" i="1"/>
  <c r="L152" i="1"/>
  <c r="R151" i="1"/>
  <c r="Q151" i="1"/>
  <c r="P151" i="1"/>
  <c r="O151" i="1"/>
  <c r="N151" i="1"/>
  <c r="M151" i="1"/>
  <c r="L151" i="1"/>
  <c r="R150" i="1"/>
  <c r="Q150" i="1"/>
  <c r="P150" i="1"/>
  <c r="O150" i="1"/>
  <c r="N150" i="1"/>
  <c r="M150" i="1"/>
  <c r="L150" i="1"/>
  <c r="R149" i="1"/>
  <c r="Q149" i="1"/>
  <c r="P149" i="1"/>
  <c r="O149" i="1"/>
  <c r="N149" i="1"/>
  <c r="M149" i="1"/>
  <c r="L149" i="1"/>
  <c r="R148" i="1"/>
  <c r="Q148" i="1"/>
  <c r="P148" i="1"/>
  <c r="O148" i="1"/>
  <c r="N148" i="1"/>
  <c r="M148" i="1"/>
  <c r="L148" i="1"/>
  <c r="R147" i="1"/>
  <c r="Q147" i="1"/>
  <c r="P147" i="1"/>
  <c r="O147" i="1"/>
  <c r="N147" i="1"/>
  <c r="M147" i="1"/>
  <c r="L147" i="1"/>
  <c r="R146" i="1"/>
  <c r="Q146" i="1"/>
  <c r="P146" i="1"/>
  <c r="O146" i="1"/>
  <c r="N146" i="1"/>
  <c r="M146" i="1"/>
  <c r="L146" i="1"/>
  <c r="R145" i="1"/>
  <c r="Q145" i="1"/>
  <c r="P145" i="1"/>
  <c r="O145" i="1"/>
  <c r="N145" i="1"/>
  <c r="M145" i="1"/>
  <c r="L145" i="1"/>
  <c r="R144" i="1"/>
  <c r="Q144" i="1"/>
  <c r="P144" i="1"/>
  <c r="O144" i="1"/>
  <c r="N144" i="1"/>
  <c r="M144" i="1"/>
  <c r="L144" i="1"/>
  <c r="R143" i="1"/>
  <c r="Q143" i="1"/>
  <c r="P143" i="1"/>
  <c r="O143" i="1"/>
  <c r="N143" i="1"/>
  <c r="M143" i="1"/>
  <c r="L143" i="1"/>
  <c r="R142" i="1"/>
  <c r="Q142" i="1"/>
  <c r="P142" i="1"/>
  <c r="O142" i="1"/>
  <c r="N142" i="1"/>
  <c r="M142" i="1"/>
  <c r="L142" i="1"/>
  <c r="R141" i="1"/>
  <c r="Q141" i="1"/>
  <c r="P141" i="1"/>
  <c r="O141" i="1"/>
  <c r="N141" i="1"/>
  <c r="M141" i="1"/>
  <c r="L141" i="1"/>
  <c r="R140" i="1"/>
  <c r="Q140" i="1"/>
  <c r="P140" i="1"/>
  <c r="O140" i="1"/>
  <c r="N140" i="1"/>
  <c r="M140" i="1"/>
  <c r="L140" i="1"/>
  <c r="R139" i="1"/>
  <c r="Q139" i="1"/>
  <c r="P139" i="1"/>
  <c r="O139" i="1"/>
  <c r="N139" i="1"/>
  <c r="M139" i="1"/>
  <c r="L139" i="1"/>
  <c r="R138" i="1"/>
  <c r="Q138" i="1"/>
  <c r="P138" i="1"/>
  <c r="O138" i="1"/>
  <c r="N138" i="1"/>
  <c r="M138" i="1"/>
  <c r="L138" i="1"/>
  <c r="R137" i="1"/>
  <c r="Q137" i="1"/>
  <c r="P137" i="1"/>
  <c r="O137" i="1"/>
  <c r="N137" i="1"/>
  <c r="M137" i="1"/>
  <c r="L137" i="1"/>
  <c r="R136" i="1"/>
  <c r="Q136" i="1"/>
  <c r="P136" i="1"/>
  <c r="O136" i="1"/>
  <c r="N136" i="1"/>
  <c r="M136" i="1"/>
  <c r="L136" i="1"/>
  <c r="R135" i="1"/>
  <c r="Q135" i="1"/>
  <c r="P135" i="1"/>
  <c r="O135" i="1"/>
  <c r="N135" i="1"/>
  <c r="M135" i="1"/>
  <c r="L135" i="1"/>
  <c r="R134" i="1"/>
  <c r="Q134" i="1"/>
  <c r="P134" i="1"/>
  <c r="O134" i="1"/>
  <c r="N134" i="1"/>
  <c r="M134" i="1"/>
  <c r="L134" i="1"/>
  <c r="R133" i="1"/>
  <c r="Q133" i="1"/>
  <c r="P133" i="1"/>
  <c r="O133" i="1"/>
  <c r="N133" i="1"/>
  <c r="M133" i="1"/>
  <c r="L133" i="1"/>
  <c r="R132" i="1"/>
  <c r="Q132" i="1"/>
  <c r="P132" i="1"/>
  <c r="O132" i="1"/>
  <c r="N132" i="1"/>
  <c r="M132" i="1"/>
  <c r="L132" i="1"/>
  <c r="R131" i="1"/>
  <c r="Q131" i="1"/>
  <c r="P131" i="1"/>
  <c r="O131" i="1"/>
  <c r="N131" i="1"/>
  <c r="M131" i="1"/>
  <c r="L131" i="1"/>
  <c r="R130" i="1"/>
  <c r="Q130" i="1"/>
  <c r="P130" i="1"/>
  <c r="O130" i="1"/>
  <c r="N130" i="1"/>
  <c r="M130" i="1"/>
  <c r="L130" i="1"/>
  <c r="R129" i="1"/>
  <c r="Q129" i="1"/>
  <c r="P129" i="1"/>
  <c r="O129" i="1"/>
  <c r="N129" i="1"/>
  <c r="M129" i="1"/>
  <c r="L129" i="1"/>
  <c r="R128" i="1"/>
  <c r="Q128" i="1"/>
  <c r="P128" i="1"/>
  <c r="O128" i="1"/>
  <c r="N128" i="1"/>
  <c r="M128" i="1"/>
  <c r="L128" i="1"/>
  <c r="R127" i="1"/>
  <c r="Q127" i="1"/>
  <c r="P127" i="1"/>
  <c r="O127" i="1"/>
  <c r="N127" i="1"/>
  <c r="M127" i="1"/>
  <c r="L127" i="1"/>
  <c r="R126" i="1"/>
  <c r="Q126" i="1"/>
  <c r="P126" i="1"/>
  <c r="O126" i="1"/>
  <c r="N126" i="1"/>
  <c r="M126" i="1"/>
  <c r="L126" i="1"/>
  <c r="R125" i="1"/>
  <c r="Q125" i="1"/>
  <c r="P125" i="1"/>
  <c r="O125" i="1"/>
  <c r="N125" i="1"/>
  <c r="M125" i="1"/>
  <c r="L125" i="1"/>
  <c r="R124" i="1"/>
  <c r="Q124" i="1"/>
  <c r="P124" i="1"/>
  <c r="O124" i="1"/>
  <c r="N124" i="1"/>
  <c r="M124" i="1"/>
  <c r="L124" i="1"/>
  <c r="R123" i="1"/>
  <c r="Q123" i="1"/>
  <c r="P123" i="1"/>
  <c r="O123" i="1"/>
  <c r="N123" i="1"/>
  <c r="M123" i="1"/>
  <c r="L123" i="1"/>
  <c r="R122" i="1"/>
  <c r="Q122" i="1"/>
  <c r="P122" i="1"/>
  <c r="O122" i="1"/>
  <c r="N122" i="1"/>
  <c r="M122" i="1"/>
  <c r="L122" i="1"/>
  <c r="R121" i="1"/>
  <c r="Q121" i="1"/>
  <c r="P121" i="1"/>
  <c r="O121" i="1"/>
  <c r="N121" i="1"/>
  <c r="M121" i="1"/>
  <c r="L121" i="1"/>
  <c r="R120" i="1"/>
  <c r="Q120" i="1"/>
  <c r="P120" i="1"/>
  <c r="O120" i="1"/>
  <c r="N120" i="1"/>
  <c r="M120" i="1"/>
  <c r="L120" i="1"/>
  <c r="R119" i="1"/>
  <c r="Q119" i="1"/>
  <c r="P119" i="1"/>
  <c r="O119" i="1"/>
  <c r="N119" i="1"/>
  <c r="M119" i="1"/>
  <c r="L119" i="1"/>
  <c r="R118" i="1"/>
  <c r="Q118" i="1"/>
  <c r="P118" i="1"/>
  <c r="O118" i="1"/>
  <c r="N118" i="1"/>
  <c r="M118" i="1"/>
  <c r="L118" i="1"/>
  <c r="R117" i="1"/>
  <c r="Q117" i="1"/>
  <c r="P117" i="1"/>
  <c r="O117" i="1"/>
  <c r="N117" i="1"/>
  <c r="M117" i="1"/>
  <c r="L117" i="1"/>
  <c r="R116" i="1"/>
  <c r="Q116" i="1"/>
  <c r="P116" i="1"/>
  <c r="O116" i="1"/>
  <c r="N116" i="1"/>
  <c r="M116" i="1"/>
  <c r="L116" i="1"/>
  <c r="R115" i="1"/>
  <c r="Q115" i="1"/>
  <c r="P115" i="1"/>
  <c r="O115" i="1"/>
  <c r="N115" i="1"/>
  <c r="M115" i="1"/>
  <c r="L115" i="1"/>
  <c r="R114" i="1"/>
  <c r="Q114" i="1"/>
  <c r="P114" i="1"/>
  <c r="O114" i="1"/>
  <c r="N114" i="1"/>
  <c r="M114" i="1"/>
  <c r="L114" i="1"/>
  <c r="R113" i="1"/>
  <c r="Q113" i="1"/>
  <c r="P113" i="1"/>
  <c r="O113" i="1"/>
  <c r="N113" i="1"/>
  <c r="M113" i="1"/>
  <c r="L113" i="1"/>
  <c r="R112" i="1"/>
  <c r="Q112" i="1"/>
  <c r="P112" i="1"/>
  <c r="O112" i="1"/>
  <c r="N112" i="1"/>
  <c r="M112" i="1"/>
  <c r="L112" i="1"/>
  <c r="R111" i="1"/>
  <c r="Q111" i="1"/>
  <c r="P111" i="1"/>
  <c r="O111" i="1"/>
  <c r="N111" i="1"/>
  <c r="M111" i="1"/>
  <c r="L111" i="1"/>
  <c r="R110" i="1"/>
  <c r="Q110" i="1"/>
  <c r="P110" i="1"/>
  <c r="O110" i="1"/>
  <c r="N110" i="1"/>
  <c r="M110" i="1"/>
  <c r="L110" i="1"/>
  <c r="R109" i="1"/>
  <c r="Q109" i="1"/>
  <c r="P109" i="1"/>
  <c r="O109" i="1"/>
  <c r="N109" i="1"/>
  <c r="M109" i="1"/>
  <c r="L109" i="1"/>
  <c r="R108" i="1"/>
  <c r="Q108" i="1"/>
  <c r="P108" i="1"/>
  <c r="O108" i="1"/>
  <c r="N108" i="1"/>
  <c r="M108" i="1"/>
  <c r="L108" i="1"/>
  <c r="R107" i="1"/>
  <c r="Q107" i="1"/>
  <c r="P107" i="1"/>
  <c r="O107" i="1"/>
  <c r="N107" i="1"/>
  <c r="M107" i="1"/>
  <c r="L107" i="1"/>
  <c r="R106" i="1"/>
  <c r="Q106" i="1"/>
  <c r="P106" i="1"/>
  <c r="O106" i="1"/>
  <c r="N106" i="1"/>
  <c r="M106" i="1"/>
  <c r="L106" i="1"/>
  <c r="R105" i="1"/>
  <c r="Q105" i="1"/>
  <c r="P105" i="1"/>
  <c r="O105" i="1"/>
  <c r="N105" i="1"/>
  <c r="M105" i="1"/>
  <c r="L105" i="1"/>
  <c r="R104" i="1"/>
  <c r="Q104" i="1"/>
  <c r="P104" i="1"/>
  <c r="O104" i="1"/>
  <c r="N104" i="1"/>
  <c r="M104" i="1"/>
  <c r="L104" i="1"/>
  <c r="R103" i="1"/>
  <c r="Q103" i="1"/>
  <c r="P103" i="1"/>
  <c r="O103" i="1"/>
  <c r="N103" i="1"/>
  <c r="M103" i="1"/>
  <c r="L103" i="1"/>
  <c r="R102" i="1"/>
  <c r="Q102" i="1"/>
  <c r="P102" i="1"/>
  <c r="O102" i="1"/>
  <c r="N102" i="1"/>
  <c r="M102" i="1"/>
  <c r="L102" i="1"/>
  <c r="R101" i="1"/>
  <c r="Q101" i="1"/>
  <c r="P101" i="1"/>
  <c r="O101" i="1"/>
  <c r="N101" i="1"/>
  <c r="M101" i="1"/>
  <c r="L101" i="1"/>
  <c r="R100" i="1"/>
  <c r="Q100" i="1"/>
  <c r="P100" i="1"/>
  <c r="O100" i="1"/>
  <c r="N100" i="1"/>
  <c r="M100" i="1"/>
  <c r="L100" i="1"/>
  <c r="R99" i="1"/>
  <c r="Q99" i="1"/>
  <c r="P99" i="1"/>
  <c r="O99" i="1"/>
  <c r="N99" i="1"/>
  <c r="M99" i="1"/>
  <c r="L99" i="1"/>
  <c r="R98" i="1"/>
  <c r="Q98" i="1"/>
  <c r="P98" i="1"/>
  <c r="O98" i="1"/>
  <c r="N98" i="1"/>
  <c r="M98" i="1"/>
  <c r="L98" i="1"/>
  <c r="R97" i="1"/>
  <c r="Q97" i="1"/>
  <c r="P97" i="1"/>
  <c r="O97" i="1"/>
  <c r="N97" i="1"/>
  <c r="M97" i="1"/>
  <c r="L97" i="1"/>
  <c r="R96" i="1"/>
  <c r="Q96" i="1"/>
  <c r="P96" i="1"/>
  <c r="O96" i="1"/>
  <c r="N96" i="1"/>
  <c r="M96" i="1"/>
  <c r="L96" i="1"/>
  <c r="R95" i="1"/>
  <c r="Q95" i="1"/>
  <c r="P95" i="1"/>
  <c r="O95" i="1"/>
  <c r="N95" i="1"/>
  <c r="M95" i="1"/>
  <c r="L95" i="1"/>
  <c r="R94" i="1"/>
  <c r="Q94" i="1"/>
  <c r="P94" i="1"/>
  <c r="O94" i="1"/>
  <c r="N94" i="1"/>
  <c r="M94" i="1"/>
  <c r="L94" i="1"/>
  <c r="R93" i="1"/>
  <c r="Q93" i="1"/>
  <c r="P93" i="1"/>
  <c r="O93" i="1"/>
  <c r="N93" i="1"/>
  <c r="M93" i="1"/>
  <c r="L93" i="1"/>
  <c r="R92" i="1"/>
  <c r="Q92" i="1"/>
  <c r="P92" i="1"/>
  <c r="O92" i="1"/>
  <c r="N92" i="1"/>
  <c r="M92" i="1"/>
  <c r="L92" i="1"/>
  <c r="R91" i="1"/>
  <c r="Q91" i="1"/>
  <c r="P91" i="1"/>
  <c r="O91" i="1"/>
  <c r="N91" i="1"/>
  <c r="M91" i="1"/>
  <c r="L91" i="1"/>
  <c r="R90" i="1"/>
  <c r="Q90" i="1"/>
  <c r="P90" i="1"/>
  <c r="O90" i="1"/>
  <c r="N90" i="1"/>
  <c r="M90" i="1"/>
  <c r="L90" i="1"/>
  <c r="R89" i="1"/>
  <c r="Q89" i="1"/>
  <c r="P89" i="1"/>
  <c r="O89" i="1"/>
  <c r="N89" i="1"/>
  <c r="M89" i="1"/>
  <c r="L89" i="1"/>
  <c r="R88" i="1"/>
  <c r="Q88" i="1"/>
  <c r="P88" i="1"/>
  <c r="O88" i="1"/>
  <c r="N88" i="1"/>
  <c r="M88" i="1"/>
  <c r="L88" i="1"/>
  <c r="R87" i="1"/>
  <c r="Q87" i="1"/>
  <c r="P87" i="1"/>
  <c r="O87" i="1"/>
  <c r="N87" i="1"/>
  <c r="M87" i="1"/>
  <c r="L87" i="1"/>
  <c r="R86" i="1"/>
  <c r="Q86" i="1"/>
  <c r="P86" i="1"/>
  <c r="O86" i="1"/>
  <c r="N86" i="1"/>
  <c r="M86" i="1"/>
  <c r="L86" i="1"/>
  <c r="R85" i="1"/>
  <c r="Q85" i="1"/>
  <c r="P85" i="1"/>
  <c r="O85" i="1"/>
  <c r="N85" i="1"/>
  <c r="M85" i="1"/>
  <c r="L85" i="1"/>
  <c r="R84" i="1"/>
  <c r="Q84" i="1"/>
  <c r="P84" i="1"/>
  <c r="O84" i="1"/>
  <c r="N84" i="1"/>
  <c r="M84" i="1"/>
  <c r="L84" i="1"/>
  <c r="R83" i="1"/>
  <c r="Q83" i="1"/>
  <c r="P83" i="1"/>
  <c r="O83" i="1"/>
  <c r="N83" i="1"/>
  <c r="M83" i="1"/>
  <c r="L83" i="1"/>
  <c r="R82" i="1"/>
  <c r="Q82" i="1"/>
  <c r="P82" i="1"/>
  <c r="O82" i="1"/>
  <c r="N82" i="1"/>
  <c r="M82" i="1"/>
  <c r="L82" i="1"/>
  <c r="R81" i="1"/>
  <c r="Q81" i="1"/>
  <c r="P81" i="1"/>
  <c r="O81" i="1"/>
  <c r="N81" i="1"/>
  <c r="M81" i="1"/>
  <c r="L81" i="1"/>
  <c r="R80" i="1"/>
  <c r="Q80" i="1"/>
  <c r="P80" i="1"/>
  <c r="O80" i="1"/>
  <c r="N80" i="1"/>
  <c r="M80" i="1"/>
  <c r="L80" i="1"/>
  <c r="R79" i="1"/>
  <c r="Q79" i="1"/>
  <c r="P79" i="1"/>
  <c r="O79" i="1"/>
  <c r="N79" i="1"/>
  <c r="M79" i="1"/>
  <c r="L79" i="1"/>
  <c r="R78" i="1"/>
  <c r="Q78" i="1"/>
  <c r="P78" i="1"/>
  <c r="O78" i="1"/>
  <c r="N78" i="1"/>
  <c r="M78" i="1"/>
  <c r="L78" i="1"/>
  <c r="R77" i="1"/>
  <c r="Q77" i="1"/>
  <c r="P77" i="1"/>
  <c r="O77" i="1"/>
  <c r="N77" i="1"/>
  <c r="M77" i="1"/>
  <c r="L77" i="1"/>
  <c r="R76" i="1"/>
  <c r="Q76" i="1"/>
  <c r="P76" i="1"/>
  <c r="O76" i="1"/>
  <c r="N76" i="1"/>
  <c r="M76" i="1"/>
  <c r="L76" i="1"/>
  <c r="R75" i="1"/>
  <c r="Q75" i="1"/>
  <c r="P75" i="1"/>
  <c r="O75" i="1"/>
  <c r="N75" i="1"/>
  <c r="M75" i="1"/>
  <c r="L75" i="1"/>
  <c r="R74" i="1"/>
  <c r="Q74" i="1"/>
  <c r="P74" i="1"/>
  <c r="O74" i="1"/>
  <c r="N74" i="1"/>
  <c r="M74" i="1"/>
  <c r="L74" i="1"/>
  <c r="R73" i="1"/>
  <c r="Q73" i="1"/>
  <c r="P73" i="1"/>
  <c r="O73" i="1"/>
  <c r="N73" i="1"/>
  <c r="M73" i="1"/>
  <c r="L73" i="1"/>
  <c r="R72" i="1"/>
  <c r="Q72" i="1"/>
  <c r="P72" i="1"/>
  <c r="O72" i="1"/>
  <c r="N72" i="1"/>
  <c r="M72" i="1"/>
  <c r="L72" i="1"/>
  <c r="R71" i="1"/>
  <c r="Q71" i="1"/>
  <c r="P71" i="1"/>
  <c r="O71" i="1"/>
  <c r="N71" i="1"/>
  <c r="M71" i="1"/>
  <c r="L71" i="1"/>
  <c r="R70" i="1"/>
  <c r="Q70" i="1"/>
  <c r="P70" i="1"/>
  <c r="O70" i="1"/>
  <c r="N70" i="1"/>
  <c r="M70" i="1"/>
  <c r="L70" i="1"/>
  <c r="R69" i="1"/>
  <c r="Q69" i="1"/>
  <c r="P69" i="1"/>
  <c r="O69" i="1"/>
  <c r="N69" i="1"/>
  <c r="M69" i="1"/>
  <c r="L69" i="1"/>
  <c r="R68" i="1"/>
  <c r="Q68" i="1"/>
  <c r="P68" i="1"/>
  <c r="O68" i="1"/>
  <c r="N68" i="1"/>
  <c r="M68" i="1"/>
  <c r="L68" i="1"/>
  <c r="R67" i="1"/>
  <c r="Q67" i="1"/>
  <c r="P67" i="1"/>
  <c r="O67" i="1"/>
  <c r="N67" i="1"/>
  <c r="M67" i="1"/>
  <c r="L67" i="1"/>
  <c r="R66" i="1"/>
  <c r="Q66" i="1"/>
  <c r="P66" i="1"/>
  <c r="O66" i="1"/>
  <c r="N66" i="1"/>
  <c r="M66" i="1"/>
  <c r="L66" i="1"/>
  <c r="R65" i="1"/>
  <c r="Q65" i="1"/>
  <c r="P65" i="1"/>
  <c r="O65" i="1"/>
  <c r="N65" i="1"/>
  <c r="M65" i="1"/>
  <c r="L65" i="1"/>
  <c r="R64" i="1"/>
  <c r="Q64" i="1"/>
  <c r="P64" i="1"/>
  <c r="O64" i="1"/>
  <c r="N64" i="1"/>
  <c r="M64" i="1"/>
  <c r="L64" i="1"/>
  <c r="R63" i="1"/>
  <c r="Q63" i="1"/>
  <c r="P63" i="1"/>
  <c r="O63" i="1"/>
  <c r="N63" i="1"/>
  <c r="M63" i="1"/>
  <c r="L63" i="1"/>
  <c r="R62" i="1"/>
  <c r="Q62" i="1"/>
  <c r="P62" i="1"/>
  <c r="O62" i="1"/>
  <c r="N62" i="1"/>
  <c r="M62" i="1"/>
  <c r="L62" i="1"/>
  <c r="R61" i="1"/>
  <c r="Q61" i="1"/>
  <c r="P61" i="1"/>
  <c r="O61" i="1"/>
  <c r="N61" i="1"/>
  <c r="M61" i="1"/>
  <c r="L61" i="1"/>
  <c r="R60" i="1"/>
  <c r="Q60" i="1"/>
  <c r="P60" i="1"/>
  <c r="O60" i="1"/>
  <c r="N60" i="1"/>
  <c r="M60" i="1"/>
  <c r="L60" i="1"/>
  <c r="R59" i="1"/>
  <c r="Q59" i="1"/>
  <c r="P59" i="1"/>
  <c r="O59" i="1"/>
  <c r="N59" i="1"/>
  <c r="M59" i="1"/>
  <c r="L59" i="1"/>
  <c r="R58" i="1"/>
  <c r="Q58" i="1"/>
  <c r="P58" i="1"/>
  <c r="O58" i="1"/>
  <c r="N58" i="1"/>
  <c r="M58" i="1"/>
  <c r="L58" i="1"/>
  <c r="R57" i="1"/>
  <c r="Q57" i="1"/>
  <c r="P57" i="1"/>
  <c r="O57" i="1"/>
  <c r="N57" i="1"/>
  <c r="M57" i="1"/>
  <c r="L57" i="1"/>
  <c r="R56" i="1"/>
  <c r="Q56" i="1"/>
  <c r="P56" i="1"/>
  <c r="O56" i="1"/>
  <c r="N56" i="1"/>
  <c r="M56" i="1"/>
  <c r="L56" i="1"/>
  <c r="R55" i="1"/>
  <c r="Q55" i="1"/>
  <c r="P55" i="1"/>
  <c r="O55" i="1"/>
  <c r="N55" i="1"/>
  <c r="M55" i="1"/>
  <c r="L55" i="1"/>
  <c r="R54" i="1"/>
  <c r="Q54" i="1"/>
  <c r="P54" i="1"/>
  <c r="O54" i="1"/>
  <c r="N54" i="1"/>
  <c r="M54" i="1"/>
  <c r="L54" i="1"/>
  <c r="R53" i="1"/>
  <c r="Q53" i="1"/>
  <c r="P53" i="1"/>
  <c r="O53" i="1"/>
  <c r="N53" i="1"/>
  <c r="M53" i="1"/>
  <c r="L53" i="1"/>
  <c r="R52" i="1"/>
  <c r="Q52" i="1"/>
  <c r="P52" i="1"/>
  <c r="O52" i="1"/>
  <c r="N52" i="1"/>
  <c r="M52" i="1"/>
  <c r="L52" i="1"/>
  <c r="R51" i="1"/>
  <c r="Q51" i="1"/>
  <c r="P51" i="1"/>
  <c r="O51" i="1"/>
  <c r="N51" i="1"/>
  <c r="M51" i="1"/>
  <c r="L51" i="1"/>
  <c r="R50" i="1"/>
  <c r="Q50" i="1"/>
  <c r="P50" i="1"/>
  <c r="O50" i="1"/>
  <c r="N50" i="1"/>
  <c r="M50" i="1"/>
  <c r="L50" i="1"/>
  <c r="R49" i="1"/>
  <c r="Q49" i="1"/>
  <c r="P49" i="1"/>
  <c r="O49" i="1"/>
  <c r="N49" i="1"/>
  <c r="M49" i="1"/>
  <c r="L49" i="1"/>
  <c r="R48" i="1"/>
  <c r="Q48" i="1"/>
  <c r="P48" i="1"/>
  <c r="O48" i="1"/>
  <c r="N48" i="1"/>
  <c r="M48" i="1"/>
  <c r="L48" i="1"/>
  <c r="R47" i="1"/>
  <c r="Q47" i="1"/>
  <c r="P47" i="1"/>
  <c r="O47" i="1"/>
  <c r="N47" i="1"/>
  <c r="M47" i="1"/>
  <c r="L47" i="1"/>
  <c r="R46" i="1"/>
  <c r="Q46" i="1"/>
  <c r="P46" i="1"/>
  <c r="O46" i="1"/>
  <c r="N46" i="1"/>
  <c r="M46" i="1"/>
  <c r="L46" i="1"/>
  <c r="R45" i="1"/>
  <c r="Q45" i="1"/>
  <c r="P45" i="1"/>
  <c r="O45" i="1"/>
  <c r="N45" i="1"/>
  <c r="M45" i="1"/>
  <c r="L45" i="1"/>
  <c r="R44" i="1"/>
  <c r="Q44" i="1"/>
  <c r="P44" i="1"/>
  <c r="O44" i="1"/>
  <c r="N44" i="1"/>
  <c r="M44" i="1"/>
  <c r="L44" i="1"/>
  <c r="R43" i="1"/>
  <c r="Q43" i="1"/>
  <c r="P43" i="1"/>
  <c r="O43" i="1"/>
  <c r="N43" i="1"/>
  <c r="M43" i="1"/>
  <c r="L43" i="1"/>
  <c r="R42" i="1"/>
  <c r="Q42" i="1"/>
  <c r="P42" i="1"/>
  <c r="O42" i="1"/>
  <c r="N42" i="1"/>
  <c r="M42" i="1"/>
  <c r="L42" i="1"/>
  <c r="R41" i="1"/>
  <c r="Q41" i="1"/>
  <c r="P41" i="1"/>
  <c r="O41" i="1"/>
  <c r="N41" i="1"/>
  <c r="M41" i="1"/>
  <c r="L41" i="1"/>
  <c r="R40" i="1"/>
  <c r="Q40" i="1"/>
  <c r="P40" i="1"/>
  <c r="O40" i="1"/>
  <c r="N40" i="1"/>
  <c r="M40" i="1"/>
  <c r="L40" i="1"/>
  <c r="R39" i="1"/>
  <c r="Q39" i="1"/>
  <c r="P39" i="1"/>
  <c r="O39" i="1"/>
  <c r="N39" i="1"/>
  <c r="M39" i="1"/>
  <c r="L39" i="1"/>
  <c r="R38" i="1"/>
  <c r="Q38" i="1"/>
  <c r="P38" i="1"/>
  <c r="O38" i="1"/>
  <c r="N38" i="1"/>
  <c r="M38" i="1"/>
  <c r="L38" i="1"/>
  <c r="R37" i="1"/>
  <c r="Q37" i="1"/>
  <c r="P37" i="1"/>
  <c r="O37" i="1"/>
  <c r="N37" i="1"/>
  <c r="M37" i="1"/>
  <c r="L37" i="1"/>
  <c r="R36" i="1"/>
  <c r="Q36" i="1"/>
  <c r="P36" i="1"/>
  <c r="O36" i="1"/>
  <c r="N36" i="1"/>
  <c r="M36" i="1"/>
  <c r="L36" i="1"/>
  <c r="R35" i="1"/>
  <c r="Q35" i="1"/>
  <c r="P35" i="1"/>
  <c r="O35" i="1"/>
  <c r="N35" i="1"/>
  <c r="M35" i="1"/>
  <c r="L35" i="1"/>
  <c r="R34" i="1"/>
  <c r="Q34" i="1"/>
  <c r="P34" i="1"/>
  <c r="O34" i="1"/>
  <c r="N34" i="1"/>
  <c r="M34" i="1"/>
  <c r="L34" i="1"/>
  <c r="R33" i="1"/>
  <c r="Q33" i="1"/>
  <c r="P33" i="1"/>
  <c r="O33" i="1"/>
  <c r="N33" i="1"/>
  <c r="M33" i="1"/>
  <c r="L33" i="1"/>
  <c r="R32" i="1"/>
  <c r="Q32" i="1"/>
  <c r="P32" i="1"/>
  <c r="O32" i="1"/>
  <c r="N32" i="1"/>
  <c r="M32" i="1"/>
  <c r="L32" i="1"/>
  <c r="R31" i="1"/>
  <c r="Q31" i="1"/>
  <c r="P31" i="1"/>
  <c r="O31" i="1"/>
  <c r="N31" i="1"/>
  <c r="M31" i="1"/>
  <c r="L31" i="1"/>
  <c r="R30" i="1"/>
  <c r="Q30" i="1"/>
  <c r="P30" i="1"/>
  <c r="O30" i="1"/>
  <c r="N30" i="1"/>
  <c r="M30" i="1"/>
  <c r="L30" i="1"/>
  <c r="R29" i="1"/>
  <c r="Q29" i="1"/>
  <c r="P29" i="1"/>
  <c r="O29" i="1"/>
  <c r="N29" i="1"/>
  <c r="M29" i="1"/>
  <c r="L29" i="1"/>
  <c r="R28" i="1"/>
  <c r="Q28" i="1"/>
  <c r="P28" i="1"/>
  <c r="O28" i="1"/>
  <c r="N28" i="1"/>
  <c r="M28" i="1"/>
  <c r="L28" i="1"/>
  <c r="R27" i="1"/>
  <c r="Q27" i="1"/>
  <c r="P27" i="1"/>
  <c r="O27" i="1"/>
  <c r="N27" i="1"/>
  <c r="M27" i="1"/>
  <c r="L27" i="1"/>
  <c r="R26" i="1"/>
  <c r="Q26" i="1"/>
  <c r="P26" i="1"/>
  <c r="O26" i="1"/>
  <c r="N26" i="1"/>
  <c r="M26" i="1"/>
  <c r="L26" i="1"/>
  <c r="R25" i="1"/>
  <c r="Q25" i="1"/>
  <c r="P25" i="1"/>
  <c r="O25" i="1"/>
  <c r="N25" i="1"/>
  <c r="M25" i="1"/>
  <c r="L25" i="1"/>
  <c r="R24" i="1"/>
  <c r="Q24" i="1"/>
  <c r="P24" i="1"/>
  <c r="O24" i="1"/>
  <c r="N24" i="1"/>
  <c r="M24" i="1"/>
  <c r="L24" i="1"/>
  <c r="R23" i="1"/>
  <c r="Q23" i="1"/>
  <c r="P23" i="1"/>
  <c r="O23" i="1"/>
  <c r="N23" i="1"/>
  <c r="M23" i="1"/>
  <c r="L23" i="1"/>
  <c r="R22" i="1"/>
  <c r="Q22" i="1"/>
  <c r="P22" i="1"/>
  <c r="O22" i="1"/>
  <c r="N22" i="1"/>
  <c r="M22" i="1"/>
  <c r="L22" i="1"/>
  <c r="R21" i="1"/>
  <c r="Q21" i="1"/>
  <c r="P21" i="1"/>
  <c r="O21" i="1"/>
  <c r="N21" i="1"/>
  <c r="M21" i="1"/>
  <c r="L21" i="1"/>
  <c r="R20" i="1"/>
  <c r="Q20" i="1"/>
  <c r="P20" i="1"/>
  <c r="O20" i="1"/>
  <c r="N20" i="1"/>
  <c r="M20" i="1"/>
  <c r="L20" i="1"/>
  <c r="R19" i="1"/>
  <c r="Q19" i="1"/>
  <c r="P19" i="1"/>
  <c r="O19" i="1"/>
  <c r="N19" i="1"/>
  <c r="M19" i="1"/>
  <c r="L19" i="1"/>
  <c r="R18" i="1"/>
  <c r="Q18" i="1"/>
  <c r="P18" i="1"/>
  <c r="O18" i="1"/>
  <c r="N18" i="1"/>
  <c r="M18" i="1"/>
  <c r="L18" i="1"/>
</calcChain>
</file>

<file path=xl/sharedStrings.xml><?xml version="1.0" encoding="utf-8"?>
<sst xmlns="http://schemas.openxmlformats.org/spreadsheetml/2006/main" count="7680" uniqueCount="1053">
  <si>
    <t>QUESTIONS</t>
  </si>
  <si>
    <t xml:space="preserve">    From the table below:</t>
  </si>
  <si>
    <t>(a)  Who are the 15 youngest Students</t>
  </si>
  <si>
    <t>(b)  what are the name of students born in the month of April</t>
  </si>
  <si>
    <t xml:space="preserve">(c)   How many Tutor Robinson's students live in private accommodation </t>
  </si>
  <si>
    <t xml:space="preserve">(d)  Show the 17 Oldest students </t>
  </si>
  <si>
    <t>(e)  Display all the students that are not living in private accommodation</t>
  </si>
  <si>
    <t>(f)   How many blanck space are there in "Other_Initials" Column</t>
  </si>
  <si>
    <t>(g) Who are the students without middle name as initial</t>
  </si>
  <si>
    <t>(h) Who are  the students with Middle name as initial</t>
  </si>
  <si>
    <t>(i)   Show all the Sheperd students that live in Bridges accommodation</t>
  </si>
  <si>
    <t>Complete the table below</t>
  </si>
  <si>
    <t>Student_No</t>
  </si>
  <si>
    <t>Surname</t>
  </si>
  <si>
    <t>Title</t>
  </si>
  <si>
    <t>First_Name</t>
  </si>
  <si>
    <t>Other_Initials</t>
  </si>
  <si>
    <t>Hall</t>
  </si>
  <si>
    <t>Userid</t>
  </si>
  <si>
    <t>Tutor</t>
  </si>
  <si>
    <t>Option</t>
  </si>
  <si>
    <t>Date_of_Birth</t>
  </si>
  <si>
    <t>Departure_Date</t>
  </si>
  <si>
    <t>Birth_Day</t>
  </si>
  <si>
    <t>Birth_year</t>
  </si>
  <si>
    <t>Birth_Month</t>
  </si>
  <si>
    <t>Add_6 Months to Date_of_Birth</t>
  </si>
  <si>
    <t>Month Difference b/t  Column K &amp; J</t>
  </si>
  <si>
    <t>Backdate Daparture date with 8 Months</t>
  </si>
  <si>
    <t>Weekday for Date of Birth</t>
  </si>
  <si>
    <t>Ahern</t>
  </si>
  <si>
    <t>Mr</t>
  </si>
  <si>
    <t>Brendan</t>
  </si>
  <si>
    <t>H</t>
  </si>
  <si>
    <t>Bridges</t>
  </si>
  <si>
    <t>squ98bha</t>
  </si>
  <si>
    <t>Adams</t>
  </si>
  <si>
    <t>Aikman</t>
  </si>
  <si>
    <t>Miss</t>
  </si>
  <si>
    <t>Suzanna</t>
  </si>
  <si>
    <t>T</t>
  </si>
  <si>
    <t>Whiteknights</t>
  </si>
  <si>
    <t>squ99sta</t>
  </si>
  <si>
    <t>Smith</t>
  </si>
  <si>
    <t>Ainsworth</t>
  </si>
  <si>
    <t>Alexandra</t>
  </si>
  <si>
    <t>D</t>
  </si>
  <si>
    <t>Sibly</t>
  </si>
  <si>
    <t>squ99ada</t>
  </si>
  <si>
    <t>Robinson</t>
  </si>
  <si>
    <t>Albury</t>
  </si>
  <si>
    <t>Abraham</t>
  </si>
  <si>
    <t>Windsor</t>
  </si>
  <si>
    <t>squ98aa</t>
  </si>
  <si>
    <t>Alder</t>
  </si>
  <si>
    <t>Alyson</t>
  </si>
  <si>
    <t>I</t>
  </si>
  <si>
    <t>squ98aia</t>
  </si>
  <si>
    <t>Allerston</t>
  </si>
  <si>
    <t>Brenda</t>
  </si>
  <si>
    <t>F</t>
  </si>
  <si>
    <t>squ99bfa</t>
  </si>
  <si>
    <t>Owen</t>
  </si>
  <si>
    <t>Ambrose</t>
  </si>
  <si>
    <t>Marion</t>
  </si>
  <si>
    <t>S</t>
  </si>
  <si>
    <t>St Patrick's</t>
  </si>
  <si>
    <t>squ00msa</t>
  </si>
  <si>
    <t>Anderson</t>
  </si>
  <si>
    <t>Aileen</t>
  </si>
  <si>
    <t>squ00ada</t>
  </si>
  <si>
    <t>Hunt</t>
  </si>
  <si>
    <t>Andrews</t>
  </si>
  <si>
    <t>Catherine</t>
  </si>
  <si>
    <t>squ99cta</t>
  </si>
  <si>
    <t>Armson</t>
  </si>
  <si>
    <t>Martin</t>
  </si>
  <si>
    <t>squ98ma</t>
  </si>
  <si>
    <t>Spencer</t>
  </si>
  <si>
    <t>Arnott</t>
  </si>
  <si>
    <t>Ana</t>
  </si>
  <si>
    <t>B</t>
  </si>
  <si>
    <t>squ99aba</t>
  </si>
  <si>
    <t>Clarke</t>
  </si>
  <si>
    <t>Ashton</t>
  </si>
  <si>
    <t>Sonya</t>
  </si>
  <si>
    <t>N.G.</t>
  </si>
  <si>
    <t>squ00sna</t>
  </si>
  <si>
    <t>Williams</t>
  </si>
  <si>
    <t>Austin</t>
  </si>
  <si>
    <t>Wells</t>
  </si>
  <si>
    <t>squ99oa</t>
  </si>
  <si>
    <t>Shepherd</t>
  </si>
  <si>
    <t>Axmann</t>
  </si>
  <si>
    <t>Sue</t>
  </si>
  <si>
    <t>O</t>
  </si>
  <si>
    <t>squ00soa</t>
  </si>
  <si>
    <t>Singh</t>
  </si>
  <si>
    <t>Bailey</t>
  </si>
  <si>
    <t>Clive</t>
  </si>
  <si>
    <t>Mansfield</t>
  </si>
  <si>
    <t>squ99cb2</t>
  </si>
  <si>
    <t>Davies</t>
  </si>
  <si>
    <t>Baird</t>
  </si>
  <si>
    <t>Nina</t>
  </si>
  <si>
    <t>K</t>
  </si>
  <si>
    <t>Sherfield</t>
  </si>
  <si>
    <t>squ98nkb</t>
  </si>
  <si>
    <t>Foot</t>
  </si>
  <si>
    <t>Balcombe</t>
  </si>
  <si>
    <t>Daphne</t>
  </si>
  <si>
    <t>Private</t>
  </si>
  <si>
    <t>squ99db</t>
  </si>
  <si>
    <t>Peters</t>
  </si>
  <si>
    <t>Barker</t>
  </si>
  <si>
    <t>Joanne</t>
  </si>
  <si>
    <t>P</t>
  </si>
  <si>
    <t>squ98jpb</t>
  </si>
  <si>
    <t>Barratt</t>
  </si>
  <si>
    <t>Zoe</t>
  </si>
  <si>
    <t>G</t>
  </si>
  <si>
    <t>squ00zgb</t>
  </si>
  <si>
    <t>Matthews</t>
  </si>
  <si>
    <t>Barrow</t>
  </si>
  <si>
    <t>Lynda</t>
  </si>
  <si>
    <t>Hillside</t>
  </si>
  <si>
    <t>squ98lb</t>
  </si>
  <si>
    <t>Bates</t>
  </si>
  <si>
    <t>Peter</t>
  </si>
  <si>
    <t>R</t>
  </si>
  <si>
    <t>squ00prb</t>
  </si>
  <si>
    <t>Bedwell</t>
  </si>
  <si>
    <t>Mark</t>
  </si>
  <si>
    <t>D.N.</t>
  </si>
  <si>
    <t>squ00mdb</t>
  </si>
  <si>
    <t>Evans</t>
  </si>
  <si>
    <t>Beech</t>
  </si>
  <si>
    <t>Tom</t>
  </si>
  <si>
    <t>V</t>
  </si>
  <si>
    <t>squ98tvb</t>
  </si>
  <si>
    <t>Begashaw</t>
  </si>
  <si>
    <t>squ00mgb</t>
  </si>
  <si>
    <t>Bell</t>
  </si>
  <si>
    <t>Hannah</t>
  </si>
  <si>
    <t>squ00hb</t>
  </si>
  <si>
    <t>Bellingham</t>
  </si>
  <si>
    <t>Robert</t>
  </si>
  <si>
    <t>J</t>
  </si>
  <si>
    <t>squ99rjb</t>
  </si>
  <si>
    <t>Belussi</t>
  </si>
  <si>
    <t>Elisabeth</t>
  </si>
  <si>
    <t>squ99ehb</t>
  </si>
  <si>
    <t>Benjamin</t>
  </si>
  <si>
    <t>Claudia</t>
  </si>
  <si>
    <t>Childs</t>
  </si>
  <si>
    <t>squ00cb</t>
  </si>
  <si>
    <t>Berry</t>
  </si>
  <si>
    <t>Anna</t>
  </si>
  <si>
    <t>St George's</t>
  </si>
  <si>
    <t>squ98akb</t>
  </si>
  <si>
    <t>Elaine</t>
  </si>
  <si>
    <t>L</t>
  </si>
  <si>
    <t>squ98elb</t>
  </si>
  <si>
    <t>Bettington</t>
  </si>
  <si>
    <t>Corrie</t>
  </si>
  <si>
    <t>squ98cb</t>
  </si>
  <si>
    <t>Biggs</t>
  </si>
  <si>
    <t>Clare</t>
  </si>
  <si>
    <t>squ99cb</t>
  </si>
  <si>
    <t>Birchmore</t>
  </si>
  <si>
    <t>Sarah</t>
  </si>
  <si>
    <t>squ00sfb</t>
  </si>
  <si>
    <t>Morris</t>
  </si>
  <si>
    <t>Blackler</t>
  </si>
  <si>
    <t>squ98csb</t>
  </si>
  <si>
    <t>Blount</t>
  </si>
  <si>
    <t>Maurice</t>
  </si>
  <si>
    <t>squ00mhb</t>
  </si>
  <si>
    <t>Bluett</t>
  </si>
  <si>
    <t>Monica</t>
  </si>
  <si>
    <t>squ99mb</t>
  </si>
  <si>
    <t>Boddington</t>
  </si>
  <si>
    <t>Andrew</t>
  </si>
  <si>
    <t>U</t>
  </si>
  <si>
    <t>squ00aub</t>
  </si>
  <si>
    <t>Bonello</t>
  </si>
  <si>
    <t>Carlos</t>
  </si>
  <si>
    <t>squ00crb</t>
  </si>
  <si>
    <t>Bottomley</t>
  </si>
  <si>
    <t>Stuart</t>
  </si>
  <si>
    <t>St Andrew's</t>
  </si>
  <si>
    <t>squ00sdb</t>
  </si>
  <si>
    <t>Jones</t>
  </si>
  <si>
    <t>Bowkett</t>
  </si>
  <si>
    <t>Alice</t>
  </si>
  <si>
    <t>squ00ab</t>
  </si>
  <si>
    <t>Dixon</t>
  </si>
  <si>
    <t>Brachen</t>
  </si>
  <si>
    <t>David</t>
  </si>
  <si>
    <t>squ98db</t>
  </si>
  <si>
    <t>Brand</t>
  </si>
  <si>
    <t>Walter</t>
  </si>
  <si>
    <t>Bulmershe</t>
  </si>
  <si>
    <t>squ98wgb</t>
  </si>
  <si>
    <t>Fox</t>
  </si>
  <si>
    <t>Brass</t>
  </si>
  <si>
    <t>Richard</t>
  </si>
  <si>
    <t>Wessex</t>
  </si>
  <si>
    <t>squ99rhb</t>
  </si>
  <si>
    <t>Brown</t>
  </si>
  <si>
    <t>Eleanor</t>
  </si>
  <si>
    <t>J.C.</t>
  </si>
  <si>
    <t>squ00ejb</t>
  </si>
  <si>
    <t>Thomas</t>
  </si>
  <si>
    <t>squ98tkb</t>
  </si>
  <si>
    <t>Rachel</t>
  </si>
  <si>
    <t>squ99rb</t>
  </si>
  <si>
    <t>Brownsdon</t>
  </si>
  <si>
    <t>Helene</t>
  </si>
  <si>
    <t>squ00hlb</t>
  </si>
  <si>
    <t>Budden</t>
  </si>
  <si>
    <t>Nick</t>
  </si>
  <si>
    <t>squ00nb</t>
  </si>
  <si>
    <t>Burnett</t>
  </si>
  <si>
    <t>squ00rjb</t>
  </si>
  <si>
    <t>Burton</t>
  </si>
  <si>
    <t>Katherine</t>
  </si>
  <si>
    <t>St David's</t>
  </si>
  <si>
    <t>squ98ksb</t>
  </si>
  <si>
    <t>squ98rb</t>
  </si>
  <si>
    <t>Butler</t>
  </si>
  <si>
    <t>Giles</t>
  </si>
  <si>
    <t>squ98grb</t>
  </si>
  <si>
    <t>W</t>
  </si>
  <si>
    <t>squ98pwb</t>
  </si>
  <si>
    <t>Byrom</t>
  </si>
  <si>
    <t>Adam</t>
  </si>
  <si>
    <t>squ99ab</t>
  </si>
  <si>
    <t>Calderon</t>
  </si>
  <si>
    <t>Charlotte</t>
  </si>
  <si>
    <t>squ00cc</t>
  </si>
  <si>
    <t>Callaghan</t>
  </si>
  <si>
    <t>Alex</t>
  </si>
  <si>
    <t>squ98atc</t>
  </si>
  <si>
    <t>Cant</t>
  </si>
  <si>
    <t>Stephen</t>
  </si>
  <si>
    <t>squ98src</t>
  </si>
  <si>
    <t>Carmichael</t>
  </si>
  <si>
    <t>Tabetha</t>
  </si>
  <si>
    <t>B.H.</t>
  </si>
  <si>
    <t>squ00tbc</t>
  </si>
  <si>
    <t>Carroll</t>
  </si>
  <si>
    <t>squ99ac</t>
  </si>
  <si>
    <t>Case</t>
  </si>
  <si>
    <t>N</t>
  </si>
  <si>
    <t>squ99hnc</t>
  </si>
  <si>
    <t>Cavender</t>
  </si>
  <si>
    <t>Suzanne</t>
  </si>
  <si>
    <t>squ00sjc</t>
  </si>
  <si>
    <t>Chapman</t>
  </si>
  <si>
    <t>squ99hlc</t>
  </si>
  <si>
    <t>Cherriman</t>
  </si>
  <si>
    <t>squ99rjc</t>
  </si>
  <si>
    <t>Claridge</t>
  </si>
  <si>
    <t>Lewis</t>
  </si>
  <si>
    <t>Wantage</t>
  </si>
  <si>
    <t>squ00lpc</t>
  </si>
  <si>
    <t>Clark</t>
  </si>
  <si>
    <t>Gloria</t>
  </si>
  <si>
    <t>squ98gc</t>
  </si>
  <si>
    <t>A</t>
  </si>
  <si>
    <t>squ00aac</t>
  </si>
  <si>
    <t>Helen</t>
  </si>
  <si>
    <t>squ00hc</t>
  </si>
  <si>
    <t>Paddy</t>
  </si>
  <si>
    <t>squ98pdc</t>
  </si>
  <si>
    <t>Clee</t>
  </si>
  <si>
    <t>squ99dhc</t>
  </si>
  <si>
    <t>Close</t>
  </si>
  <si>
    <t>Matthew</t>
  </si>
  <si>
    <t>squ00msc</t>
  </si>
  <si>
    <t>Cocker</t>
  </si>
  <si>
    <t>squ99cjc</t>
  </si>
  <si>
    <t>Colledge</t>
  </si>
  <si>
    <t>Karen</t>
  </si>
  <si>
    <t>squ99kc</t>
  </si>
  <si>
    <t>Collingborn</t>
  </si>
  <si>
    <t>Shane</t>
  </si>
  <si>
    <t>squ00swc</t>
  </si>
  <si>
    <t>Collins</t>
  </si>
  <si>
    <t>Charles</t>
  </si>
  <si>
    <t>squ98cc</t>
  </si>
  <si>
    <t>Cook</t>
  </si>
  <si>
    <t>Natasha</t>
  </si>
  <si>
    <t>squ00njc</t>
  </si>
  <si>
    <t>Kevin</t>
  </si>
  <si>
    <t>squ99kjc</t>
  </si>
  <si>
    <t>Coombes</t>
  </si>
  <si>
    <t>Chris</t>
  </si>
  <si>
    <t>squ99cc</t>
  </si>
  <si>
    <t>Cooper</t>
  </si>
  <si>
    <t>Paul</t>
  </si>
  <si>
    <t>squ98psc</t>
  </si>
  <si>
    <t>Cordie</t>
  </si>
  <si>
    <t>Naomi</t>
  </si>
  <si>
    <t>squ99nhc</t>
  </si>
  <si>
    <t>Courtenay</t>
  </si>
  <si>
    <t>Gemma</t>
  </si>
  <si>
    <t>squ98gpc</t>
  </si>
  <si>
    <t>Cox</t>
  </si>
  <si>
    <t>Abigail</t>
  </si>
  <si>
    <t>squ98alc</t>
  </si>
  <si>
    <t>Cradick</t>
  </si>
  <si>
    <t>squ98jc</t>
  </si>
  <si>
    <t>Crane</t>
  </si>
  <si>
    <t>squ99ruc</t>
  </si>
  <si>
    <t>Cranfield</t>
  </si>
  <si>
    <t>squ00nbc</t>
  </si>
  <si>
    <t>Crowley</t>
  </si>
  <si>
    <t>William</t>
  </si>
  <si>
    <t>squ98wc</t>
  </si>
  <si>
    <t>Dalton</t>
  </si>
  <si>
    <t>squ98tfd</t>
  </si>
  <si>
    <t>Daniel</t>
  </si>
  <si>
    <t>squ99dsd</t>
  </si>
  <si>
    <t>Vincent</t>
  </si>
  <si>
    <t>squ99vd</t>
  </si>
  <si>
    <t>Davis</t>
  </si>
  <si>
    <t>A.M.</t>
  </si>
  <si>
    <t>squ00tad</t>
  </si>
  <si>
    <t>Colin</t>
  </si>
  <si>
    <t>squ99cjd</t>
  </si>
  <si>
    <t>Day</t>
  </si>
  <si>
    <t>squ00rd</t>
  </si>
  <si>
    <t>Dewar</t>
  </si>
  <si>
    <t>squ00ckd</t>
  </si>
  <si>
    <t>Dobree</t>
  </si>
  <si>
    <t>Jack</t>
  </si>
  <si>
    <t>squ00jd</t>
  </si>
  <si>
    <t>Doswell</t>
  </si>
  <si>
    <t>Barbara</t>
  </si>
  <si>
    <t>squ98bd</t>
  </si>
  <si>
    <t>Doughty</t>
  </si>
  <si>
    <t>squ00ald</t>
  </si>
  <si>
    <t>Downing</t>
  </si>
  <si>
    <t>Neil</t>
  </si>
  <si>
    <t>squ00npd</t>
  </si>
  <si>
    <t>Rosie</t>
  </si>
  <si>
    <t>Y</t>
  </si>
  <si>
    <t>squ98ryd</t>
  </si>
  <si>
    <t>Dunwell</t>
  </si>
  <si>
    <t>Bev</t>
  </si>
  <si>
    <t>squ98btd</t>
  </si>
  <si>
    <t>Eales</t>
  </si>
  <si>
    <t>Liz</t>
  </si>
  <si>
    <t>squ99lre</t>
  </si>
  <si>
    <t>Eames</t>
  </si>
  <si>
    <t>James</t>
  </si>
  <si>
    <t>C</t>
  </si>
  <si>
    <t>squ00jce</t>
  </si>
  <si>
    <t>Ebner</t>
  </si>
  <si>
    <t>Christina</t>
  </si>
  <si>
    <t>squ98cne</t>
  </si>
  <si>
    <t>Edler</t>
  </si>
  <si>
    <t>Jonathan</t>
  </si>
  <si>
    <t>squ00je2</t>
  </si>
  <si>
    <t>Edwards</t>
  </si>
  <si>
    <t>squ00mke</t>
  </si>
  <si>
    <t>Helena</t>
  </si>
  <si>
    <t>squ98he</t>
  </si>
  <si>
    <t>Katharine</t>
  </si>
  <si>
    <t>squ98khe</t>
  </si>
  <si>
    <t>Elgie</t>
  </si>
  <si>
    <t>squ98re</t>
  </si>
  <si>
    <t>Emsley</t>
  </si>
  <si>
    <t>squ98pse</t>
  </si>
  <si>
    <t>Englard</t>
  </si>
  <si>
    <t>squ00je</t>
  </si>
  <si>
    <t>Esslemont</t>
  </si>
  <si>
    <t>squ99ge</t>
  </si>
  <si>
    <t>squ99gte</t>
  </si>
  <si>
    <t>Felix</t>
  </si>
  <si>
    <t>Kelly</t>
  </si>
  <si>
    <t>squ99krf</t>
  </si>
  <si>
    <t>Finch</t>
  </si>
  <si>
    <t>squ00nf</t>
  </si>
  <si>
    <t>squ98rsf</t>
  </si>
  <si>
    <t>Foley</t>
  </si>
  <si>
    <t>Susan</t>
  </si>
  <si>
    <t>squ98sjf</t>
  </si>
  <si>
    <t>Foskett</t>
  </si>
  <si>
    <t>squ00df</t>
  </si>
  <si>
    <t>Foulkes</t>
  </si>
  <si>
    <t>Kirsty</t>
  </si>
  <si>
    <t>squ99klf</t>
  </si>
  <si>
    <t>Francis</t>
  </si>
  <si>
    <t>squ98hpf</t>
  </si>
  <si>
    <t>Frank</t>
  </si>
  <si>
    <t>Louise</t>
  </si>
  <si>
    <t>squ98lif</t>
  </si>
  <si>
    <t>Franklin</t>
  </si>
  <si>
    <t>Emma</t>
  </si>
  <si>
    <t>squ00ef</t>
  </si>
  <si>
    <t>Freeston</t>
  </si>
  <si>
    <t>Angelina</t>
  </si>
  <si>
    <t>E</t>
  </si>
  <si>
    <t>squ99aef</t>
  </si>
  <si>
    <t>Friend</t>
  </si>
  <si>
    <t>Amy</t>
  </si>
  <si>
    <t>squ99asf</t>
  </si>
  <si>
    <t>Fromant</t>
  </si>
  <si>
    <t>Sally</t>
  </si>
  <si>
    <t>squ99sf</t>
  </si>
  <si>
    <t>Gallacher</t>
  </si>
  <si>
    <t>Julie</t>
  </si>
  <si>
    <t>G.S,</t>
  </si>
  <si>
    <t>squ98jgg</t>
  </si>
  <si>
    <t>Gammon</t>
  </si>
  <si>
    <t>Patrick</t>
  </si>
  <si>
    <t>squ99pcg</t>
  </si>
  <si>
    <t>Gardiner</t>
  </si>
  <si>
    <t>Emily</t>
  </si>
  <si>
    <t>squ98erg</t>
  </si>
  <si>
    <t>Gaskin</t>
  </si>
  <si>
    <t>Claire</t>
  </si>
  <si>
    <t>squ98cg</t>
  </si>
  <si>
    <t>Gater</t>
  </si>
  <si>
    <t>Janet</t>
  </si>
  <si>
    <t>squ98jtg</t>
  </si>
  <si>
    <t>Gee</t>
  </si>
  <si>
    <t>squ99mg2</t>
  </si>
  <si>
    <t>George</t>
  </si>
  <si>
    <t>Pauline</t>
  </si>
  <si>
    <t>squ99pkg</t>
  </si>
  <si>
    <t>Geraghty</t>
  </si>
  <si>
    <t>squ00jrg</t>
  </si>
  <si>
    <t>Giddings</t>
  </si>
  <si>
    <t>squ99csg</t>
  </si>
  <si>
    <t>Gillespie</t>
  </si>
  <si>
    <t>squ00sjg</t>
  </si>
  <si>
    <t>Goddard</t>
  </si>
  <si>
    <t>squ98cpg</t>
  </si>
  <si>
    <t>Goodwin</t>
  </si>
  <si>
    <t>Philippa</t>
  </si>
  <si>
    <t>squ98pwg</t>
  </si>
  <si>
    <t>Goodwyn</t>
  </si>
  <si>
    <t>Marcus</t>
  </si>
  <si>
    <t>squ99mg</t>
  </si>
  <si>
    <t>Gordon</t>
  </si>
  <si>
    <t>Lynelle</t>
  </si>
  <si>
    <t>squ99lgg</t>
  </si>
  <si>
    <t>Gould</t>
  </si>
  <si>
    <t>Victoria</t>
  </si>
  <si>
    <t>squ00vrg</t>
  </si>
  <si>
    <t>Graham</t>
  </si>
  <si>
    <t>squ98hg</t>
  </si>
  <si>
    <t>Grange</t>
  </si>
  <si>
    <t>squ00cyg</t>
  </si>
  <si>
    <t>Green</t>
  </si>
  <si>
    <t>Elliot</t>
  </si>
  <si>
    <t>squ98eg</t>
  </si>
  <si>
    <t>Greenwood</t>
  </si>
  <si>
    <t>Henriette</t>
  </si>
  <si>
    <t>squ98hog</t>
  </si>
  <si>
    <t>Hadlow</t>
  </si>
  <si>
    <t>squ00psh</t>
  </si>
  <si>
    <t>Harben</t>
  </si>
  <si>
    <t>Maria</t>
  </si>
  <si>
    <t>squ99mh</t>
  </si>
  <si>
    <t>Hardman</t>
  </si>
  <si>
    <t>Simon</t>
  </si>
  <si>
    <t>squ98sjh</t>
  </si>
  <si>
    <t>Hargreaves</t>
  </si>
  <si>
    <t>Sandra</t>
  </si>
  <si>
    <t>squ99sh</t>
  </si>
  <si>
    <t>Harlall</t>
  </si>
  <si>
    <t>Lucy</t>
  </si>
  <si>
    <t>squ00lth</t>
  </si>
  <si>
    <t>Harland</t>
  </si>
  <si>
    <t>Matt</t>
  </si>
  <si>
    <t>squ00mrh</t>
  </si>
  <si>
    <t>Harris</t>
  </si>
  <si>
    <t>Roger</t>
  </si>
  <si>
    <t>squ98rwh</t>
  </si>
  <si>
    <t>Christine</t>
  </si>
  <si>
    <t>squ99ch</t>
  </si>
  <si>
    <t>Harrison</t>
  </si>
  <si>
    <t>Tim</t>
  </si>
  <si>
    <t>squ00tkh</t>
  </si>
  <si>
    <t>squ98ch</t>
  </si>
  <si>
    <t>Lucinda</t>
  </si>
  <si>
    <t>squ99llh</t>
  </si>
  <si>
    <t>Hattan</t>
  </si>
  <si>
    <t>Caroline</t>
  </si>
  <si>
    <t>squ98cth</t>
  </si>
  <si>
    <t>Hatwell</t>
  </si>
  <si>
    <t>Sheena</t>
  </si>
  <si>
    <t>squ98swh</t>
  </si>
  <si>
    <t>Haughton</t>
  </si>
  <si>
    <t>Ruth</t>
  </si>
  <si>
    <t>squ00rsh</t>
  </si>
  <si>
    <t>Hayman</t>
  </si>
  <si>
    <t>Mrs</t>
  </si>
  <si>
    <t>squ98pvh</t>
  </si>
  <si>
    <t>Haynes</t>
  </si>
  <si>
    <t>squ98jh</t>
  </si>
  <si>
    <t>Heanes</t>
  </si>
  <si>
    <t>M</t>
  </si>
  <si>
    <t>squ00smh</t>
  </si>
  <si>
    <t>Heap</t>
  </si>
  <si>
    <t>Nancy</t>
  </si>
  <si>
    <t>squ98nh</t>
  </si>
  <si>
    <t>Hearn</t>
  </si>
  <si>
    <t>squ98rlh</t>
  </si>
  <si>
    <t>Hicks</t>
  </si>
  <si>
    <t>Alexis</t>
  </si>
  <si>
    <t>squ99aih</t>
  </si>
  <si>
    <t>Himes</t>
  </si>
  <si>
    <t>Anneliese</t>
  </si>
  <si>
    <t>squ00ath</t>
  </si>
  <si>
    <t>Hinton</t>
  </si>
  <si>
    <t>squ99dh</t>
  </si>
  <si>
    <t>Holland</t>
  </si>
  <si>
    <t>Hamish</t>
  </si>
  <si>
    <t>squ99hrh</t>
  </si>
  <si>
    <t>Hopkins</t>
  </si>
  <si>
    <t>squ98rfh</t>
  </si>
  <si>
    <t>Horwood</t>
  </si>
  <si>
    <t>Eric</t>
  </si>
  <si>
    <t>squ98edh</t>
  </si>
  <si>
    <t>Howell</t>
  </si>
  <si>
    <t>squ99hjh</t>
  </si>
  <si>
    <t>Howman</t>
  </si>
  <si>
    <t>Henry</t>
  </si>
  <si>
    <t>squ00hsh</t>
  </si>
  <si>
    <t>Hudson</t>
  </si>
  <si>
    <t>Elizabeth</t>
  </si>
  <si>
    <t>squ00eh</t>
  </si>
  <si>
    <t>Huggins</t>
  </si>
  <si>
    <t>squ98egh</t>
  </si>
  <si>
    <t>Hughes</t>
  </si>
  <si>
    <t>Kim</t>
  </si>
  <si>
    <t>squ00klh</t>
  </si>
  <si>
    <t>Terence</t>
  </si>
  <si>
    <t>squ00th</t>
  </si>
  <si>
    <t>Hume</t>
  </si>
  <si>
    <t>squ00mph</t>
  </si>
  <si>
    <t>Laura</t>
  </si>
  <si>
    <t>squ98lrh</t>
  </si>
  <si>
    <t>Hunter</t>
  </si>
  <si>
    <t>squ00hh</t>
  </si>
  <si>
    <t>Hurst</t>
  </si>
  <si>
    <t>Kirstine</t>
  </si>
  <si>
    <t>squ99ksh</t>
  </si>
  <si>
    <t>Mari</t>
  </si>
  <si>
    <t>squ99mh2</t>
  </si>
  <si>
    <t>Hussey</t>
  </si>
  <si>
    <t>squ00ah</t>
  </si>
  <si>
    <t>squ98reh</t>
  </si>
  <si>
    <t>Irons</t>
  </si>
  <si>
    <t>Carolyn</t>
  </si>
  <si>
    <t>squ98cti</t>
  </si>
  <si>
    <t>Jackson</t>
  </si>
  <si>
    <t>Alan</t>
  </si>
  <si>
    <t>squ98apj</t>
  </si>
  <si>
    <t>squ98mrj</t>
  </si>
  <si>
    <t>Jeffries</t>
  </si>
  <si>
    <t>Kerr</t>
  </si>
  <si>
    <t>squ00kj</t>
  </si>
  <si>
    <t>Jeffs</t>
  </si>
  <si>
    <t>squ00ptj</t>
  </si>
  <si>
    <t>Jerome</t>
  </si>
  <si>
    <t>Hugo</t>
  </si>
  <si>
    <t>L.D.</t>
  </si>
  <si>
    <t>squ99hlj</t>
  </si>
  <si>
    <t>Johnson</t>
  </si>
  <si>
    <t>Julia</t>
  </si>
  <si>
    <t>squ99jj</t>
  </si>
  <si>
    <t>Jolliffe</t>
  </si>
  <si>
    <t>Cheryl</t>
  </si>
  <si>
    <t>G.G.</t>
  </si>
  <si>
    <t>squ98cgj</t>
  </si>
  <si>
    <t>squ00nsj</t>
  </si>
  <si>
    <t>squ00srj</t>
  </si>
  <si>
    <t>Joseph</t>
  </si>
  <si>
    <t>Pamela</t>
  </si>
  <si>
    <t>squ98pj</t>
  </si>
  <si>
    <t>Keane</t>
  </si>
  <si>
    <t>squ99ayk</t>
  </si>
  <si>
    <t>Keeble</t>
  </si>
  <si>
    <t>squ98cik</t>
  </si>
  <si>
    <t>Alison</t>
  </si>
  <si>
    <t>squ98apk</t>
  </si>
  <si>
    <t>King</t>
  </si>
  <si>
    <t>Jennifer</t>
  </si>
  <si>
    <t>squ99jjk</t>
  </si>
  <si>
    <t>Kingston</t>
  </si>
  <si>
    <t>Bella</t>
  </si>
  <si>
    <t>squ00bjk</t>
  </si>
  <si>
    <t>Kitson</t>
  </si>
  <si>
    <t>squ98bk</t>
  </si>
  <si>
    <t>Lack</t>
  </si>
  <si>
    <t>Jill</t>
  </si>
  <si>
    <t>squ98jl2</t>
  </si>
  <si>
    <t>Lake</t>
  </si>
  <si>
    <t>Diana</t>
  </si>
  <si>
    <t>R.S.</t>
  </si>
  <si>
    <t>squ00drl</t>
  </si>
  <si>
    <t>Lapthorn</t>
  </si>
  <si>
    <t>Lydia</t>
  </si>
  <si>
    <t>squ98lel</t>
  </si>
  <si>
    <t>Lawrence</t>
  </si>
  <si>
    <t>Maureen</t>
  </si>
  <si>
    <t>squ00msl</t>
  </si>
  <si>
    <t>Lawson</t>
  </si>
  <si>
    <t>squ98jl</t>
  </si>
  <si>
    <t>Leake</t>
  </si>
  <si>
    <t>Gwenda</t>
  </si>
  <si>
    <t>squ99ggl</t>
  </si>
  <si>
    <t>Lee</t>
  </si>
  <si>
    <t>Linda</t>
  </si>
  <si>
    <t>squ99ljl</t>
  </si>
  <si>
    <t>Lemos</t>
  </si>
  <si>
    <t>Amanda</t>
  </si>
  <si>
    <t>squ99agl</t>
  </si>
  <si>
    <t>Leslie</t>
  </si>
  <si>
    <t>Miriam</t>
  </si>
  <si>
    <t>squ99ml</t>
  </si>
  <si>
    <t>Lightfoot</t>
  </si>
  <si>
    <t>squ99mpl</t>
  </si>
  <si>
    <t>Lilley</t>
  </si>
  <si>
    <t>squ98skl</t>
  </si>
  <si>
    <t>Lindsay</t>
  </si>
  <si>
    <t>squ00abl</t>
  </si>
  <si>
    <t>Little</t>
  </si>
  <si>
    <t>squ98shl</t>
  </si>
  <si>
    <t>squ98ssl</t>
  </si>
  <si>
    <t>Luckcock</t>
  </si>
  <si>
    <t>squ00sl</t>
  </si>
  <si>
    <t>Lusby</t>
  </si>
  <si>
    <t>squ98mrl</t>
  </si>
  <si>
    <t>Lynch</t>
  </si>
  <si>
    <t>squ98ddl</t>
  </si>
  <si>
    <t>Macfadyen</t>
  </si>
  <si>
    <t>squ00pm</t>
  </si>
  <si>
    <t>Macfarlane</t>
  </si>
  <si>
    <t>Felicity</t>
  </si>
  <si>
    <t>squ00fom</t>
  </si>
  <si>
    <t>Macgregor</t>
  </si>
  <si>
    <t>squ00spm</t>
  </si>
  <si>
    <t>Mackay</t>
  </si>
  <si>
    <t>Rosemary</t>
  </si>
  <si>
    <t>squ00rem</t>
  </si>
  <si>
    <t>Mackie</t>
  </si>
  <si>
    <t>squ98lsm</t>
  </si>
  <si>
    <t>Maher</t>
  </si>
  <si>
    <t>Chloe</t>
  </si>
  <si>
    <t>squ00cm2</t>
  </si>
  <si>
    <t>Manester</t>
  </si>
  <si>
    <t>Geraldine</t>
  </si>
  <si>
    <t>squ99gm</t>
  </si>
  <si>
    <t>Maquire</t>
  </si>
  <si>
    <t>Brigitte</t>
  </si>
  <si>
    <t>squ98bem</t>
  </si>
  <si>
    <t>Marchant</t>
  </si>
  <si>
    <t>squ99mgm</t>
  </si>
  <si>
    <t>Marfell</t>
  </si>
  <si>
    <t>squ98ahm</t>
  </si>
  <si>
    <t>squ00fm</t>
  </si>
  <si>
    <t>Masey</t>
  </si>
  <si>
    <t>squ00hpm</t>
  </si>
  <si>
    <t>Mathlin</t>
  </si>
  <si>
    <t>Kathy</t>
  </si>
  <si>
    <t>squ99kjm</t>
  </si>
  <si>
    <t>squ99rpm</t>
  </si>
  <si>
    <t>Mayer</t>
  </si>
  <si>
    <t>squ99cm</t>
  </si>
  <si>
    <t>McBride</t>
  </si>
  <si>
    <t>Andy</t>
  </si>
  <si>
    <t>squ99am</t>
  </si>
  <si>
    <t>McCarthy</t>
  </si>
  <si>
    <t>Lorna</t>
  </si>
  <si>
    <t>squ99llm</t>
  </si>
  <si>
    <t>McKibbin</t>
  </si>
  <si>
    <t>Kellie</t>
  </si>
  <si>
    <t>squ00ksm</t>
  </si>
  <si>
    <t>Mcwilliam</t>
  </si>
  <si>
    <t>Nicholas</t>
  </si>
  <si>
    <t>squ99nwm</t>
  </si>
  <si>
    <t>Meredith</t>
  </si>
  <si>
    <t>Kay</t>
  </si>
  <si>
    <t>squ98km</t>
  </si>
  <si>
    <t>Middleton</t>
  </si>
  <si>
    <t>squ00eam</t>
  </si>
  <si>
    <t>Mills</t>
  </si>
  <si>
    <t>Carol</t>
  </si>
  <si>
    <t>squ00ccm</t>
  </si>
  <si>
    <t>Mitchell</t>
  </si>
  <si>
    <t>squ98jm</t>
  </si>
  <si>
    <t>Montgomery</t>
  </si>
  <si>
    <t>squ00snm</t>
  </si>
  <si>
    <t>Moon</t>
  </si>
  <si>
    <t>squ98lbm</t>
  </si>
  <si>
    <t>Morgan</t>
  </si>
  <si>
    <t>Tony</t>
  </si>
  <si>
    <t>squ00tm</t>
  </si>
  <si>
    <t>squ99rfm</t>
  </si>
  <si>
    <t>Morrison</t>
  </si>
  <si>
    <t>squ98edm</t>
  </si>
  <si>
    <t>Morton</t>
  </si>
  <si>
    <t>Eva</t>
  </si>
  <si>
    <t>squ00ehm</t>
  </si>
  <si>
    <t>Mowen</t>
  </si>
  <si>
    <t>squ99pjm</t>
  </si>
  <si>
    <t>Mulvihill</t>
  </si>
  <si>
    <t>Chistopher</t>
  </si>
  <si>
    <t>squ00cm</t>
  </si>
  <si>
    <t>Murphy</t>
  </si>
  <si>
    <t>Sheila</t>
  </si>
  <si>
    <t>squ99sm</t>
  </si>
  <si>
    <t>Murray</t>
  </si>
  <si>
    <t>Ian</t>
  </si>
  <si>
    <t>squ00ilm</t>
  </si>
  <si>
    <t>Newbery</t>
  </si>
  <si>
    <t>Vivien</t>
  </si>
  <si>
    <t>I.E.</t>
  </si>
  <si>
    <t>squ00vin</t>
  </si>
  <si>
    <t>Newbold</t>
  </si>
  <si>
    <t>squ00jvn</t>
  </si>
  <si>
    <t>Nickels</t>
  </si>
  <si>
    <t>Valerie</t>
  </si>
  <si>
    <t>squ98vsn</t>
  </si>
  <si>
    <t>Norfolk</t>
  </si>
  <si>
    <t>Val</t>
  </si>
  <si>
    <t>squ99vn</t>
  </si>
  <si>
    <t>Norris</t>
  </si>
  <si>
    <t>Charmaine</t>
  </si>
  <si>
    <t>squ99cwn</t>
  </si>
  <si>
    <t>Openshaw</t>
  </si>
  <si>
    <t>squ98tao</t>
  </si>
  <si>
    <t>O'Sullivan</t>
  </si>
  <si>
    <t>squ98lro</t>
  </si>
  <si>
    <t>Pat</t>
  </si>
  <si>
    <t>squ99po</t>
  </si>
  <si>
    <t>Packham</t>
  </si>
  <si>
    <t>squ00sjp</t>
  </si>
  <si>
    <t>Padley</t>
  </si>
  <si>
    <t>Jane</t>
  </si>
  <si>
    <t>squ98jsp</t>
  </si>
  <si>
    <t>Parrott</t>
  </si>
  <si>
    <t>Mary</t>
  </si>
  <si>
    <t>squ98mgp</t>
  </si>
  <si>
    <t>Patel</t>
  </si>
  <si>
    <t>Alexander</t>
  </si>
  <si>
    <t>squ00app</t>
  </si>
  <si>
    <t>John</t>
  </si>
  <si>
    <t>squ98jp</t>
  </si>
  <si>
    <t>Payne</t>
  </si>
  <si>
    <t>H.C.</t>
  </si>
  <si>
    <t>squ99shp</t>
  </si>
  <si>
    <t>Peacock</t>
  </si>
  <si>
    <t>squ00sp2</t>
  </si>
  <si>
    <t>Pearson</t>
  </si>
  <si>
    <t>Terry</t>
  </si>
  <si>
    <t>squ00ttp</t>
  </si>
  <si>
    <t>Peck</t>
  </si>
  <si>
    <t>June</t>
  </si>
  <si>
    <t>squ00jwp</t>
  </si>
  <si>
    <t>Pedder</t>
  </si>
  <si>
    <t>squ98sp</t>
  </si>
  <si>
    <t>Ann</t>
  </si>
  <si>
    <t>squ99ayp</t>
  </si>
  <si>
    <t>Pegge</t>
  </si>
  <si>
    <t>Sylvia</t>
  </si>
  <si>
    <t>squ99slp</t>
  </si>
  <si>
    <t>Pellew</t>
  </si>
  <si>
    <t>Diane</t>
  </si>
  <si>
    <t>squ98drp</t>
  </si>
  <si>
    <t>Perez</t>
  </si>
  <si>
    <t>Jen</t>
  </si>
  <si>
    <t>squ99jp</t>
  </si>
  <si>
    <t>Perrow</t>
  </si>
  <si>
    <t>squ98ssp</t>
  </si>
  <si>
    <t>Perry</t>
  </si>
  <si>
    <t>squ98lfp</t>
  </si>
  <si>
    <t>squ00np</t>
  </si>
  <si>
    <t>Petterson</t>
  </si>
  <si>
    <t>squ00crp</t>
  </si>
  <si>
    <t>Pexton</t>
  </si>
  <si>
    <t>squ00rjp</t>
  </si>
  <si>
    <t>Pinder</t>
  </si>
  <si>
    <t>squ98rfp</t>
  </si>
  <si>
    <t>Pipkin</t>
  </si>
  <si>
    <t>squ00sp</t>
  </si>
  <si>
    <t>Pope</t>
  </si>
  <si>
    <t>Katie</t>
  </si>
  <si>
    <t>squ00ktp</t>
  </si>
  <si>
    <t>Pountney</t>
  </si>
  <si>
    <t>Steven</t>
  </si>
  <si>
    <t>squ99sp</t>
  </si>
  <si>
    <t>Powell</t>
  </si>
  <si>
    <t>squ99lcp</t>
  </si>
  <si>
    <t>Preston</t>
  </si>
  <si>
    <t>squ00knp</t>
  </si>
  <si>
    <t>Pringle</t>
  </si>
  <si>
    <t>squ99sp2</t>
  </si>
  <si>
    <t>Quinnell</t>
  </si>
  <si>
    <t>Polly</t>
  </si>
  <si>
    <t>squ98pmq</t>
  </si>
  <si>
    <t>Ramsden</t>
  </si>
  <si>
    <t>Emlyn</t>
  </si>
  <si>
    <t>squ99ejr</t>
  </si>
  <si>
    <t>Randall</t>
  </si>
  <si>
    <t>squ00cpr</t>
  </si>
  <si>
    <t>squ00jgr</t>
  </si>
  <si>
    <t>Rapp</t>
  </si>
  <si>
    <t>Gary</t>
  </si>
  <si>
    <t>squ99gr</t>
  </si>
  <si>
    <t>Ray</t>
  </si>
  <si>
    <t>Frances</t>
  </si>
  <si>
    <t>squ98fjr</t>
  </si>
  <si>
    <t>Redknap</t>
  </si>
  <si>
    <t>Katy</t>
  </si>
  <si>
    <t>squ00kkr</t>
  </si>
  <si>
    <t>Reece</t>
  </si>
  <si>
    <t>squ00her</t>
  </si>
  <si>
    <t>Rennie</t>
  </si>
  <si>
    <t>squ99ksr</t>
  </si>
  <si>
    <t>Shaun</t>
  </si>
  <si>
    <t>R.J.</t>
  </si>
  <si>
    <t>squ99srr</t>
  </si>
  <si>
    <t>Reynolds</t>
  </si>
  <si>
    <t>Lesley</t>
  </si>
  <si>
    <t>squ00lgr</t>
  </si>
  <si>
    <t>squ99hr</t>
  </si>
  <si>
    <t>Richardson</t>
  </si>
  <si>
    <t>squ99mtr</t>
  </si>
  <si>
    <t>Rickerby</t>
  </si>
  <si>
    <t>Steve</t>
  </si>
  <si>
    <t>squ99spr</t>
  </si>
  <si>
    <t>Ricks</t>
  </si>
  <si>
    <t>Christopher</t>
  </si>
  <si>
    <t>squ99clr</t>
  </si>
  <si>
    <t>Riley</t>
  </si>
  <si>
    <t>Natalie</t>
  </si>
  <si>
    <t>squ00nmr</t>
  </si>
  <si>
    <t>Ringer</t>
  </si>
  <si>
    <t>squ99hmr</t>
  </si>
  <si>
    <t>Roberts</t>
  </si>
  <si>
    <t>Allison</t>
  </si>
  <si>
    <t>squ00ajr</t>
  </si>
  <si>
    <t>squ98csr</t>
  </si>
  <si>
    <t>squ99jr</t>
  </si>
  <si>
    <t>Juliet</t>
  </si>
  <si>
    <t>squ99jrr</t>
  </si>
  <si>
    <t>Rogers</t>
  </si>
  <si>
    <t>Celia</t>
  </si>
  <si>
    <t>squ00car</t>
  </si>
  <si>
    <t>Rooney</t>
  </si>
  <si>
    <t>Samantha</t>
  </si>
  <si>
    <t>squ00sr</t>
  </si>
  <si>
    <t>Rossiter</t>
  </si>
  <si>
    <t>squ99ccr</t>
  </si>
  <si>
    <t>Round</t>
  </si>
  <si>
    <t>Kate</t>
  </si>
  <si>
    <t>squ98kpr</t>
  </si>
  <si>
    <t>Rowe</t>
  </si>
  <si>
    <t>Joel</t>
  </si>
  <si>
    <t>squ00jor</t>
  </si>
  <si>
    <t>Rowland</t>
  </si>
  <si>
    <t>squ99kr</t>
  </si>
  <si>
    <t>Rowling</t>
  </si>
  <si>
    <t>Rebecca</t>
  </si>
  <si>
    <t>squ00ryr</t>
  </si>
  <si>
    <t>Russell</t>
  </si>
  <si>
    <t>Angela</t>
  </si>
  <si>
    <t>squ98atr</t>
  </si>
  <si>
    <t>Salmon</t>
  </si>
  <si>
    <t>V.E.</t>
  </si>
  <si>
    <t>squ99svs</t>
  </si>
  <si>
    <t>Sanderson</t>
  </si>
  <si>
    <t>squ99ads</t>
  </si>
  <si>
    <t>Savage</t>
  </si>
  <si>
    <t>squ00srs</t>
  </si>
  <si>
    <t>See</t>
  </si>
  <si>
    <t>squ99js</t>
  </si>
  <si>
    <t>Seear</t>
  </si>
  <si>
    <t>Jenny</t>
  </si>
  <si>
    <t>squ99jjs</t>
  </si>
  <si>
    <t>Sharples</t>
  </si>
  <si>
    <t>squ99cs2</t>
  </si>
  <si>
    <t>Short</t>
  </si>
  <si>
    <t>squ98lls</t>
  </si>
  <si>
    <t>Shorter</t>
  </si>
  <si>
    <t>squ00mjs</t>
  </si>
  <si>
    <t>Simpson</t>
  </si>
  <si>
    <t>Roberta</t>
  </si>
  <si>
    <t>squ00rps</t>
  </si>
  <si>
    <t>Samatha</t>
  </si>
  <si>
    <t>squ00ss</t>
  </si>
  <si>
    <t>Skegg</t>
  </si>
  <si>
    <t>squ98vss</t>
  </si>
  <si>
    <t>Skerritt</t>
  </si>
  <si>
    <t>squ98ars</t>
  </si>
  <si>
    <t>Skilleter</t>
  </si>
  <si>
    <t>squ00pfs</t>
  </si>
  <si>
    <t>Sloan</t>
  </si>
  <si>
    <t>Leah</t>
  </si>
  <si>
    <t>squ00ljs</t>
  </si>
  <si>
    <t>Anthony</t>
  </si>
  <si>
    <t>squ00ahs</t>
  </si>
  <si>
    <t>squ00gps</t>
  </si>
  <si>
    <t>squ98sts</t>
  </si>
  <si>
    <t>squ98ts</t>
  </si>
  <si>
    <t>squ99cs</t>
  </si>
  <si>
    <t>squ99es</t>
  </si>
  <si>
    <t>Snashall</t>
  </si>
  <si>
    <t>squ99rts</t>
  </si>
  <si>
    <t>Heather</t>
  </si>
  <si>
    <t>squ00hds</t>
  </si>
  <si>
    <t>Stace</t>
  </si>
  <si>
    <t>squ98gs</t>
  </si>
  <si>
    <t>Staniforth</t>
  </si>
  <si>
    <t>squ00aus</t>
  </si>
  <si>
    <t>Stewart</t>
  </si>
  <si>
    <t>squ00as</t>
  </si>
  <si>
    <t>squ98fks</t>
  </si>
  <si>
    <t>Stratton</t>
  </si>
  <si>
    <t>Julian</t>
  </si>
  <si>
    <t>K.P.</t>
  </si>
  <si>
    <t>squ98jks</t>
  </si>
  <si>
    <t>Anita</t>
  </si>
  <si>
    <t>squ00als</t>
  </si>
  <si>
    <t>Sutcliffe</t>
  </si>
  <si>
    <t>Erika</t>
  </si>
  <si>
    <t>squ00ess</t>
  </si>
  <si>
    <t>Swindin</t>
  </si>
  <si>
    <t>squ98ls</t>
  </si>
  <si>
    <t>Symons</t>
  </si>
  <si>
    <t>squ98afs</t>
  </si>
  <si>
    <t>Talkes</t>
  </si>
  <si>
    <t>J.E.</t>
  </si>
  <si>
    <t>squ98ljt</t>
  </si>
  <si>
    <t>Taylor</t>
  </si>
  <si>
    <t>squ00lt</t>
  </si>
  <si>
    <t>Sophie</t>
  </si>
  <si>
    <t>squ98spt</t>
  </si>
  <si>
    <t>Anne</t>
  </si>
  <si>
    <t>squ99ajt</t>
  </si>
  <si>
    <t>P.D.</t>
  </si>
  <si>
    <t>squ99ppt</t>
  </si>
  <si>
    <t>squ99rrt</t>
  </si>
  <si>
    <t>Teesdale</t>
  </si>
  <si>
    <t>squ00ast</t>
  </si>
  <si>
    <t>Sean</t>
  </si>
  <si>
    <t>squ99st2</t>
  </si>
  <si>
    <t>Todd</t>
  </si>
  <si>
    <t>Dawn</t>
  </si>
  <si>
    <t>squ98dgt</t>
  </si>
  <si>
    <t>Toldra</t>
  </si>
  <si>
    <t>Michael</t>
  </si>
  <si>
    <t>squ99mkt</t>
  </si>
  <si>
    <t>Towers</t>
  </si>
  <si>
    <t>Jan</t>
  </si>
  <si>
    <t>squ00jt</t>
  </si>
  <si>
    <t>Towner</t>
  </si>
  <si>
    <t>squ00mht</t>
  </si>
  <si>
    <t>Treacy</t>
  </si>
  <si>
    <t>Thomasin</t>
  </si>
  <si>
    <t>squ99tlt</t>
  </si>
  <si>
    <t>Tucker</t>
  </si>
  <si>
    <t>squ98rpt</t>
  </si>
  <si>
    <t>Turner</t>
  </si>
  <si>
    <t>Gillian</t>
  </si>
  <si>
    <t>squ00gst</t>
  </si>
  <si>
    <t>squ99st</t>
  </si>
  <si>
    <t>Upton</t>
  </si>
  <si>
    <t>Jacqueline</t>
  </si>
  <si>
    <t>squ98ju</t>
  </si>
  <si>
    <t>Vaughan</t>
  </si>
  <si>
    <t>squ00evv</t>
  </si>
  <si>
    <t>Veall</t>
  </si>
  <si>
    <t>Fenella</t>
  </si>
  <si>
    <t>squ99fbv</t>
  </si>
  <si>
    <t>Vickerton</t>
  </si>
  <si>
    <t>Robin</t>
  </si>
  <si>
    <t>squ00rtv</t>
  </si>
  <si>
    <t>Waddington</t>
  </si>
  <si>
    <t>squ99ew</t>
  </si>
  <si>
    <t>Wakeford</t>
  </si>
  <si>
    <t>squ00juw</t>
  </si>
  <si>
    <t>Walker</t>
  </si>
  <si>
    <t>squ00ehw</t>
  </si>
  <si>
    <t>Louisa</t>
  </si>
  <si>
    <t>squ99lw</t>
  </si>
  <si>
    <t>Wallace</t>
  </si>
  <si>
    <t>Nicola</t>
  </si>
  <si>
    <t>squ99nlw</t>
  </si>
  <si>
    <t>Walpole</t>
  </si>
  <si>
    <t>squ00ndw</t>
  </si>
  <si>
    <t>squ00jsw</t>
  </si>
  <si>
    <t>Ward</t>
  </si>
  <si>
    <t>squ98fw</t>
  </si>
  <si>
    <t>Washington</t>
  </si>
  <si>
    <t>squ98cyw</t>
  </si>
  <si>
    <t>Watkins</t>
  </si>
  <si>
    <t>Shirley</t>
  </si>
  <si>
    <t>squ98sw</t>
  </si>
  <si>
    <t>Watson</t>
  </si>
  <si>
    <t>squ00jjw</t>
  </si>
  <si>
    <t>Watts</t>
  </si>
  <si>
    <t>squ98atw</t>
  </si>
  <si>
    <t>Wenborn</t>
  </si>
  <si>
    <t>squ99spw</t>
  </si>
  <si>
    <t>Weston</t>
  </si>
  <si>
    <t>Lyn</t>
  </si>
  <si>
    <t>squ00lw</t>
  </si>
  <si>
    <t>Wheat</t>
  </si>
  <si>
    <t>squ99bsw</t>
  </si>
  <si>
    <t>Wheeler</t>
  </si>
  <si>
    <t>squ00kw</t>
  </si>
  <si>
    <t>Wheelhouse</t>
  </si>
  <si>
    <t>Ross</t>
  </si>
  <si>
    <t>squ99rjw</t>
  </si>
  <si>
    <t>Whitrick</t>
  </si>
  <si>
    <t>squ00chw</t>
  </si>
  <si>
    <t>Wild</t>
  </si>
  <si>
    <t>Kerry</t>
  </si>
  <si>
    <t>squ99ksw</t>
  </si>
  <si>
    <t>Andrea</t>
  </si>
  <si>
    <t>squ00aw</t>
  </si>
  <si>
    <t>Wilson</t>
  </si>
  <si>
    <t>squ98crw</t>
  </si>
  <si>
    <t>squ99mw</t>
  </si>
  <si>
    <t>Wimshurst</t>
  </si>
  <si>
    <t>squ00fcw</t>
  </si>
  <si>
    <t>Windebank</t>
  </si>
  <si>
    <t>squ99jbw</t>
  </si>
  <si>
    <t>Winskill</t>
  </si>
  <si>
    <t>squ98rmw</t>
  </si>
  <si>
    <t>Winstanley</t>
  </si>
  <si>
    <t>squ98ew</t>
  </si>
  <si>
    <t>Woodruff</t>
  </si>
  <si>
    <t>squ99klw</t>
  </si>
  <si>
    <t>Wright</t>
  </si>
  <si>
    <t>squ98csw</t>
  </si>
  <si>
    <t>squ99cw</t>
  </si>
  <si>
    <t>Young</t>
  </si>
  <si>
    <t>squ98vdy</t>
  </si>
  <si>
    <t>y</t>
  </si>
  <si>
    <t>there are 6 tutor Robinson's students living in private accommodation</t>
  </si>
  <si>
    <t>there are 114 blankspaces in other_initial</t>
  </si>
  <si>
    <t>(i)   Show all the St Patrick's students that live in Bridges accommodation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</si>
</sst>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mmmm\ d&quot;, &quot;yyyy"/>
  </numFmts>
  <fonts count="8" x14ac:knownFonts="1">
    <font>
      <sz val="11"/>
      <color rgb="FF000000"/>
      <name val="Calibri"/>
      <family val="2"/>
      <charset val="1"/>
    </font>
    <font>
      <sz val="24"/>
      <color rgb="FF000000"/>
      <name val="Calibri"/>
      <family val="2"/>
      <charset val="1"/>
    </font>
    <font>
      <b/>
      <sz val="24"/>
      <color rgb="FFC55A11"/>
      <name val="Calibri"/>
      <family val="2"/>
      <charset val="1"/>
    </font>
    <font>
      <sz val="20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0"/>
      <name val="Arial"/>
      <family val="2"/>
    </font>
    <font>
      <b/>
      <sz val="10"/>
      <name val="Arial"/>
      <family val="2"/>
      <charset val="1"/>
    </font>
    <font>
      <sz val="14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D966"/>
        <bgColor rgb="FFF8CBAD"/>
      </patternFill>
    </fill>
    <fill>
      <patternFill patternType="solid">
        <fgColor rgb="FFC55A11"/>
        <bgColor rgb="FF993300"/>
      </patternFill>
    </fill>
    <fill>
      <patternFill patternType="solid">
        <fgColor rgb="FFFFC000"/>
        <bgColor rgb="FF993300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rgb="FF993300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29">
    <xf numFmtId="0" fontId="0" fillId="0" borderId="0" xfId="0"/>
    <xf numFmtId="0" fontId="1" fillId="2" borderId="0" xfId="0" applyFont="1" applyFill="1"/>
    <xf numFmtId="0" fontId="2" fillId="2" borderId="0" xfId="0" applyFont="1" applyFill="1"/>
    <xf numFmtId="164" fontId="1" fillId="2" borderId="0" xfId="0" applyNumberFormat="1" applyFont="1" applyFill="1"/>
    <xf numFmtId="14" fontId="1" fillId="2" borderId="0" xfId="0" applyNumberFormat="1" applyFont="1" applyFill="1"/>
    <xf numFmtId="0" fontId="3" fillId="0" borderId="0" xfId="0" applyFont="1"/>
    <xf numFmtId="0" fontId="1" fillId="0" borderId="0" xfId="0" applyFont="1"/>
    <xf numFmtId="0" fontId="4" fillId="0" borderId="0" xfId="0" applyFont="1"/>
    <xf numFmtId="164" fontId="0" fillId="0" borderId="0" xfId="0" applyNumberFormat="1"/>
    <xf numFmtId="14" fontId="0" fillId="0" borderId="0" xfId="0" applyNumberFormat="1"/>
    <xf numFmtId="0" fontId="6" fillId="3" borderId="0" xfId="1" applyFont="1" applyFill="1" applyAlignment="1">
      <alignment horizontal="left"/>
    </xf>
    <xf numFmtId="164" fontId="6" fillId="3" borderId="0" xfId="1" applyNumberFormat="1" applyFont="1" applyFill="1" applyAlignment="1">
      <alignment horizontal="left"/>
    </xf>
    <xf numFmtId="14" fontId="6" fillId="3" borderId="0" xfId="1" applyNumberFormat="1" applyFont="1" applyFill="1" applyAlignment="1">
      <alignment horizontal="left"/>
    </xf>
    <xf numFmtId="0" fontId="5" fillId="0" borderId="0" xfId="1"/>
    <xf numFmtId="164" fontId="5" fillId="0" borderId="0" xfId="1" applyNumberFormat="1"/>
    <xf numFmtId="165" fontId="5" fillId="0" borderId="0" xfId="1" applyNumberFormat="1"/>
    <xf numFmtId="0" fontId="6" fillId="4" borderId="1" xfId="1" applyFont="1" applyFill="1" applyBorder="1" applyAlignment="1">
      <alignment horizontal="left"/>
    </xf>
    <xf numFmtId="0" fontId="5" fillId="5" borderId="1" xfId="1" applyFill="1" applyBorder="1"/>
    <xf numFmtId="0" fontId="5" fillId="0" borderId="1" xfId="1" applyBorder="1"/>
    <xf numFmtId="0" fontId="7" fillId="0" borderId="0" xfId="0" applyFont="1"/>
    <xf numFmtId="0" fontId="6" fillId="4" borderId="0" xfId="1" applyFont="1" applyFill="1" applyAlignment="1">
      <alignment horizontal="left"/>
    </xf>
    <xf numFmtId="0" fontId="5" fillId="5" borderId="0" xfId="1" applyFill="1"/>
    <xf numFmtId="0" fontId="6" fillId="0" borderId="0" xfId="1" applyFont="1" applyAlignment="1">
      <alignment horizontal="left"/>
    </xf>
    <xf numFmtId="164" fontId="6" fillId="0" borderId="0" xfId="1" applyNumberFormat="1" applyFont="1" applyAlignment="1">
      <alignment horizontal="left"/>
    </xf>
    <xf numFmtId="14" fontId="6" fillId="0" borderId="0" xfId="1" applyNumberFormat="1" applyFont="1" applyAlignment="1">
      <alignment horizontal="left"/>
    </xf>
    <xf numFmtId="0" fontId="6" fillId="6" borderId="0" xfId="1" applyFont="1" applyFill="1" applyAlignment="1">
      <alignment horizontal="left"/>
    </xf>
    <xf numFmtId="0" fontId="5" fillId="7" borderId="0" xfId="1" applyFill="1"/>
    <xf numFmtId="0" fontId="6" fillId="6" borderId="1" xfId="1" applyFont="1" applyFill="1" applyBorder="1" applyAlignment="1">
      <alignment horizontal="left"/>
    </xf>
    <xf numFmtId="0" fontId="5" fillId="7" borderId="1" xfId="1" applyFill="1" applyBorder="1"/>
  </cellXfs>
  <cellStyles count="2">
    <cellStyle name="Normal" xfId="0" builtinId="0"/>
    <cellStyle name="Normal 2" xfId="1" xr:uid="{E125CEC0-3700-4535-846B-DF4B0D06700D}"/>
  </cellStyles>
  <dxfs count="8">
    <dxf>
      <numFmt numFmtId="0" formatCode="General"/>
    </dxf>
    <dxf>
      <numFmt numFmtId="19" formatCode="m/d/yyyy"/>
    </dxf>
    <dxf>
      <numFmt numFmtId="0" formatCode="General"/>
    </dxf>
    <dxf>
      <numFmt numFmtId="164" formatCode="[$-409]mmmm\ d\,\ yyyy;@"/>
    </dxf>
    <dxf>
      <numFmt numFmtId="164" formatCode="[$-409]mmmm\ d\,\ yyyy;@"/>
    </dxf>
    <dxf>
      <numFmt numFmtId="0" formatCode="General"/>
    </dxf>
    <dxf>
      <numFmt numFmtId="164" formatCode="[$-409]mmmm\ d\,\ yyyy;@"/>
    </dxf>
    <dxf>
      <numFmt numFmtId="164" formatCode="[$-409]mmmm\ d\,\ 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DA0A4F-9D8B-40A6-A39A-E82D56CF0F84}" name="Table1" displayName="Table1" ref="A17:R407" totalsRowShown="0">
  <autoFilter ref="A17:R407" xr:uid="{00000000-0009-0000-0100-000001000000}"/>
  <tableColumns count="18">
    <tableColumn id="1" xr3:uid="{5FC1C9F4-0462-42A0-8854-29B2E9EC2D69}" name="Student_No"/>
    <tableColumn id="2" xr3:uid="{AFCCF9A8-9EAC-4412-99CE-6E19C3476E87}" name="Surname"/>
    <tableColumn id="3" xr3:uid="{CAE985F0-A7D2-471D-A4E1-D55FF03CAF1B}" name="Title"/>
    <tableColumn id="4" xr3:uid="{32BABA69-5123-4D4E-A599-3F64A541A088}" name="First_Name"/>
    <tableColumn id="5" xr3:uid="{0EF563D7-BBDD-4525-87F5-ED0CBFD73535}" name="Other_Initials"/>
    <tableColumn id="6" xr3:uid="{6F9178A6-2519-4267-8D3E-8485BC02B0B3}" name="Hall"/>
    <tableColumn id="7" xr3:uid="{0B58329C-00E4-4DF0-B819-994C57EC3E5F}" name="Userid"/>
    <tableColumn id="8" xr3:uid="{BE17F520-095C-4F1B-AC03-1C0A57158B78}" name="Tutor"/>
    <tableColumn id="9" xr3:uid="{AC90DCF1-4333-4EC3-BCDB-556009FD7C14}" name="Option"/>
    <tableColumn id="10" xr3:uid="{03E487E8-270F-4BAB-8E73-50341438B2F1}" name="Date_of_Birth" dataDxfId="7"/>
    <tableColumn id="11" xr3:uid="{B1DE3440-64B7-4948-B006-771BE5A9EA18}" name="Departure_Date" dataDxfId="6"/>
    <tableColumn id="12" xr3:uid="{991A87E6-8307-4520-84A5-8D7A4DD8582A}" name="Birth_Day" dataDxfId="5">
      <calculatedColumnFormula>DAY(Table1[[#This Row],[Date_of_Birth]])</calculatedColumnFormula>
    </tableColumn>
    <tableColumn id="13" xr3:uid="{7F439015-C81A-4561-9283-3638FA3DE533}" name="Birth_year">
      <calculatedColumnFormula>YEAR(Table1[[#This Row],[Date_of_Birth]])</calculatedColumnFormula>
    </tableColumn>
    <tableColumn id="14" xr3:uid="{57BB3C0D-4C5C-4A5E-9698-E6916FA4EBB1}" name="Birth_Month" dataDxfId="4">
      <calculatedColumnFormula>MONTH(J18)</calculatedColumnFormula>
    </tableColumn>
    <tableColumn id="15" xr3:uid="{3DDFBBD3-3B2C-4D2F-ADA4-6C848E8E858E}" name="Add_6 Months to Date_of_Birth" dataDxfId="3">
      <calculatedColumnFormula>EDATE(Table1[[#This Row],[Date_of_Birth]],6)</calculatedColumnFormula>
    </tableColumn>
    <tableColumn id="16" xr3:uid="{969E6834-DB9D-4B8E-B9CE-2286CB74A903}" name="Month Difference b/t  Column K &amp; J" dataDxfId="2">
      <calculatedColumnFormula>IFERROR(DATEDIF(Table1[[#This Row],[Date_of_Birth]],Table1[[#This Row],[Departure_Date]],"M"),"NULL")</calculatedColumnFormula>
    </tableColumn>
    <tableColumn id="17" xr3:uid="{E5BC7810-74AE-4A69-9D80-4FC837FC5C7E}" name="Backdate Daparture date with 8 Months" dataDxfId="1">
      <calculatedColumnFormula>EDATE(Table1[[#This Row],[Departure_Date]],-8)</calculatedColumnFormula>
    </tableColumn>
    <tableColumn id="18" xr3:uid="{0ADD2DC3-E43A-40FE-9801-52EC9E62F87C}" name="Weekday for Date of Birth" dataDxfId="0">
      <calculatedColumnFormula>WEEKDAY(Table1[[#This Row],[Date_of_Birth]])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7650-97D1-4491-8F6C-7D521B7B7BDC}">
  <dimension ref="A1:R1175"/>
  <sheetViews>
    <sheetView tabSelected="1" zoomScaleNormal="95" workbookViewId="0">
      <selection activeCell="F2" sqref="F2"/>
    </sheetView>
  </sheetViews>
  <sheetFormatPr defaultRowHeight="15" x14ac:dyDescent="0.25"/>
  <cols>
    <col min="1" max="1" width="13.5703125" customWidth="1"/>
    <col min="2" max="2" width="11.5703125" customWidth="1"/>
    <col min="3" max="3" width="8.7109375" customWidth="1"/>
    <col min="4" max="4" width="13.28515625" customWidth="1"/>
    <col min="5" max="5" width="15.5703125" customWidth="1"/>
    <col min="6" max="6" width="14.28515625" customWidth="1"/>
    <col min="7" max="7" width="12.5703125" customWidth="1"/>
    <col min="8" max="8" width="10.7109375" customWidth="1"/>
    <col min="9" max="9" width="8.7109375" customWidth="1"/>
    <col min="10" max="10" width="18.85546875" style="8" customWidth="1"/>
    <col min="11" max="11" width="24" style="8" customWidth="1"/>
    <col min="12" max="12" width="25.28515625" customWidth="1"/>
    <col min="13" max="13" width="23" customWidth="1"/>
    <col min="14" max="14" width="15.42578125" style="8" customWidth="1"/>
    <col min="15" max="15" width="32.140625" style="8" customWidth="1"/>
    <col min="16" max="16" width="24.42578125" customWidth="1"/>
    <col min="17" max="17" width="39.28515625" style="9" customWidth="1"/>
    <col min="18" max="18" width="25.28515625" customWidth="1"/>
    <col min="19" max="1025" width="8.7109375" customWidth="1"/>
  </cols>
  <sheetData>
    <row r="1" spans="1:17" s="1" customFormat="1" ht="31.5" x14ac:dyDescent="0.5">
      <c r="F1" s="2" t="s">
        <v>0</v>
      </c>
      <c r="G1" s="2"/>
      <c r="J1" s="3"/>
      <c r="K1" s="3"/>
      <c r="N1" s="3"/>
      <c r="O1" s="3"/>
      <c r="Q1" s="4"/>
    </row>
    <row r="3" spans="1:17" ht="31.5" x14ac:dyDescent="0.5">
      <c r="A3" s="5">
        <v>1</v>
      </c>
      <c r="B3" s="6" t="s">
        <v>1</v>
      </c>
      <c r="C3" s="6"/>
      <c r="D3" s="6"/>
      <c r="E3" s="6"/>
      <c r="F3" s="7"/>
      <c r="G3" s="7"/>
    </row>
    <row r="4" spans="1:17" ht="21" x14ac:dyDescent="0.35">
      <c r="B4" s="7" t="s">
        <v>2</v>
      </c>
      <c r="C4" s="7"/>
      <c r="D4" s="7"/>
      <c r="E4" s="7"/>
      <c r="F4" s="7"/>
      <c r="G4" s="7"/>
    </row>
    <row r="5" spans="1:17" ht="21" x14ac:dyDescent="0.35">
      <c r="B5" s="7" t="s">
        <v>3</v>
      </c>
      <c r="C5" s="7"/>
      <c r="D5" s="7"/>
      <c r="E5" s="7"/>
      <c r="F5" s="7"/>
      <c r="G5" s="7"/>
    </row>
    <row r="6" spans="1:17" ht="21" x14ac:dyDescent="0.35">
      <c r="B6" s="7" t="s">
        <v>4</v>
      </c>
      <c r="C6" s="7"/>
      <c r="D6" s="7"/>
      <c r="E6" s="7"/>
      <c r="F6" s="7"/>
      <c r="G6" s="7"/>
    </row>
    <row r="7" spans="1:17" ht="21" x14ac:dyDescent="0.35">
      <c r="B7" s="7" t="s">
        <v>5</v>
      </c>
      <c r="C7" s="7"/>
      <c r="D7" s="7"/>
      <c r="E7" s="7"/>
      <c r="F7" s="7"/>
      <c r="G7" s="7"/>
    </row>
    <row r="8" spans="1:17" ht="21" x14ac:dyDescent="0.35">
      <c r="B8" s="7" t="s">
        <v>6</v>
      </c>
      <c r="C8" s="7"/>
      <c r="D8" s="7"/>
      <c r="E8" s="7"/>
      <c r="F8" s="7"/>
      <c r="G8" s="7"/>
    </row>
    <row r="9" spans="1:17" ht="21" x14ac:dyDescent="0.35">
      <c r="B9" s="7" t="s">
        <v>7</v>
      </c>
      <c r="C9" s="7"/>
      <c r="D9" s="7"/>
      <c r="E9" s="7"/>
      <c r="F9" s="7"/>
      <c r="G9" s="7"/>
    </row>
    <row r="10" spans="1:17" ht="21" x14ac:dyDescent="0.35">
      <c r="B10" s="7" t="s">
        <v>8</v>
      </c>
      <c r="C10" s="7"/>
      <c r="D10" s="7"/>
      <c r="E10" s="7"/>
      <c r="F10" s="7"/>
      <c r="G10" s="7"/>
    </row>
    <row r="11" spans="1:17" ht="21" x14ac:dyDescent="0.35">
      <c r="B11" s="7" t="s">
        <v>9</v>
      </c>
      <c r="C11" s="7"/>
      <c r="D11" s="7"/>
      <c r="E11" s="7"/>
      <c r="F11" s="7"/>
      <c r="G11" s="7"/>
    </row>
    <row r="12" spans="1:17" ht="21" x14ac:dyDescent="0.35">
      <c r="B12" s="7" t="s">
        <v>10</v>
      </c>
      <c r="C12" s="7"/>
      <c r="D12" s="7"/>
      <c r="E12" s="7"/>
      <c r="F12" s="7"/>
      <c r="G12" s="7"/>
    </row>
    <row r="13" spans="1:17" ht="21" x14ac:dyDescent="0.35">
      <c r="B13" s="7"/>
      <c r="C13" s="7"/>
      <c r="D13" s="7"/>
      <c r="E13" s="7"/>
      <c r="F13" s="7"/>
      <c r="G13" s="7"/>
    </row>
    <row r="15" spans="1:17" ht="31.5" x14ac:dyDescent="0.5">
      <c r="A15" s="6">
        <v>2</v>
      </c>
      <c r="B15" s="5" t="s">
        <v>11</v>
      </c>
    </row>
    <row r="17" spans="1:18" x14ac:dyDescent="0.25">
      <c r="A17" s="10" t="s">
        <v>12</v>
      </c>
      <c r="B17" s="10" t="s">
        <v>13</v>
      </c>
      <c r="C17" s="10" t="s">
        <v>14</v>
      </c>
      <c r="D17" s="10" t="s">
        <v>15</v>
      </c>
      <c r="E17" s="10" t="s">
        <v>16</v>
      </c>
      <c r="F17" s="10" t="s">
        <v>17</v>
      </c>
      <c r="G17" s="10" t="s">
        <v>18</v>
      </c>
      <c r="H17" s="10" t="s">
        <v>19</v>
      </c>
      <c r="I17" s="10" t="s">
        <v>20</v>
      </c>
      <c r="J17" s="11" t="s">
        <v>21</v>
      </c>
      <c r="K17" s="11" t="s">
        <v>22</v>
      </c>
      <c r="L17" s="10" t="s">
        <v>23</v>
      </c>
      <c r="M17" s="10" t="s">
        <v>24</v>
      </c>
      <c r="N17" s="11" t="s">
        <v>25</v>
      </c>
      <c r="O17" s="11" t="s">
        <v>26</v>
      </c>
      <c r="P17" s="10" t="s">
        <v>27</v>
      </c>
      <c r="Q17" s="12" t="s">
        <v>28</v>
      </c>
      <c r="R17" s="10" t="s">
        <v>29</v>
      </c>
    </row>
    <row r="18" spans="1:18" x14ac:dyDescent="0.25">
      <c r="A18" s="13">
        <v>14904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  <c r="H18" s="13" t="s">
        <v>36</v>
      </c>
      <c r="I18" s="13">
        <v>2</v>
      </c>
      <c r="J18" s="14">
        <v>28465</v>
      </c>
      <c r="K18" s="14">
        <v>52938</v>
      </c>
      <c r="L18">
        <f>DAY(Table1[[#This Row],[Date_of_Birth]])</f>
        <v>6</v>
      </c>
      <c r="M18">
        <f>YEAR(Table1[[#This Row],[Date_of_Birth]])</f>
        <v>1977</v>
      </c>
      <c r="N18">
        <f>MONTH(J18)</f>
        <v>12</v>
      </c>
      <c r="O18" s="8">
        <f>EDATE(Table1[[#This Row],[Date_of_Birth]],6)</f>
        <v>28647</v>
      </c>
      <c r="P18">
        <f>IFERROR(DATEDIF(Table1[[#This Row],[Date_of_Birth]],Table1[[#This Row],[Departure_Date]],"M"),"NULL")</f>
        <v>804</v>
      </c>
      <c r="Q18" s="9">
        <f>EDATE(Table1[[#This Row],[Departure_Date]],-8)</f>
        <v>52694</v>
      </c>
      <c r="R18">
        <f>WEEKDAY(Table1[[#This Row],[Date_of_Birth]])</f>
        <v>3</v>
      </c>
    </row>
    <row r="19" spans="1:18" x14ac:dyDescent="0.25">
      <c r="A19" s="13">
        <v>21478</v>
      </c>
      <c r="B19" s="13" t="s">
        <v>37</v>
      </c>
      <c r="C19" s="13" t="s">
        <v>38</v>
      </c>
      <c r="D19" s="13" t="s">
        <v>39</v>
      </c>
      <c r="E19" s="13" t="s">
        <v>40</v>
      </c>
      <c r="F19" s="13" t="s">
        <v>41</v>
      </c>
      <c r="G19" s="13" t="s">
        <v>42</v>
      </c>
      <c r="H19" s="13" t="s">
        <v>43</v>
      </c>
      <c r="I19" s="13">
        <v>5</v>
      </c>
      <c r="J19" s="14">
        <v>29481</v>
      </c>
      <c r="K19" s="14">
        <v>52879</v>
      </c>
      <c r="L19">
        <f>DAY(Table1[[#This Row],[Date_of_Birth]])</f>
        <v>17</v>
      </c>
      <c r="M19">
        <f>YEAR(Table1[[#This Row],[Date_of_Birth]])</f>
        <v>1980</v>
      </c>
      <c r="N19">
        <f t="shared" ref="N19:N82" si="0">MONTH(J19)</f>
        <v>9</v>
      </c>
      <c r="O19" s="8">
        <f>EDATE(Table1[[#This Row],[Date_of_Birth]],6)</f>
        <v>29662</v>
      </c>
      <c r="P19">
        <f>IFERROR(DATEDIF(Table1[[#This Row],[Date_of_Birth]],Table1[[#This Row],[Departure_Date]],"M"),"NULL")</f>
        <v>768</v>
      </c>
      <c r="Q19" s="9">
        <f>EDATE(Table1[[#This Row],[Departure_Date]],-8)</f>
        <v>52636</v>
      </c>
      <c r="R19">
        <f>WEEKDAY(Table1[[#This Row],[Date_of_Birth]])</f>
        <v>4</v>
      </c>
    </row>
    <row r="20" spans="1:18" x14ac:dyDescent="0.25">
      <c r="A20" s="13">
        <v>18870</v>
      </c>
      <c r="B20" s="13" t="s">
        <v>44</v>
      </c>
      <c r="C20" s="13" t="s">
        <v>38</v>
      </c>
      <c r="D20" s="13" t="s">
        <v>45</v>
      </c>
      <c r="E20" s="13" t="s">
        <v>46</v>
      </c>
      <c r="F20" s="13" t="s">
        <v>47</v>
      </c>
      <c r="G20" s="13" t="s">
        <v>48</v>
      </c>
      <c r="H20" s="13" t="s">
        <v>49</v>
      </c>
      <c r="I20" s="13">
        <v>5</v>
      </c>
      <c r="J20" s="14">
        <v>27602</v>
      </c>
      <c r="K20" s="14">
        <v>52805</v>
      </c>
      <c r="L20">
        <f>DAY(Table1[[#This Row],[Date_of_Birth]])</f>
        <v>27</v>
      </c>
      <c r="M20">
        <f>YEAR(Table1[[#This Row],[Date_of_Birth]])</f>
        <v>1975</v>
      </c>
      <c r="N20">
        <f t="shared" si="0"/>
        <v>7</v>
      </c>
      <c r="O20" s="8">
        <f>EDATE(Table1[[#This Row],[Date_of_Birth]],6)</f>
        <v>27786</v>
      </c>
      <c r="P20">
        <f>IFERROR(DATEDIF(Table1[[#This Row],[Date_of_Birth]],Table1[[#This Row],[Departure_Date]],"M"),"NULL")</f>
        <v>828</v>
      </c>
      <c r="Q20" s="9">
        <f>EDATE(Table1[[#This Row],[Departure_Date]],-8)</f>
        <v>52562</v>
      </c>
      <c r="R20">
        <f>WEEKDAY(Table1[[#This Row],[Date_of_Birth]])</f>
        <v>1</v>
      </c>
    </row>
    <row r="21" spans="1:18" x14ac:dyDescent="0.25">
      <c r="A21" s="13">
        <v>11788</v>
      </c>
      <c r="B21" s="13" t="s">
        <v>50</v>
      </c>
      <c r="C21" s="13" t="s">
        <v>31</v>
      </c>
      <c r="D21" s="13" t="s">
        <v>51</v>
      </c>
      <c r="E21" s="13"/>
      <c r="F21" s="13" t="s">
        <v>52</v>
      </c>
      <c r="G21" s="13" t="s">
        <v>53</v>
      </c>
      <c r="H21" s="13" t="s">
        <v>36</v>
      </c>
      <c r="I21" s="13">
        <v>2</v>
      </c>
      <c r="J21" s="14">
        <v>28911</v>
      </c>
      <c r="K21" s="14">
        <v>28970</v>
      </c>
      <c r="L21">
        <f>DAY(Table1[[#This Row],[Date_of_Birth]])</f>
        <v>25</v>
      </c>
      <c r="M21">
        <f>YEAR(Table1[[#This Row],[Date_of_Birth]])</f>
        <v>1979</v>
      </c>
      <c r="N21">
        <f t="shared" si="0"/>
        <v>2</v>
      </c>
      <c r="O21" s="8">
        <f>EDATE(Table1[[#This Row],[Date_of_Birth]],6)</f>
        <v>29092</v>
      </c>
      <c r="P21">
        <f>IFERROR(DATEDIF(Table1[[#This Row],[Date_of_Birth]],Table1[[#This Row],[Departure_Date]],"M"),"NULL")</f>
        <v>2</v>
      </c>
      <c r="Q21" s="9">
        <f>EDATE(Table1[[#This Row],[Departure_Date]],-8)</f>
        <v>28727</v>
      </c>
      <c r="R21">
        <f>WEEKDAY(Table1[[#This Row],[Date_of_Birth]])</f>
        <v>1</v>
      </c>
    </row>
    <row r="22" spans="1:18" x14ac:dyDescent="0.25">
      <c r="A22" s="13">
        <v>13876</v>
      </c>
      <c r="B22" s="13" t="s">
        <v>54</v>
      </c>
      <c r="C22" s="13" t="s">
        <v>38</v>
      </c>
      <c r="D22" s="13" t="s">
        <v>55</v>
      </c>
      <c r="E22" s="13" t="s">
        <v>56</v>
      </c>
      <c r="F22" s="13" t="s">
        <v>52</v>
      </c>
      <c r="G22" s="13" t="s">
        <v>57</v>
      </c>
      <c r="H22" s="13" t="s">
        <v>36</v>
      </c>
      <c r="I22" s="13">
        <v>9</v>
      </c>
      <c r="J22" s="14">
        <v>27083</v>
      </c>
      <c r="K22" s="14">
        <v>27203</v>
      </c>
      <c r="L22">
        <f>DAY(Table1[[#This Row],[Date_of_Birth]])</f>
        <v>23</v>
      </c>
      <c r="M22">
        <f>YEAR(Table1[[#This Row],[Date_of_Birth]])</f>
        <v>1974</v>
      </c>
      <c r="N22">
        <f t="shared" si="0"/>
        <v>2</v>
      </c>
      <c r="O22" s="8">
        <f>EDATE(Table1[[#This Row],[Date_of_Birth]],6)</f>
        <v>27264</v>
      </c>
      <c r="P22">
        <f>IFERROR(DATEDIF(Table1[[#This Row],[Date_of_Birth]],Table1[[#This Row],[Departure_Date]],"M"),"NULL")</f>
        <v>4</v>
      </c>
      <c r="Q22" s="9">
        <f>EDATE(Table1[[#This Row],[Departure_Date]],-8)</f>
        <v>26960</v>
      </c>
      <c r="R22">
        <f>WEEKDAY(Table1[[#This Row],[Date_of_Birth]])</f>
        <v>7</v>
      </c>
    </row>
    <row r="23" spans="1:18" x14ac:dyDescent="0.25">
      <c r="A23" s="13">
        <v>19053</v>
      </c>
      <c r="B23" s="13" t="s">
        <v>58</v>
      </c>
      <c r="C23" s="13" t="s">
        <v>38</v>
      </c>
      <c r="D23" s="13" t="s">
        <v>59</v>
      </c>
      <c r="E23" s="13" t="s">
        <v>60</v>
      </c>
      <c r="F23" s="13" t="s">
        <v>52</v>
      </c>
      <c r="G23" s="13" t="s">
        <v>61</v>
      </c>
      <c r="H23" s="13" t="s">
        <v>62</v>
      </c>
      <c r="I23" s="13">
        <v>5</v>
      </c>
      <c r="J23" s="14">
        <v>27670</v>
      </c>
      <c r="K23" s="14">
        <v>52873</v>
      </c>
      <c r="L23">
        <f>DAY(Table1[[#This Row],[Date_of_Birth]])</f>
        <v>3</v>
      </c>
      <c r="M23">
        <f>YEAR(Table1[[#This Row],[Date_of_Birth]])</f>
        <v>1975</v>
      </c>
      <c r="N23">
        <f t="shared" si="0"/>
        <v>10</v>
      </c>
      <c r="O23" s="8">
        <f>EDATE(Table1[[#This Row],[Date_of_Birth]],6)</f>
        <v>27853</v>
      </c>
      <c r="P23">
        <f>IFERROR(DATEDIF(Table1[[#This Row],[Date_of_Birth]],Table1[[#This Row],[Departure_Date]],"M"),"NULL")</f>
        <v>828</v>
      </c>
      <c r="Q23" s="9">
        <f>EDATE(Table1[[#This Row],[Departure_Date]],-8)</f>
        <v>52630</v>
      </c>
      <c r="R23">
        <f>WEEKDAY(Table1[[#This Row],[Date_of_Birth]])</f>
        <v>6</v>
      </c>
    </row>
    <row r="24" spans="1:18" x14ac:dyDescent="0.25">
      <c r="A24" s="13">
        <v>25623</v>
      </c>
      <c r="B24" s="13" t="s">
        <v>63</v>
      </c>
      <c r="C24" s="13" t="s">
        <v>38</v>
      </c>
      <c r="D24" s="13" t="s">
        <v>64</v>
      </c>
      <c r="E24" s="13" t="s">
        <v>65</v>
      </c>
      <c r="F24" s="13" t="s">
        <v>66</v>
      </c>
      <c r="G24" s="13" t="s">
        <v>67</v>
      </c>
      <c r="H24" s="13" t="s">
        <v>43</v>
      </c>
      <c r="I24" s="13">
        <v>4</v>
      </c>
      <c r="J24" s="14">
        <v>29135</v>
      </c>
      <c r="K24" s="14">
        <v>29135</v>
      </c>
      <c r="L24">
        <f>DAY(Table1[[#This Row],[Date_of_Birth]])</f>
        <v>7</v>
      </c>
      <c r="M24">
        <f>YEAR(Table1[[#This Row],[Date_of_Birth]])</f>
        <v>1979</v>
      </c>
      <c r="N24">
        <f t="shared" si="0"/>
        <v>10</v>
      </c>
      <c r="O24" s="8">
        <f>EDATE(Table1[[#This Row],[Date_of_Birth]],6)</f>
        <v>29318</v>
      </c>
      <c r="P24">
        <f>IFERROR(DATEDIF(Table1[[#This Row],[Date_of_Birth]],Table1[[#This Row],[Departure_Date]],"M"),"NULL")</f>
        <v>0</v>
      </c>
      <c r="Q24" s="9">
        <f>EDATE(Table1[[#This Row],[Departure_Date]],-8)</f>
        <v>28893</v>
      </c>
      <c r="R24">
        <f>WEEKDAY(Table1[[#This Row],[Date_of_Birth]])</f>
        <v>1</v>
      </c>
    </row>
    <row r="25" spans="1:18" x14ac:dyDescent="0.25">
      <c r="A25" s="13">
        <v>27380</v>
      </c>
      <c r="B25" s="13" t="s">
        <v>68</v>
      </c>
      <c r="C25" s="13" t="s">
        <v>38</v>
      </c>
      <c r="D25" s="13" t="s">
        <v>69</v>
      </c>
      <c r="E25" s="13" t="s">
        <v>46</v>
      </c>
      <c r="F25" s="13" t="s">
        <v>47</v>
      </c>
      <c r="G25" s="13" t="s">
        <v>70</v>
      </c>
      <c r="H25" s="13" t="s">
        <v>71</v>
      </c>
      <c r="I25" s="13">
        <v>2</v>
      </c>
      <c r="J25" s="14">
        <v>28024</v>
      </c>
      <c r="K25" s="14">
        <v>28024</v>
      </c>
      <c r="L25">
        <f>DAY(Table1[[#This Row],[Date_of_Birth]])</f>
        <v>21</v>
      </c>
      <c r="M25">
        <f>YEAR(Table1[[#This Row],[Date_of_Birth]])</f>
        <v>1976</v>
      </c>
      <c r="N25">
        <f t="shared" si="0"/>
        <v>9</v>
      </c>
      <c r="O25" s="8">
        <f>EDATE(Table1[[#This Row],[Date_of_Birth]],6)</f>
        <v>28205</v>
      </c>
      <c r="P25">
        <f>IFERROR(DATEDIF(Table1[[#This Row],[Date_of_Birth]],Table1[[#This Row],[Departure_Date]],"M"),"NULL")</f>
        <v>0</v>
      </c>
      <c r="Q25" s="9">
        <f>EDATE(Table1[[#This Row],[Departure_Date]],-8)</f>
        <v>27780</v>
      </c>
      <c r="R25">
        <f>WEEKDAY(Table1[[#This Row],[Date_of_Birth]])</f>
        <v>3</v>
      </c>
    </row>
    <row r="26" spans="1:18" x14ac:dyDescent="0.25">
      <c r="A26" s="13">
        <v>18520</v>
      </c>
      <c r="B26" s="13" t="s">
        <v>72</v>
      </c>
      <c r="C26" s="13" t="s">
        <v>38</v>
      </c>
      <c r="D26" s="13" t="s">
        <v>73</v>
      </c>
      <c r="E26" s="13" t="s">
        <v>40</v>
      </c>
      <c r="F26" s="13" t="s">
        <v>47</v>
      </c>
      <c r="G26" s="13" t="s">
        <v>74</v>
      </c>
      <c r="H26" s="13" t="s">
        <v>43</v>
      </c>
      <c r="I26" s="13">
        <v>5</v>
      </c>
      <c r="J26" s="14">
        <v>29006</v>
      </c>
      <c r="K26" s="14">
        <v>29006</v>
      </c>
      <c r="L26">
        <f>DAY(Table1[[#This Row],[Date_of_Birth]])</f>
        <v>31</v>
      </c>
      <c r="M26">
        <f>YEAR(Table1[[#This Row],[Date_of_Birth]])</f>
        <v>1979</v>
      </c>
      <c r="N26">
        <f t="shared" si="0"/>
        <v>5</v>
      </c>
      <c r="O26" s="8">
        <f>EDATE(Table1[[#This Row],[Date_of_Birth]],6)</f>
        <v>29189</v>
      </c>
      <c r="P26">
        <f>IFERROR(DATEDIF(Table1[[#This Row],[Date_of_Birth]],Table1[[#This Row],[Departure_Date]],"M"),"NULL")</f>
        <v>0</v>
      </c>
      <c r="Q26" s="9">
        <f>EDATE(Table1[[#This Row],[Departure_Date]],-8)</f>
        <v>28763</v>
      </c>
      <c r="R26">
        <f>WEEKDAY(Table1[[#This Row],[Date_of_Birth]])</f>
        <v>5</v>
      </c>
    </row>
    <row r="27" spans="1:18" x14ac:dyDescent="0.25">
      <c r="A27" s="13">
        <v>12212</v>
      </c>
      <c r="B27" s="13" t="s">
        <v>75</v>
      </c>
      <c r="C27" s="13" t="s">
        <v>31</v>
      </c>
      <c r="D27" s="13" t="s">
        <v>76</v>
      </c>
      <c r="E27" s="13"/>
      <c r="F27" s="13" t="s">
        <v>47</v>
      </c>
      <c r="G27" s="13" t="s">
        <v>77</v>
      </c>
      <c r="H27" s="13" t="s">
        <v>78</v>
      </c>
      <c r="I27" s="13">
        <v>8</v>
      </c>
      <c r="J27" s="14">
        <v>28624</v>
      </c>
      <c r="K27" s="14">
        <v>28989</v>
      </c>
      <c r="L27">
        <f>DAY(Table1[[#This Row],[Date_of_Birth]])</f>
        <v>14</v>
      </c>
      <c r="M27">
        <f>YEAR(Table1[[#This Row],[Date_of_Birth]])</f>
        <v>1978</v>
      </c>
      <c r="N27">
        <f t="shared" si="0"/>
        <v>5</v>
      </c>
      <c r="O27" s="8">
        <f>EDATE(Table1[[#This Row],[Date_of_Birth]],6)</f>
        <v>28808</v>
      </c>
      <c r="P27">
        <f>IFERROR(DATEDIF(Table1[[#This Row],[Date_of_Birth]],Table1[[#This Row],[Departure_Date]],"M"),"NULL")</f>
        <v>12</v>
      </c>
      <c r="Q27" s="9">
        <f>EDATE(Table1[[#This Row],[Departure_Date]],-8)</f>
        <v>28747</v>
      </c>
      <c r="R27">
        <f>WEEKDAY(Table1[[#This Row],[Date_of_Birth]])</f>
        <v>1</v>
      </c>
    </row>
    <row r="28" spans="1:18" x14ac:dyDescent="0.25">
      <c r="A28" s="13">
        <v>22090</v>
      </c>
      <c r="B28" s="13" t="s">
        <v>79</v>
      </c>
      <c r="C28" s="13" t="s">
        <v>38</v>
      </c>
      <c r="D28" s="13" t="s">
        <v>80</v>
      </c>
      <c r="E28" s="13" t="s">
        <v>81</v>
      </c>
      <c r="F28" s="13" t="s">
        <v>41</v>
      </c>
      <c r="G28" s="13" t="s">
        <v>82</v>
      </c>
      <c r="H28" s="13" t="s">
        <v>83</v>
      </c>
      <c r="I28" s="13">
        <v>4</v>
      </c>
      <c r="J28" s="14">
        <v>28077</v>
      </c>
      <c r="K28" s="14">
        <v>28075</v>
      </c>
      <c r="L28">
        <f>DAY(Table1[[#This Row],[Date_of_Birth]])</f>
        <v>13</v>
      </c>
      <c r="M28">
        <f>YEAR(Table1[[#This Row],[Date_of_Birth]])</f>
        <v>1976</v>
      </c>
      <c r="N28">
        <f t="shared" si="0"/>
        <v>11</v>
      </c>
      <c r="O28" s="8">
        <f>EDATE(Table1[[#This Row],[Date_of_Birth]],6)</f>
        <v>28258</v>
      </c>
      <c r="P28" t="str">
        <f>IFERROR(DATEDIF(Table1[[#This Row],[Date_of_Birth]],Table1[[#This Row],[Departure_Date]],"M"),"NULL")</f>
        <v>NULL</v>
      </c>
      <c r="Q28" s="9">
        <f>EDATE(Table1[[#This Row],[Departure_Date]],-8)</f>
        <v>27830</v>
      </c>
      <c r="R28">
        <f>WEEKDAY(Table1[[#This Row],[Date_of_Birth]])</f>
        <v>7</v>
      </c>
    </row>
    <row r="29" spans="1:18" x14ac:dyDescent="0.25">
      <c r="A29" s="13">
        <v>25177</v>
      </c>
      <c r="B29" s="13" t="s">
        <v>84</v>
      </c>
      <c r="C29" s="13" t="s">
        <v>38</v>
      </c>
      <c r="D29" s="13" t="s">
        <v>85</v>
      </c>
      <c r="E29" s="13" t="s">
        <v>86</v>
      </c>
      <c r="F29" s="13" t="s">
        <v>34</v>
      </c>
      <c r="G29" s="13" t="s">
        <v>87</v>
      </c>
      <c r="H29" s="13" t="s">
        <v>88</v>
      </c>
      <c r="I29" s="13">
        <v>8</v>
      </c>
      <c r="J29" s="14">
        <v>28740</v>
      </c>
      <c r="K29" s="14">
        <v>29105</v>
      </c>
      <c r="L29">
        <f>DAY(Table1[[#This Row],[Date_of_Birth]])</f>
        <v>7</v>
      </c>
      <c r="M29">
        <f>YEAR(Table1[[#This Row],[Date_of_Birth]])</f>
        <v>1978</v>
      </c>
      <c r="N29">
        <f t="shared" si="0"/>
        <v>9</v>
      </c>
      <c r="O29" s="8">
        <f>EDATE(Table1[[#This Row],[Date_of_Birth]],6)</f>
        <v>28921</v>
      </c>
      <c r="P29">
        <f>IFERROR(DATEDIF(Table1[[#This Row],[Date_of_Birth]],Table1[[#This Row],[Departure_Date]],"M"),"NULL")</f>
        <v>12</v>
      </c>
      <c r="Q29" s="9">
        <f>EDATE(Table1[[#This Row],[Departure_Date]],-8)</f>
        <v>28862</v>
      </c>
      <c r="R29">
        <f>WEEKDAY(Table1[[#This Row],[Date_of_Birth]])</f>
        <v>5</v>
      </c>
    </row>
    <row r="30" spans="1:18" x14ac:dyDescent="0.25">
      <c r="A30" s="13">
        <v>21882</v>
      </c>
      <c r="B30" s="13" t="s">
        <v>89</v>
      </c>
      <c r="C30" s="13" t="s">
        <v>31</v>
      </c>
      <c r="D30" s="13" t="s">
        <v>62</v>
      </c>
      <c r="E30" s="13"/>
      <c r="F30" s="13" t="s">
        <v>90</v>
      </c>
      <c r="G30" s="13" t="s">
        <v>91</v>
      </c>
      <c r="H30" s="13" t="s">
        <v>92</v>
      </c>
      <c r="I30" s="13">
        <v>8</v>
      </c>
      <c r="J30" s="14">
        <v>28986</v>
      </c>
      <c r="K30" s="14">
        <v>28986</v>
      </c>
      <c r="L30">
        <f>DAY(Table1[[#This Row],[Date_of_Birth]])</f>
        <v>11</v>
      </c>
      <c r="M30">
        <f>YEAR(Table1[[#This Row],[Date_of_Birth]])</f>
        <v>1979</v>
      </c>
      <c r="N30">
        <f t="shared" si="0"/>
        <v>5</v>
      </c>
      <c r="O30" s="8">
        <f>EDATE(Table1[[#This Row],[Date_of_Birth]],6)</f>
        <v>29170</v>
      </c>
      <c r="P30">
        <f>IFERROR(DATEDIF(Table1[[#This Row],[Date_of_Birth]],Table1[[#This Row],[Departure_Date]],"M"),"NULL")</f>
        <v>0</v>
      </c>
      <c r="Q30" s="9">
        <f>EDATE(Table1[[#This Row],[Departure_Date]],-8)</f>
        <v>28744</v>
      </c>
      <c r="R30">
        <f>WEEKDAY(Table1[[#This Row],[Date_of_Birth]])</f>
        <v>6</v>
      </c>
    </row>
    <row r="31" spans="1:18" x14ac:dyDescent="0.25">
      <c r="A31" s="13">
        <v>26496</v>
      </c>
      <c r="B31" s="13" t="s">
        <v>93</v>
      </c>
      <c r="C31" s="13" t="s">
        <v>38</v>
      </c>
      <c r="D31" s="13" t="s">
        <v>94</v>
      </c>
      <c r="E31" s="13" t="s">
        <v>95</v>
      </c>
      <c r="F31" s="13" t="s">
        <v>90</v>
      </c>
      <c r="G31" s="13" t="s">
        <v>96</v>
      </c>
      <c r="H31" s="13" t="s">
        <v>97</v>
      </c>
      <c r="I31" s="13">
        <v>8</v>
      </c>
      <c r="J31" s="14">
        <v>29123</v>
      </c>
      <c r="K31" s="14">
        <v>29123</v>
      </c>
      <c r="L31">
        <f>DAY(Table1[[#This Row],[Date_of_Birth]])</f>
        <v>25</v>
      </c>
      <c r="M31">
        <f>YEAR(Table1[[#This Row],[Date_of_Birth]])</f>
        <v>1979</v>
      </c>
      <c r="N31">
        <f t="shared" si="0"/>
        <v>9</v>
      </c>
      <c r="O31" s="8">
        <f>EDATE(Table1[[#This Row],[Date_of_Birth]],6)</f>
        <v>29305</v>
      </c>
      <c r="P31">
        <f>IFERROR(DATEDIF(Table1[[#This Row],[Date_of_Birth]],Table1[[#This Row],[Departure_Date]],"M"),"NULL")</f>
        <v>0</v>
      </c>
      <c r="Q31" s="9">
        <f>EDATE(Table1[[#This Row],[Departure_Date]],-8)</f>
        <v>28880</v>
      </c>
      <c r="R31">
        <f>WEEKDAY(Table1[[#This Row],[Date_of_Birth]])</f>
        <v>3</v>
      </c>
    </row>
    <row r="32" spans="1:18" x14ac:dyDescent="0.25">
      <c r="A32" s="13">
        <v>21057</v>
      </c>
      <c r="B32" s="13" t="s">
        <v>98</v>
      </c>
      <c r="C32" s="13" t="s">
        <v>31</v>
      </c>
      <c r="D32" s="13" t="s">
        <v>99</v>
      </c>
      <c r="E32" s="13"/>
      <c r="F32" s="13" t="s">
        <v>100</v>
      </c>
      <c r="G32" s="13" t="s">
        <v>101</v>
      </c>
      <c r="H32" s="13" t="s">
        <v>102</v>
      </c>
      <c r="I32" s="13">
        <v>1</v>
      </c>
      <c r="J32" s="14">
        <v>27550</v>
      </c>
      <c r="K32" s="14">
        <v>52753</v>
      </c>
      <c r="L32">
        <f>DAY(Table1[[#This Row],[Date_of_Birth]])</f>
        <v>5</v>
      </c>
      <c r="M32">
        <f>YEAR(Table1[[#This Row],[Date_of_Birth]])</f>
        <v>1975</v>
      </c>
      <c r="N32">
        <f t="shared" si="0"/>
        <v>6</v>
      </c>
      <c r="O32" s="8">
        <f>EDATE(Table1[[#This Row],[Date_of_Birth]],6)</f>
        <v>27733</v>
      </c>
      <c r="P32">
        <f>IFERROR(DATEDIF(Table1[[#This Row],[Date_of_Birth]],Table1[[#This Row],[Departure_Date]],"M"),"NULL")</f>
        <v>828</v>
      </c>
      <c r="Q32" s="9">
        <f>EDATE(Table1[[#This Row],[Departure_Date]],-8)</f>
        <v>52509</v>
      </c>
      <c r="R32">
        <f>WEEKDAY(Table1[[#This Row],[Date_of_Birth]])</f>
        <v>5</v>
      </c>
    </row>
    <row r="33" spans="1:18" x14ac:dyDescent="0.25">
      <c r="A33" s="13">
        <v>15110</v>
      </c>
      <c r="B33" s="13" t="s">
        <v>103</v>
      </c>
      <c r="C33" s="13" t="s">
        <v>38</v>
      </c>
      <c r="D33" s="13" t="s">
        <v>104</v>
      </c>
      <c r="E33" s="13" t="s">
        <v>105</v>
      </c>
      <c r="F33" s="13" t="s">
        <v>106</v>
      </c>
      <c r="G33" s="13" t="s">
        <v>107</v>
      </c>
      <c r="H33" s="13" t="s">
        <v>108</v>
      </c>
      <c r="I33" s="13">
        <v>8</v>
      </c>
      <c r="J33" s="14">
        <v>28055</v>
      </c>
      <c r="K33" s="14">
        <v>28055</v>
      </c>
      <c r="L33">
        <f>DAY(Table1[[#This Row],[Date_of_Birth]])</f>
        <v>22</v>
      </c>
      <c r="M33">
        <f>YEAR(Table1[[#This Row],[Date_of_Birth]])</f>
        <v>1976</v>
      </c>
      <c r="N33">
        <f t="shared" si="0"/>
        <v>10</v>
      </c>
      <c r="O33" s="8">
        <f>EDATE(Table1[[#This Row],[Date_of_Birth]],6)</f>
        <v>28237</v>
      </c>
      <c r="P33">
        <f>IFERROR(DATEDIF(Table1[[#This Row],[Date_of_Birth]],Table1[[#This Row],[Departure_Date]],"M"),"NULL")</f>
        <v>0</v>
      </c>
      <c r="Q33" s="9">
        <f>EDATE(Table1[[#This Row],[Departure_Date]],-8)</f>
        <v>27812</v>
      </c>
      <c r="R33">
        <f>WEEKDAY(Table1[[#This Row],[Date_of_Birth]])</f>
        <v>6</v>
      </c>
    </row>
    <row r="34" spans="1:18" x14ac:dyDescent="0.25">
      <c r="A34" s="13">
        <v>21525</v>
      </c>
      <c r="B34" s="13" t="s">
        <v>109</v>
      </c>
      <c r="C34" s="13" t="s">
        <v>38</v>
      </c>
      <c r="D34" s="13" t="s">
        <v>110</v>
      </c>
      <c r="E34" s="13"/>
      <c r="F34" s="13" t="s">
        <v>111</v>
      </c>
      <c r="G34" s="13" t="s">
        <v>112</v>
      </c>
      <c r="H34" s="13" t="s">
        <v>113</v>
      </c>
      <c r="I34" s="13">
        <v>3</v>
      </c>
      <c r="J34" s="14">
        <v>28848</v>
      </c>
      <c r="K34" s="14">
        <v>29213</v>
      </c>
      <c r="L34">
        <f>DAY(Table1[[#This Row],[Date_of_Birth]])</f>
        <v>24</v>
      </c>
      <c r="M34">
        <f>YEAR(Table1[[#This Row],[Date_of_Birth]])</f>
        <v>1978</v>
      </c>
      <c r="N34">
        <f t="shared" si="0"/>
        <v>12</v>
      </c>
      <c r="O34" s="8">
        <f>EDATE(Table1[[#This Row],[Date_of_Birth]],6)</f>
        <v>29030</v>
      </c>
      <c r="P34">
        <f>IFERROR(DATEDIF(Table1[[#This Row],[Date_of_Birth]],Table1[[#This Row],[Departure_Date]],"M"),"NULL")</f>
        <v>12</v>
      </c>
      <c r="Q34" s="9">
        <f>EDATE(Table1[[#This Row],[Departure_Date]],-8)</f>
        <v>28969</v>
      </c>
      <c r="R34">
        <f>WEEKDAY(Table1[[#This Row],[Date_of_Birth]])</f>
        <v>1</v>
      </c>
    </row>
    <row r="35" spans="1:18" x14ac:dyDescent="0.25">
      <c r="A35" s="13">
        <v>15915</v>
      </c>
      <c r="B35" s="13" t="s">
        <v>114</v>
      </c>
      <c r="C35" s="13" t="s">
        <v>38</v>
      </c>
      <c r="D35" s="13" t="s">
        <v>115</v>
      </c>
      <c r="E35" s="13" t="s">
        <v>116</v>
      </c>
      <c r="F35" s="13" t="s">
        <v>111</v>
      </c>
      <c r="G35" s="13" t="s">
        <v>117</v>
      </c>
      <c r="H35" s="13" t="s">
        <v>108</v>
      </c>
      <c r="I35" s="13">
        <v>7</v>
      </c>
      <c r="J35" s="14">
        <v>27588</v>
      </c>
      <c r="K35" s="14">
        <v>52789</v>
      </c>
      <c r="L35">
        <f>DAY(Table1[[#This Row],[Date_of_Birth]])</f>
        <v>13</v>
      </c>
      <c r="M35">
        <f>YEAR(Table1[[#This Row],[Date_of_Birth]])</f>
        <v>1975</v>
      </c>
      <c r="N35">
        <f t="shared" si="0"/>
        <v>7</v>
      </c>
      <c r="O35" s="8">
        <f>EDATE(Table1[[#This Row],[Date_of_Birth]],6)</f>
        <v>27772</v>
      </c>
      <c r="P35">
        <f>IFERROR(DATEDIF(Table1[[#This Row],[Date_of_Birth]],Table1[[#This Row],[Departure_Date]],"M"),"NULL")</f>
        <v>827</v>
      </c>
      <c r="Q35" s="9">
        <f>EDATE(Table1[[#This Row],[Departure_Date]],-8)</f>
        <v>52546</v>
      </c>
      <c r="R35">
        <f>WEEKDAY(Table1[[#This Row],[Date_of_Birth]])</f>
        <v>1</v>
      </c>
    </row>
    <row r="36" spans="1:18" x14ac:dyDescent="0.25">
      <c r="A36" s="13">
        <v>26434</v>
      </c>
      <c r="B36" s="13" t="s">
        <v>118</v>
      </c>
      <c r="C36" s="13" t="s">
        <v>38</v>
      </c>
      <c r="D36" s="13" t="s">
        <v>119</v>
      </c>
      <c r="E36" s="13" t="s">
        <v>120</v>
      </c>
      <c r="F36" s="13" t="s">
        <v>111</v>
      </c>
      <c r="G36" s="13" t="s">
        <v>121</v>
      </c>
      <c r="H36" s="13" t="s">
        <v>122</v>
      </c>
      <c r="I36" s="13">
        <v>5</v>
      </c>
      <c r="J36" s="14">
        <v>28587</v>
      </c>
      <c r="K36" s="14">
        <v>28952</v>
      </c>
      <c r="L36">
        <f>DAY(Table1[[#This Row],[Date_of_Birth]])</f>
        <v>7</v>
      </c>
      <c r="M36">
        <f>YEAR(Table1[[#This Row],[Date_of_Birth]])</f>
        <v>1978</v>
      </c>
      <c r="N36">
        <f t="shared" si="0"/>
        <v>4</v>
      </c>
      <c r="O36" s="8">
        <f>EDATE(Table1[[#This Row],[Date_of_Birth]],6)</f>
        <v>28770</v>
      </c>
      <c r="P36">
        <f>IFERROR(DATEDIF(Table1[[#This Row],[Date_of_Birth]],Table1[[#This Row],[Departure_Date]],"M"),"NULL")</f>
        <v>12</v>
      </c>
      <c r="Q36" s="9">
        <f>EDATE(Table1[[#This Row],[Departure_Date]],-8)</f>
        <v>28709</v>
      </c>
      <c r="R36">
        <f>WEEKDAY(Table1[[#This Row],[Date_of_Birth]])</f>
        <v>6</v>
      </c>
    </row>
    <row r="37" spans="1:18" x14ac:dyDescent="0.25">
      <c r="A37" s="13">
        <v>11076</v>
      </c>
      <c r="B37" s="13" t="s">
        <v>123</v>
      </c>
      <c r="C37" s="13" t="s">
        <v>38</v>
      </c>
      <c r="D37" s="13" t="s">
        <v>124</v>
      </c>
      <c r="E37" s="13"/>
      <c r="F37" s="13" t="s">
        <v>125</v>
      </c>
      <c r="G37" s="13" t="s">
        <v>126</v>
      </c>
      <c r="H37" s="13" t="s">
        <v>17</v>
      </c>
      <c r="I37" s="13">
        <v>4</v>
      </c>
      <c r="J37" s="14">
        <v>27856</v>
      </c>
      <c r="K37" s="14">
        <v>27856</v>
      </c>
      <c r="L37">
        <f>DAY(Table1[[#This Row],[Date_of_Birth]])</f>
        <v>6</v>
      </c>
      <c r="M37">
        <f>YEAR(Table1[[#This Row],[Date_of_Birth]])</f>
        <v>1976</v>
      </c>
      <c r="N37">
        <f t="shared" si="0"/>
        <v>4</v>
      </c>
      <c r="O37" s="8">
        <f>EDATE(Table1[[#This Row],[Date_of_Birth]],6)</f>
        <v>28039</v>
      </c>
      <c r="P37">
        <f>IFERROR(DATEDIF(Table1[[#This Row],[Date_of_Birth]],Table1[[#This Row],[Departure_Date]],"M"),"NULL")</f>
        <v>0</v>
      </c>
      <c r="Q37" s="9">
        <f>EDATE(Table1[[#This Row],[Departure_Date]],-8)</f>
        <v>27612</v>
      </c>
      <c r="R37">
        <f>WEEKDAY(Table1[[#This Row],[Date_of_Birth]])</f>
        <v>3</v>
      </c>
    </row>
    <row r="38" spans="1:18" x14ac:dyDescent="0.25">
      <c r="A38" s="13">
        <v>23214</v>
      </c>
      <c r="B38" s="13" t="s">
        <v>127</v>
      </c>
      <c r="C38" s="13" t="s">
        <v>31</v>
      </c>
      <c r="D38" s="13" t="s">
        <v>128</v>
      </c>
      <c r="E38" s="13" t="s">
        <v>129</v>
      </c>
      <c r="F38" s="13" t="s">
        <v>106</v>
      </c>
      <c r="G38" s="13" t="s">
        <v>130</v>
      </c>
      <c r="H38" s="13" t="s">
        <v>17</v>
      </c>
      <c r="I38" s="13">
        <v>6</v>
      </c>
      <c r="J38" s="14">
        <v>29676</v>
      </c>
      <c r="K38" s="14">
        <v>33328</v>
      </c>
      <c r="L38">
        <f>DAY(Table1[[#This Row],[Date_of_Birth]])</f>
        <v>31</v>
      </c>
      <c r="M38">
        <f>YEAR(Table1[[#This Row],[Date_of_Birth]])</f>
        <v>1981</v>
      </c>
      <c r="N38">
        <f t="shared" si="0"/>
        <v>3</v>
      </c>
      <c r="O38" s="8">
        <f>EDATE(Table1[[#This Row],[Date_of_Birth]],6)</f>
        <v>29859</v>
      </c>
      <c r="P38">
        <f>IFERROR(DATEDIF(Table1[[#This Row],[Date_of_Birth]],Table1[[#This Row],[Departure_Date]],"M"),"NULL")</f>
        <v>120</v>
      </c>
      <c r="Q38" s="9">
        <f>EDATE(Table1[[#This Row],[Departure_Date]],-8)</f>
        <v>33085</v>
      </c>
      <c r="R38">
        <f>WEEKDAY(Table1[[#This Row],[Date_of_Birth]])</f>
        <v>3</v>
      </c>
    </row>
    <row r="39" spans="1:18" x14ac:dyDescent="0.25">
      <c r="A39" s="13">
        <v>26764</v>
      </c>
      <c r="B39" s="13" t="s">
        <v>131</v>
      </c>
      <c r="C39" s="13" t="s">
        <v>31</v>
      </c>
      <c r="D39" s="13" t="s">
        <v>132</v>
      </c>
      <c r="E39" s="13" t="s">
        <v>133</v>
      </c>
      <c r="F39" s="13" t="s">
        <v>111</v>
      </c>
      <c r="G39" s="13" t="s">
        <v>134</v>
      </c>
      <c r="H39" s="13" t="s">
        <v>135</v>
      </c>
      <c r="I39" s="13">
        <v>9</v>
      </c>
      <c r="J39" s="14">
        <v>29295</v>
      </c>
      <c r="K39" s="14">
        <v>32947</v>
      </c>
      <c r="L39">
        <f>DAY(Table1[[#This Row],[Date_of_Birth]])</f>
        <v>15</v>
      </c>
      <c r="M39">
        <f>YEAR(Table1[[#This Row],[Date_of_Birth]])</f>
        <v>1980</v>
      </c>
      <c r="N39">
        <f t="shared" si="0"/>
        <v>3</v>
      </c>
      <c r="O39" s="8">
        <f>EDATE(Table1[[#This Row],[Date_of_Birth]],6)</f>
        <v>29479</v>
      </c>
      <c r="P39">
        <f>IFERROR(DATEDIF(Table1[[#This Row],[Date_of_Birth]],Table1[[#This Row],[Departure_Date]],"M"),"NULL")</f>
        <v>120</v>
      </c>
      <c r="Q39" s="9">
        <f>EDATE(Table1[[#This Row],[Departure_Date]],-8)</f>
        <v>32704</v>
      </c>
      <c r="R39">
        <f>WEEKDAY(Table1[[#This Row],[Date_of_Birth]])</f>
        <v>7</v>
      </c>
    </row>
    <row r="40" spans="1:18" x14ac:dyDescent="0.25">
      <c r="A40" s="13">
        <v>11304</v>
      </c>
      <c r="B40" s="13" t="s">
        <v>136</v>
      </c>
      <c r="C40" s="13" t="s">
        <v>31</v>
      </c>
      <c r="D40" s="13" t="s">
        <v>137</v>
      </c>
      <c r="E40" s="13" t="s">
        <v>138</v>
      </c>
      <c r="F40" s="13" t="s">
        <v>41</v>
      </c>
      <c r="G40" s="13" t="s">
        <v>139</v>
      </c>
      <c r="H40" s="13" t="s">
        <v>97</v>
      </c>
      <c r="I40" s="13">
        <v>7</v>
      </c>
      <c r="J40" s="14">
        <v>29170</v>
      </c>
      <c r="K40" s="14">
        <v>29170</v>
      </c>
      <c r="L40">
        <f>DAY(Table1[[#This Row],[Date_of_Birth]])</f>
        <v>11</v>
      </c>
      <c r="M40">
        <f>YEAR(Table1[[#This Row],[Date_of_Birth]])</f>
        <v>1979</v>
      </c>
      <c r="N40">
        <f t="shared" si="0"/>
        <v>11</v>
      </c>
      <c r="O40" s="8">
        <f>EDATE(Table1[[#This Row],[Date_of_Birth]],6)</f>
        <v>29352</v>
      </c>
      <c r="P40">
        <f>IFERROR(DATEDIF(Table1[[#This Row],[Date_of_Birth]],Table1[[#This Row],[Departure_Date]],"M"),"NULL")</f>
        <v>0</v>
      </c>
      <c r="Q40" s="9">
        <f>EDATE(Table1[[#This Row],[Departure_Date]],-8)</f>
        <v>28925</v>
      </c>
      <c r="R40">
        <f>WEEKDAY(Table1[[#This Row],[Date_of_Birth]])</f>
        <v>1</v>
      </c>
    </row>
    <row r="41" spans="1:18" x14ac:dyDescent="0.25">
      <c r="A41" s="13">
        <v>26509</v>
      </c>
      <c r="B41" s="13" t="s">
        <v>140</v>
      </c>
      <c r="C41" s="13" t="s">
        <v>31</v>
      </c>
      <c r="D41" s="13" t="s">
        <v>76</v>
      </c>
      <c r="E41" s="13" t="s">
        <v>120</v>
      </c>
      <c r="F41" s="13" t="s">
        <v>41</v>
      </c>
      <c r="G41" s="13" t="s">
        <v>141</v>
      </c>
      <c r="H41" s="13" t="s">
        <v>113</v>
      </c>
      <c r="I41" s="13">
        <v>2</v>
      </c>
      <c r="J41" s="14">
        <v>29825</v>
      </c>
      <c r="K41" s="14">
        <v>33508</v>
      </c>
      <c r="L41">
        <f>DAY(Table1[[#This Row],[Date_of_Birth]])</f>
        <v>27</v>
      </c>
      <c r="M41">
        <f>YEAR(Table1[[#This Row],[Date_of_Birth]])</f>
        <v>1981</v>
      </c>
      <c r="N41">
        <f t="shared" si="0"/>
        <v>8</v>
      </c>
      <c r="O41" s="8">
        <f>EDATE(Table1[[#This Row],[Date_of_Birth]],6)</f>
        <v>30009</v>
      </c>
      <c r="P41">
        <f>IFERROR(DATEDIF(Table1[[#This Row],[Date_of_Birth]],Table1[[#This Row],[Departure_Date]],"M"),"NULL")</f>
        <v>121</v>
      </c>
      <c r="Q41" s="9">
        <f>EDATE(Table1[[#This Row],[Departure_Date]],-8)</f>
        <v>33265</v>
      </c>
      <c r="R41">
        <f>WEEKDAY(Table1[[#This Row],[Date_of_Birth]])</f>
        <v>5</v>
      </c>
    </row>
    <row r="42" spans="1:18" x14ac:dyDescent="0.25">
      <c r="A42" s="13">
        <v>25510</v>
      </c>
      <c r="B42" s="13" t="s">
        <v>142</v>
      </c>
      <c r="C42" s="13" t="s">
        <v>38</v>
      </c>
      <c r="D42" s="13" t="s">
        <v>143</v>
      </c>
      <c r="E42" s="13"/>
      <c r="F42" s="13" t="s">
        <v>34</v>
      </c>
      <c r="G42" s="13" t="s">
        <v>144</v>
      </c>
      <c r="H42" s="13" t="s">
        <v>122</v>
      </c>
      <c r="I42" s="13">
        <v>3</v>
      </c>
      <c r="J42" s="14">
        <v>27877</v>
      </c>
      <c r="K42" s="14">
        <v>27877</v>
      </c>
      <c r="L42">
        <f>DAY(Table1[[#This Row],[Date_of_Birth]])</f>
        <v>27</v>
      </c>
      <c r="M42">
        <f>YEAR(Table1[[#This Row],[Date_of_Birth]])</f>
        <v>1976</v>
      </c>
      <c r="N42">
        <f t="shared" si="0"/>
        <v>4</v>
      </c>
      <c r="O42" s="8">
        <f>EDATE(Table1[[#This Row],[Date_of_Birth]],6)</f>
        <v>28060</v>
      </c>
      <c r="P42">
        <f>IFERROR(DATEDIF(Table1[[#This Row],[Date_of_Birth]],Table1[[#This Row],[Departure_Date]],"M"),"NULL")</f>
        <v>0</v>
      </c>
      <c r="Q42" s="9">
        <f>EDATE(Table1[[#This Row],[Departure_Date]],-8)</f>
        <v>27633</v>
      </c>
      <c r="R42">
        <f>WEEKDAY(Table1[[#This Row],[Date_of_Birth]])</f>
        <v>3</v>
      </c>
    </row>
    <row r="43" spans="1:18" x14ac:dyDescent="0.25">
      <c r="A43" s="13">
        <v>17782</v>
      </c>
      <c r="B43" s="13" t="s">
        <v>145</v>
      </c>
      <c r="C43" s="13" t="s">
        <v>31</v>
      </c>
      <c r="D43" s="13" t="s">
        <v>146</v>
      </c>
      <c r="E43" s="13" t="s">
        <v>147</v>
      </c>
      <c r="F43" s="13" t="s">
        <v>47</v>
      </c>
      <c r="G43" s="13" t="s">
        <v>148</v>
      </c>
      <c r="H43" s="13" t="s">
        <v>49</v>
      </c>
      <c r="I43" s="13">
        <v>8</v>
      </c>
      <c r="J43" s="14">
        <v>28212</v>
      </c>
      <c r="K43" s="14">
        <v>28213</v>
      </c>
      <c r="L43">
        <f>DAY(Table1[[#This Row],[Date_of_Birth]])</f>
        <v>28</v>
      </c>
      <c r="M43">
        <f>YEAR(Table1[[#This Row],[Date_of_Birth]])</f>
        <v>1977</v>
      </c>
      <c r="N43">
        <f t="shared" si="0"/>
        <v>3</v>
      </c>
      <c r="O43" s="8">
        <f>EDATE(Table1[[#This Row],[Date_of_Birth]],6)</f>
        <v>28396</v>
      </c>
      <c r="P43">
        <f>IFERROR(DATEDIF(Table1[[#This Row],[Date_of_Birth]],Table1[[#This Row],[Departure_Date]],"M"),"NULL")</f>
        <v>0</v>
      </c>
      <c r="Q43" s="9">
        <f>EDATE(Table1[[#This Row],[Departure_Date]],-8)</f>
        <v>27970</v>
      </c>
      <c r="R43">
        <f>WEEKDAY(Table1[[#This Row],[Date_of_Birth]])</f>
        <v>2</v>
      </c>
    </row>
    <row r="44" spans="1:18" x14ac:dyDescent="0.25">
      <c r="A44" s="13">
        <v>17640</v>
      </c>
      <c r="B44" s="13" t="s">
        <v>149</v>
      </c>
      <c r="C44" s="13" t="s">
        <v>38</v>
      </c>
      <c r="D44" s="13" t="s">
        <v>150</v>
      </c>
      <c r="E44" s="13" t="s">
        <v>33</v>
      </c>
      <c r="F44" s="13" t="s">
        <v>41</v>
      </c>
      <c r="G44" s="13" t="s">
        <v>151</v>
      </c>
      <c r="H44" s="13" t="s">
        <v>108</v>
      </c>
      <c r="I44" s="13">
        <v>2</v>
      </c>
      <c r="J44" s="14">
        <v>28961</v>
      </c>
      <c r="K44" s="14">
        <v>28961</v>
      </c>
      <c r="L44">
        <f>DAY(Table1[[#This Row],[Date_of_Birth]])</f>
        <v>16</v>
      </c>
      <c r="M44">
        <f>YEAR(Table1[[#This Row],[Date_of_Birth]])</f>
        <v>1979</v>
      </c>
      <c r="N44">
        <f t="shared" si="0"/>
        <v>4</v>
      </c>
      <c r="O44" s="8">
        <f>EDATE(Table1[[#This Row],[Date_of_Birth]],6)</f>
        <v>29144</v>
      </c>
      <c r="P44">
        <f>IFERROR(DATEDIF(Table1[[#This Row],[Date_of_Birth]],Table1[[#This Row],[Departure_Date]],"M"),"NULL")</f>
        <v>0</v>
      </c>
      <c r="Q44" s="9">
        <f>EDATE(Table1[[#This Row],[Departure_Date]],-8)</f>
        <v>28718</v>
      </c>
      <c r="R44">
        <f>WEEKDAY(Table1[[#This Row],[Date_of_Birth]])</f>
        <v>2</v>
      </c>
    </row>
    <row r="45" spans="1:18" x14ac:dyDescent="0.25">
      <c r="A45" s="13">
        <v>27086</v>
      </c>
      <c r="B45" s="13" t="s">
        <v>152</v>
      </c>
      <c r="C45" s="13" t="s">
        <v>38</v>
      </c>
      <c r="D45" s="13" t="s">
        <v>153</v>
      </c>
      <c r="E45" s="13"/>
      <c r="F45" s="13" t="s">
        <v>154</v>
      </c>
      <c r="G45" s="13" t="s">
        <v>155</v>
      </c>
      <c r="H45" s="13" t="s">
        <v>97</v>
      </c>
      <c r="I45" s="13">
        <v>3</v>
      </c>
      <c r="J45" s="14">
        <v>29358</v>
      </c>
      <c r="K45" s="14">
        <v>33010</v>
      </c>
      <c r="L45">
        <f>DAY(Table1[[#This Row],[Date_of_Birth]])</f>
        <v>17</v>
      </c>
      <c r="M45">
        <f>YEAR(Table1[[#This Row],[Date_of_Birth]])</f>
        <v>1980</v>
      </c>
      <c r="N45">
        <f t="shared" si="0"/>
        <v>5</v>
      </c>
      <c r="O45" s="8">
        <f>EDATE(Table1[[#This Row],[Date_of_Birth]],6)</f>
        <v>29542</v>
      </c>
      <c r="P45">
        <f>IFERROR(DATEDIF(Table1[[#This Row],[Date_of_Birth]],Table1[[#This Row],[Departure_Date]],"M"),"NULL")</f>
        <v>120</v>
      </c>
      <c r="Q45" s="9">
        <f>EDATE(Table1[[#This Row],[Departure_Date]],-8)</f>
        <v>32768</v>
      </c>
      <c r="R45">
        <f>WEEKDAY(Table1[[#This Row],[Date_of_Birth]])</f>
        <v>7</v>
      </c>
    </row>
    <row r="46" spans="1:18" x14ac:dyDescent="0.25">
      <c r="A46" s="13">
        <v>15050</v>
      </c>
      <c r="B46" s="13" t="s">
        <v>156</v>
      </c>
      <c r="C46" s="13" t="s">
        <v>38</v>
      </c>
      <c r="D46" s="13" t="s">
        <v>157</v>
      </c>
      <c r="E46" s="13" t="s">
        <v>105</v>
      </c>
      <c r="F46" s="13" t="s">
        <v>158</v>
      </c>
      <c r="G46" s="13" t="s">
        <v>159</v>
      </c>
      <c r="H46" s="13" t="s">
        <v>17</v>
      </c>
      <c r="I46" s="13">
        <v>1</v>
      </c>
      <c r="J46" s="14">
        <v>27938</v>
      </c>
      <c r="K46" s="14">
        <v>27938</v>
      </c>
      <c r="L46">
        <f>DAY(Table1[[#This Row],[Date_of_Birth]])</f>
        <v>27</v>
      </c>
      <c r="M46">
        <f>YEAR(Table1[[#This Row],[Date_of_Birth]])</f>
        <v>1976</v>
      </c>
      <c r="N46">
        <f t="shared" si="0"/>
        <v>6</v>
      </c>
      <c r="O46" s="8">
        <f>EDATE(Table1[[#This Row],[Date_of_Birth]],6)</f>
        <v>28121</v>
      </c>
      <c r="P46">
        <f>IFERROR(DATEDIF(Table1[[#This Row],[Date_of_Birth]],Table1[[#This Row],[Departure_Date]],"M"),"NULL")</f>
        <v>0</v>
      </c>
      <c r="Q46" s="9">
        <f>EDATE(Table1[[#This Row],[Departure_Date]],-8)</f>
        <v>27694</v>
      </c>
      <c r="R46">
        <f>WEEKDAY(Table1[[#This Row],[Date_of_Birth]])</f>
        <v>1</v>
      </c>
    </row>
    <row r="47" spans="1:18" x14ac:dyDescent="0.25">
      <c r="A47" s="13">
        <v>10710</v>
      </c>
      <c r="B47" s="13" t="s">
        <v>156</v>
      </c>
      <c r="C47" s="13" t="s">
        <v>38</v>
      </c>
      <c r="D47" s="13" t="s">
        <v>160</v>
      </c>
      <c r="E47" s="13" t="s">
        <v>161</v>
      </c>
      <c r="F47" s="13" t="s">
        <v>158</v>
      </c>
      <c r="G47" s="13" t="s">
        <v>162</v>
      </c>
      <c r="H47" s="13" t="s">
        <v>122</v>
      </c>
      <c r="I47" s="13">
        <v>8</v>
      </c>
      <c r="J47" s="14">
        <v>29148</v>
      </c>
      <c r="K47" s="14">
        <v>29148</v>
      </c>
      <c r="L47">
        <f>DAY(Table1[[#This Row],[Date_of_Birth]])</f>
        <v>20</v>
      </c>
      <c r="M47">
        <f>YEAR(Table1[[#This Row],[Date_of_Birth]])</f>
        <v>1979</v>
      </c>
      <c r="N47">
        <f t="shared" si="0"/>
        <v>10</v>
      </c>
      <c r="O47" s="8">
        <f>EDATE(Table1[[#This Row],[Date_of_Birth]],6)</f>
        <v>29331</v>
      </c>
      <c r="P47">
        <f>IFERROR(DATEDIF(Table1[[#This Row],[Date_of_Birth]],Table1[[#This Row],[Departure_Date]],"M"),"NULL")</f>
        <v>0</v>
      </c>
      <c r="Q47" s="9">
        <f>EDATE(Table1[[#This Row],[Departure_Date]],-8)</f>
        <v>28906</v>
      </c>
      <c r="R47">
        <f>WEEKDAY(Table1[[#This Row],[Date_of_Birth]])</f>
        <v>7</v>
      </c>
    </row>
    <row r="48" spans="1:18" x14ac:dyDescent="0.25">
      <c r="A48" s="13">
        <v>14916</v>
      </c>
      <c r="B48" s="13" t="s">
        <v>163</v>
      </c>
      <c r="C48" s="13" t="s">
        <v>31</v>
      </c>
      <c r="D48" s="13" t="s">
        <v>164</v>
      </c>
      <c r="E48" s="13"/>
      <c r="F48" s="13" t="s">
        <v>41</v>
      </c>
      <c r="G48" s="13" t="s">
        <v>165</v>
      </c>
      <c r="H48" s="13" t="s">
        <v>92</v>
      </c>
      <c r="I48" s="13">
        <v>2</v>
      </c>
      <c r="J48" s="14">
        <v>28393</v>
      </c>
      <c r="K48" s="14">
        <v>28393</v>
      </c>
      <c r="L48">
        <f>DAY(Table1[[#This Row],[Date_of_Birth]])</f>
        <v>25</v>
      </c>
      <c r="M48">
        <f>YEAR(Table1[[#This Row],[Date_of_Birth]])</f>
        <v>1977</v>
      </c>
      <c r="N48">
        <f t="shared" si="0"/>
        <v>9</v>
      </c>
      <c r="O48" s="8">
        <f>EDATE(Table1[[#This Row],[Date_of_Birth]],6)</f>
        <v>28574</v>
      </c>
      <c r="P48">
        <f>IFERROR(DATEDIF(Table1[[#This Row],[Date_of_Birth]],Table1[[#This Row],[Departure_Date]],"M"),"NULL")</f>
        <v>0</v>
      </c>
      <c r="Q48" s="9">
        <f>EDATE(Table1[[#This Row],[Departure_Date]],-8)</f>
        <v>28150</v>
      </c>
      <c r="R48">
        <f>WEEKDAY(Table1[[#This Row],[Date_of_Birth]])</f>
        <v>1</v>
      </c>
    </row>
    <row r="49" spans="1:18" x14ac:dyDescent="0.25">
      <c r="A49" s="13">
        <v>18569</v>
      </c>
      <c r="B49" s="13" t="s">
        <v>166</v>
      </c>
      <c r="C49" s="13" t="s">
        <v>38</v>
      </c>
      <c r="D49" s="13" t="s">
        <v>167</v>
      </c>
      <c r="E49" s="13"/>
      <c r="F49" s="13" t="s">
        <v>158</v>
      </c>
      <c r="G49" s="13" t="s">
        <v>168</v>
      </c>
      <c r="H49" s="13" t="s">
        <v>102</v>
      </c>
      <c r="I49" s="13">
        <v>7</v>
      </c>
      <c r="J49" s="14">
        <v>28365</v>
      </c>
      <c r="K49" s="14">
        <v>28397</v>
      </c>
      <c r="L49">
        <f>DAY(Table1[[#This Row],[Date_of_Birth]])</f>
        <v>28</v>
      </c>
      <c r="M49">
        <f>YEAR(Table1[[#This Row],[Date_of_Birth]])</f>
        <v>1977</v>
      </c>
      <c r="N49">
        <f t="shared" si="0"/>
        <v>8</v>
      </c>
      <c r="O49" s="8">
        <f>EDATE(Table1[[#This Row],[Date_of_Birth]],6)</f>
        <v>28549</v>
      </c>
      <c r="P49">
        <f>IFERROR(DATEDIF(Table1[[#This Row],[Date_of_Birth]],Table1[[#This Row],[Departure_Date]],"M"),"NULL")</f>
        <v>1</v>
      </c>
      <c r="Q49" s="9">
        <f>EDATE(Table1[[#This Row],[Departure_Date]],-8)</f>
        <v>28154</v>
      </c>
      <c r="R49">
        <f>WEEKDAY(Table1[[#This Row],[Date_of_Birth]])</f>
        <v>1</v>
      </c>
    </row>
    <row r="50" spans="1:18" x14ac:dyDescent="0.25">
      <c r="A50" s="13">
        <v>27895</v>
      </c>
      <c r="B50" s="13" t="s">
        <v>169</v>
      </c>
      <c r="C50" s="13" t="s">
        <v>38</v>
      </c>
      <c r="D50" s="13" t="s">
        <v>170</v>
      </c>
      <c r="E50" s="13" t="s">
        <v>60</v>
      </c>
      <c r="F50" s="13" t="s">
        <v>41</v>
      </c>
      <c r="G50" s="13" t="s">
        <v>171</v>
      </c>
      <c r="H50" s="13" t="s">
        <v>172</v>
      </c>
      <c r="I50" s="13">
        <v>8</v>
      </c>
      <c r="J50" s="14">
        <v>29683</v>
      </c>
      <c r="K50" s="14">
        <v>33335</v>
      </c>
      <c r="L50">
        <f>DAY(Table1[[#This Row],[Date_of_Birth]])</f>
        <v>7</v>
      </c>
      <c r="M50">
        <f>YEAR(Table1[[#This Row],[Date_of_Birth]])</f>
        <v>1981</v>
      </c>
      <c r="N50">
        <f t="shared" si="0"/>
        <v>4</v>
      </c>
      <c r="O50" s="8">
        <f>EDATE(Table1[[#This Row],[Date_of_Birth]],6)</f>
        <v>29866</v>
      </c>
      <c r="P50">
        <f>IFERROR(DATEDIF(Table1[[#This Row],[Date_of_Birth]],Table1[[#This Row],[Departure_Date]],"M"),"NULL")</f>
        <v>120</v>
      </c>
      <c r="Q50" s="9">
        <f>EDATE(Table1[[#This Row],[Departure_Date]],-8)</f>
        <v>33092</v>
      </c>
      <c r="R50">
        <f>WEEKDAY(Table1[[#This Row],[Date_of_Birth]])</f>
        <v>3</v>
      </c>
    </row>
    <row r="51" spans="1:18" x14ac:dyDescent="0.25">
      <c r="A51" s="13">
        <v>13539</v>
      </c>
      <c r="B51" s="13" t="s">
        <v>173</v>
      </c>
      <c r="C51" s="13" t="s">
        <v>38</v>
      </c>
      <c r="D51" s="13" t="s">
        <v>153</v>
      </c>
      <c r="E51" s="13" t="s">
        <v>65</v>
      </c>
      <c r="F51" s="13" t="s">
        <v>34</v>
      </c>
      <c r="G51" s="13" t="s">
        <v>174</v>
      </c>
      <c r="H51" s="13" t="s">
        <v>108</v>
      </c>
      <c r="I51" s="13">
        <v>6</v>
      </c>
      <c r="J51" s="14">
        <v>29176</v>
      </c>
      <c r="K51" s="14">
        <v>29176</v>
      </c>
      <c r="L51">
        <f>DAY(Table1[[#This Row],[Date_of_Birth]])</f>
        <v>17</v>
      </c>
      <c r="M51">
        <f>YEAR(Table1[[#This Row],[Date_of_Birth]])</f>
        <v>1979</v>
      </c>
      <c r="N51">
        <f t="shared" si="0"/>
        <v>11</v>
      </c>
      <c r="O51" s="8">
        <f>EDATE(Table1[[#This Row],[Date_of_Birth]],6)</f>
        <v>29358</v>
      </c>
      <c r="P51">
        <f>IFERROR(DATEDIF(Table1[[#This Row],[Date_of_Birth]],Table1[[#This Row],[Departure_Date]],"M"),"NULL")</f>
        <v>0</v>
      </c>
      <c r="Q51" s="9">
        <f>EDATE(Table1[[#This Row],[Departure_Date]],-8)</f>
        <v>28931</v>
      </c>
      <c r="R51">
        <f>WEEKDAY(Table1[[#This Row],[Date_of_Birth]])</f>
        <v>7</v>
      </c>
    </row>
    <row r="52" spans="1:18" x14ac:dyDescent="0.25">
      <c r="A52" s="13">
        <v>29131</v>
      </c>
      <c r="B52" s="13" t="s">
        <v>175</v>
      </c>
      <c r="C52" s="13" t="s">
        <v>31</v>
      </c>
      <c r="D52" s="13" t="s">
        <v>176</v>
      </c>
      <c r="E52" s="13" t="s">
        <v>33</v>
      </c>
      <c r="F52" s="13" t="s">
        <v>90</v>
      </c>
      <c r="G52" s="13" t="s">
        <v>177</v>
      </c>
      <c r="H52" s="13" t="s">
        <v>78</v>
      </c>
      <c r="I52" s="13">
        <v>1</v>
      </c>
      <c r="J52" s="14">
        <v>27792</v>
      </c>
      <c r="K52" s="14">
        <v>27854</v>
      </c>
      <c r="L52">
        <f>DAY(Table1[[#This Row],[Date_of_Birth]])</f>
        <v>2</v>
      </c>
      <c r="M52">
        <f>YEAR(Table1[[#This Row],[Date_of_Birth]])</f>
        <v>1976</v>
      </c>
      <c r="N52">
        <f t="shared" si="0"/>
        <v>2</v>
      </c>
      <c r="O52" s="8">
        <f>EDATE(Table1[[#This Row],[Date_of_Birth]],6)</f>
        <v>27974</v>
      </c>
      <c r="P52">
        <f>IFERROR(DATEDIF(Table1[[#This Row],[Date_of_Birth]],Table1[[#This Row],[Departure_Date]],"M"),"NULL")</f>
        <v>2</v>
      </c>
      <c r="Q52" s="9">
        <f>EDATE(Table1[[#This Row],[Departure_Date]],-8)</f>
        <v>27610</v>
      </c>
      <c r="R52">
        <f>WEEKDAY(Table1[[#This Row],[Date_of_Birth]])</f>
        <v>2</v>
      </c>
    </row>
    <row r="53" spans="1:18" x14ac:dyDescent="0.25">
      <c r="A53" s="13">
        <v>17646</v>
      </c>
      <c r="B53" s="13" t="s">
        <v>178</v>
      </c>
      <c r="C53" s="13" t="s">
        <v>38</v>
      </c>
      <c r="D53" s="13" t="s">
        <v>179</v>
      </c>
      <c r="E53" s="13"/>
      <c r="F53" s="13" t="s">
        <v>90</v>
      </c>
      <c r="G53" s="13" t="s">
        <v>180</v>
      </c>
      <c r="H53" s="13" t="s">
        <v>102</v>
      </c>
      <c r="I53" s="13">
        <v>1</v>
      </c>
      <c r="J53" s="14">
        <v>28701</v>
      </c>
      <c r="K53" s="14">
        <v>29066</v>
      </c>
      <c r="L53">
        <f>DAY(Table1[[#This Row],[Date_of_Birth]])</f>
        <v>30</v>
      </c>
      <c r="M53">
        <f>YEAR(Table1[[#This Row],[Date_of_Birth]])</f>
        <v>1978</v>
      </c>
      <c r="N53">
        <f t="shared" si="0"/>
        <v>7</v>
      </c>
      <c r="O53" s="8">
        <f>EDATE(Table1[[#This Row],[Date_of_Birth]],6)</f>
        <v>28885</v>
      </c>
      <c r="P53">
        <f>IFERROR(DATEDIF(Table1[[#This Row],[Date_of_Birth]],Table1[[#This Row],[Departure_Date]],"M"),"NULL")</f>
        <v>12</v>
      </c>
      <c r="Q53" s="9">
        <f>EDATE(Table1[[#This Row],[Departure_Date]],-8)</f>
        <v>28824</v>
      </c>
      <c r="R53">
        <f>WEEKDAY(Table1[[#This Row],[Date_of_Birth]])</f>
        <v>1</v>
      </c>
    </row>
    <row r="54" spans="1:18" x14ac:dyDescent="0.25">
      <c r="A54" s="13">
        <v>28721</v>
      </c>
      <c r="B54" s="13" t="s">
        <v>181</v>
      </c>
      <c r="C54" s="13" t="s">
        <v>31</v>
      </c>
      <c r="D54" s="13" t="s">
        <v>182</v>
      </c>
      <c r="E54" s="13" t="s">
        <v>183</v>
      </c>
      <c r="F54" s="13" t="s">
        <v>100</v>
      </c>
      <c r="G54" s="13" t="s">
        <v>184</v>
      </c>
      <c r="H54" s="13" t="s">
        <v>17</v>
      </c>
      <c r="I54" s="13">
        <v>2</v>
      </c>
      <c r="J54" s="14">
        <v>27778</v>
      </c>
      <c r="K54" s="14">
        <v>27778</v>
      </c>
      <c r="L54">
        <f>DAY(Table1[[#This Row],[Date_of_Birth]])</f>
        <v>19</v>
      </c>
      <c r="M54">
        <f>YEAR(Table1[[#This Row],[Date_of_Birth]])</f>
        <v>1976</v>
      </c>
      <c r="N54">
        <f t="shared" si="0"/>
        <v>1</v>
      </c>
      <c r="O54" s="8">
        <f>EDATE(Table1[[#This Row],[Date_of_Birth]],6)</f>
        <v>27960</v>
      </c>
      <c r="P54">
        <f>IFERROR(DATEDIF(Table1[[#This Row],[Date_of_Birth]],Table1[[#This Row],[Departure_Date]],"M"),"NULL")</f>
        <v>0</v>
      </c>
      <c r="Q54" s="9">
        <f>EDATE(Table1[[#This Row],[Departure_Date]],-8)</f>
        <v>27533</v>
      </c>
      <c r="R54">
        <f>WEEKDAY(Table1[[#This Row],[Date_of_Birth]])</f>
        <v>2</v>
      </c>
    </row>
    <row r="55" spans="1:18" x14ac:dyDescent="0.25">
      <c r="A55" s="13">
        <v>29988</v>
      </c>
      <c r="B55" s="13" t="s">
        <v>185</v>
      </c>
      <c r="C55" s="13" t="s">
        <v>31</v>
      </c>
      <c r="D55" s="13" t="s">
        <v>186</v>
      </c>
      <c r="E55" s="13" t="s">
        <v>129</v>
      </c>
      <c r="F55" s="13" t="s">
        <v>125</v>
      </c>
      <c r="G55" s="13" t="s">
        <v>187</v>
      </c>
      <c r="H55" s="13" t="s">
        <v>78</v>
      </c>
      <c r="I55" s="13">
        <v>6</v>
      </c>
      <c r="J55" s="14">
        <v>29352</v>
      </c>
      <c r="K55" s="14">
        <v>33004</v>
      </c>
      <c r="L55">
        <f>DAY(Table1[[#This Row],[Date_of_Birth]])</f>
        <v>11</v>
      </c>
      <c r="M55">
        <f>YEAR(Table1[[#This Row],[Date_of_Birth]])</f>
        <v>1980</v>
      </c>
      <c r="N55">
        <f t="shared" si="0"/>
        <v>5</v>
      </c>
      <c r="O55" s="8">
        <f>EDATE(Table1[[#This Row],[Date_of_Birth]],6)</f>
        <v>29536</v>
      </c>
      <c r="P55">
        <f>IFERROR(DATEDIF(Table1[[#This Row],[Date_of_Birth]],Table1[[#This Row],[Departure_Date]],"M"),"NULL")</f>
        <v>120</v>
      </c>
      <c r="Q55" s="9">
        <f>EDATE(Table1[[#This Row],[Departure_Date]],-8)</f>
        <v>32762</v>
      </c>
      <c r="R55">
        <f>WEEKDAY(Table1[[#This Row],[Date_of_Birth]])</f>
        <v>1</v>
      </c>
    </row>
    <row r="56" spans="1:18" x14ac:dyDescent="0.25">
      <c r="A56" s="13">
        <v>27572</v>
      </c>
      <c r="B56" s="13" t="s">
        <v>188</v>
      </c>
      <c r="C56" s="13" t="s">
        <v>31</v>
      </c>
      <c r="D56" s="13" t="s">
        <v>189</v>
      </c>
      <c r="E56" s="13" t="s">
        <v>46</v>
      </c>
      <c r="F56" s="13" t="s">
        <v>190</v>
      </c>
      <c r="G56" s="13" t="s">
        <v>191</v>
      </c>
      <c r="H56" s="13" t="s">
        <v>192</v>
      </c>
      <c r="I56" s="13">
        <v>3</v>
      </c>
      <c r="J56" s="14">
        <v>28405</v>
      </c>
      <c r="K56" s="14">
        <v>28405</v>
      </c>
      <c r="L56">
        <f>DAY(Table1[[#This Row],[Date_of_Birth]])</f>
        <v>7</v>
      </c>
      <c r="M56">
        <f>YEAR(Table1[[#This Row],[Date_of_Birth]])</f>
        <v>1977</v>
      </c>
      <c r="N56">
        <f t="shared" si="0"/>
        <v>10</v>
      </c>
      <c r="O56" s="8">
        <f>EDATE(Table1[[#This Row],[Date_of_Birth]],6)</f>
        <v>28587</v>
      </c>
      <c r="P56">
        <f>IFERROR(DATEDIF(Table1[[#This Row],[Date_of_Birth]],Table1[[#This Row],[Departure_Date]],"M"),"NULL")</f>
        <v>0</v>
      </c>
      <c r="Q56" s="9">
        <f>EDATE(Table1[[#This Row],[Departure_Date]],-8)</f>
        <v>28163</v>
      </c>
      <c r="R56">
        <f>WEEKDAY(Table1[[#This Row],[Date_of_Birth]])</f>
        <v>6</v>
      </c>
    </row>
    <row r="57" spans="1:18" x14ac:dyDescent="0.25">
      <c r="A57" s="13">
        <v>29312</v>
      </c>
      <c r="B57" s="13" t="s">
        <v>193</v>
      </c>
      <c r="C57" s="13" t="s">
        <v>38</v>
      </c>
      <c r="D57" s="13" t="s">
        <v>194</v>
      </c>
      <c r="E57" s="13"/>
      <c r="F57" s="13" t="s">
        <v>41</v>
      </c>
      <c r="G57" s="13" t="s">
        <v>195</v>
      </c>
      <c r="H57" s="13" t="s">
        <v>196</v>
      </c>
      <c r="I57" s="13">
        <v>6</v>
      </c>
      <c r="J57" s="14">
        <v>29498</v>
      </c>
      <c r="K57" s="14">
        <v>33150</v>
      </c>
      <c r="L57">
        <f>DAY(Table1[[#This Row],[Date_of_Birth]])</f>
        <v>4</v>
      </c>
      <c r="M57">
        <f>YEAR(Table1[[#This Row],[Date_of_Birth]])</f>
        <v>1980</v>
      </c>
      <c r="N57">
        <f t="shared" si="0"/>
        <v>10</v>
      </c>
      <c r="O57" s="8">
        <f>EDATE(Table1[[#This Row],[Date_of_Birth]],6)</f>
        <v>29680</v>
      </c>
      <c r="P57">
        <f>IFERROR(DATEDIF(Table1[[#This Row],[Date_of_Birth]],Table1[[#This Row],[Departure_Date]],"M"),"NULL")</f>
        <v>120</v>
      </c>
      <c r="Q57" s="9">
        <f>EDATE(Table1[[#This Row],[Departure_Date]],-8)</f>
        <v>32908</v>
      </c>
      <c r="R57">
        <f>WEEKDAY(Table1[[#This Row],[Date_of_Birth]])</f>
        <v>7</v>
      </c>
    </row>
    <row r="58" spans="1:18" x14ac:dyDescent="0.25">
      <c r="A58" s="13">
        <v>10012</v>
      </c>
      <c r="B58" s="13" t="s">
        <v>197</v>
      </c>
      <c r="C58" s="13" t="s">
        <v>31</v>
      </c>
      <c r="D58" s="13" t="s">
        <v>198</v>
      </c>
      <c r="E58" s="13"/>
      <c r="F58" s="13" t="s">
        <v>34</v>
      </c>
      <c r="G58" s="13" t="s">
        <v>199</v>
      </c>
      <c r="H58" s="13" t="s">
        <v>135</v>
      </c>
      <c r="I58" s="13">
        <v>7</v>
      </c>
      <c r="J58" s="14">
        <v>28858</v>
      </c>
      <c r="K58" s="14">
        <v>28858</v>
      </c>
      <c r="L58">
        <f>DAY(Table1[[#This Row],[Date_of_Birth]])</f>
        <v>3</v>
      </c>
      <c r="M58">
        <f>YEAR(Table1[[#This Row],[Date_of_Birth]])</f>
        <v>1979</v>
      </c>
      <c r="N58">
        <f t="shared" si="0"/>
        <v>1</v>
      </c>
      <c r="O58" s="8">
        <f>EDATE(Table1[[#This Row],[Date_of_Birth]],6)</f>
        <v>29039</v>
      </c>
      <c r="P58">
        <f>IFERROR(DATEDIF(Table1[[#This Row],[Date_of_Birth]],Table1[[#This Row],[Departure_Date]],"M"),"NULL")</f>
        <v>0</v>
      </c>
      <c r="Q58" s="9">
        <f>EDATE(Table1[[#This Row],[Departure_Date]],-8)</f>
        <v>28613</v>
      </c>
      <c r="R58">
        <f>WEEKDAY(Table1[[#This Row],[Date_of_Birth]])</f>
        <v>4</v>
      </c>
    </row>
    <row r="59" spans="1:18" x14ac:dyDescent="0.25">
      <c r="A59" s="13">
        <v>16717</v>
      </c>
      <c r="B59" s="13" t="s">
        <v>200</v>
      </c>
      <c r="C59" s="13" t="s">
        <v>31</v>
      </c>
      <c r="D59" s="13" t="s">
        <v>201</v>
      </c>
      <c r="E59" s="13" t="s">
        <v>120</v>
      </c>
      <c r="F59" s="13" t="s">
        <v>202</v>
      </c>
      <c r="G59" s="13" t="s">
        <v>203</v>
      </c>
      <c r="H59" s="13" t="s">
        <v>204</v>
      </c>
      <c r="I59" s="13">
        <v>9</v>
      </c>
      <c r="J59" s="14">
        <v>28448</v>
      </c>
      <c r="K59" s="14">
        <v>28448</v>
      </c>
      <c r="L59">
        <f>DAY(Table1[[#This Row],[Date_of_Birth]])</f>
        <v>19</v>
      </c>
      <c r="M59">
        <f>YEAR(Table1[[#This Row],[Date_of_Birth]])</f>
        <v>1977</v>
      </c>
      <c r="N59">
        <f t="shared" si="0"/>
        <v>11</v>
      </c>
      <c r="O59" s="8">
        <f>EDATE(Table1[[#This Row],[Date_of_Birth]],6)</f>
        <v>28629</v>
      </c>
      <c r="P59">
        <f>IFERROR(DATEDIF(Table1[[#This Row],[Date_of_Birth]],Table1[[#This Row],[Departure_Date]],"M"),"NULL")</f>
        <v>0</v>
      </c>
      <c r="Q59" s="9">
        <f>EDATE(Table1[[#This Row],[Departure_Date]],-8)</f>
        <v>28203</v>
      </c>
      <c r="R59">
        <f>WEEKDAY(Table1[[#This Row],[Date_of_Birth]])</f>
        <v>7</v>
      </c>
    </row>
    <row r="60" spans="1:18" x14ac:dyDescent="0.25">
      <c r="A60" s="13">
        <v>20899</v>
      </c>
      <c r="B60" s="13" t="s">
        <v>205</v>
      </c>
      <c r="C60" s="13" t="s">
        <v>31</v>
      </c>
      <c r="D60" s="13" t="s">
        <v>206</v>
      </c>
      <c r="E60" s="13" t="s">
        <v>33</v>
      </c>
      <c r="F60" s="13" t="s">
        <v>207</v>
      </c>
      <c r="G60" s="13" t="s">
        <v>208</v>
      </c>
      <c r="H60" s="13" t="s">
        <v>172</v>
      </c>
      <c r="I60" s="13">
        <v>9</v>
      </c>
      <c r="J60" s="14">
        <v>29569</v>
      </c>
      <c r="K60" s="14">
        <v>33221</v>
      </c>
      <c r="L60">
        <f>DAY(Table1[[#This Row],[Date_of_Birth]])</f>
        <v>14</v>
      </c>
      <c r="M60">
        <f>YEAR(Table1[[#This Row],[Date_of_Birth]])</f>
        <v>1980</v>
      </c>
      <c r="N60">
        <f t="shared" si="0"/>
        <v>12</v>
      </c>
      <c r="O60" s="8">
        <f>EDATE(Table1[[#This Row],[Date_of_Birth]],6)</f>
        <v>29751</v>
      </c>
      <c r="P60">
        <f>IFERROR(DATEDIF(Table1[[#This Row],[Date_of_Birth]],Table1[[#This Row],[Departure_Date]],"M"),"NULL")</f>
        <v>120</v>
      </c>
      <c r="Q60" s="9">
        <f>EDATE(Table1[[#This Row],[Departure_Date]],-8)</f>
        <v>32977</v>
      </c>
      <c r="R60">
        <f>WEEKDAY(Table1[[#This Row],[Date_of_Birth]])</f>
        <v>1</v>
      </c>
    </row>
    <row r="61" spans="1:18" x14ac:dyDescent="0.25">
      <c r="A61" s="13">
        <v>27937</v>
      </c>
      <c r="B61" s="13" t="s">
        <v>209</v>
      </c>
      <c r="C61" s="13" t="s">
        <v>38</v>
      </c>
      <c r="D61" s="13" t="s">
        <v>210</v>
      </c>
      <c r="E61" s="13" t="s">
        <v>211</v>
      </c>
      <c r="F61" s="13" t="s">
        <v>52</v>
      </c>
      <c r="G61" s="13" t="s">
        <v>212</v>
      </c>
      <c r="H61" s="13" t="s">
        <v>43</v>
      </c>
      <c r="I61" s="13">
        <v>1</v>
      </c>
      <c r="J61" s="14">
        <v>28804</v>
      </c>
      <c r="K61" s="14">
        <v>29169</v>
      </c>
      <c r="L61">
        <f>DAY(Table1[[#This Row],[Date_of_Birth]])</f>
        <v>10</v>
      </c>
      <c r="M61">
        <f>YEAR(Table1[[#This Row],[Date_of_Birth]])</f>
        <v>1978</v>
      </c>
      <c r="N61">
        <f t="shared" si="0"/>
        <v>11</v>
      </c>
      <c r="O61" s="8">
        <f>EDATE(Table1[[#This Row],[Date_of_Birth]],6)</f>
        <v>28985</v>
      </c>
      <c r="P61">
        <f>IFERROR(DATEDIF(Table1[[#This Row],[Date_of_Birth]],Table1[[#This Row],[Departure_Date]],"M"),"NULL")</f>
        <v>12</v>
      </c>
      <c r="Q61" s="9">
        <f>EDATE(Table1[[#This Row],[Departure_Date]],-8)</f>
        <v>28924</v>
      </c>
      <c r="R61">
        <f>WEEKDAY(Table1[[#This Row],[Date_of_Birth]])</f>
        <v>6</v>
      </c>
    </row>
    <row r="62" spans="1:18" x14ac:dyDescent="0.25">
      <c r="A62" s="13">
        <v>11493</v>
      </c>
      <c r="B62" s="13" t="s">
        <v>209</v>
      </c>
      <c r="C62" s="13" t="s">
        <v>31</v>
      </c>
      <c r="D62" s="13" t="s">
        <v>213</v>
      </c>
      <c r="E62" s="13" t="s">
        <v>105</v>
      </c>
      <c r="F62" s="13" t="s">
        <v>111</v>
      </c>
      <c r="G62" s="13" t="s">
        <v>214</v>
      </c>
      <c r="H62" s="13" t="s">
        <v>172</v>
      </c>
      <c r="I62" s="13">
        <v>3</v>
      </c>
      <c r="J62" s="14">
        <v>27416</v>
      </c>
      <c r="K62" s="14">
        <v>52618</v>
      </c>
      <c r="L62">
        <f>DAY(Table1[[#This Row],[Date_of_Birth]])</f>
        <v>22</v>
      </c>
      <c r="M62">
        <f>YEAR(Table1[[#This Row],[Date_of_Birth]])</f>
        <v>1975</v>
      </c>
      <c r="N62">
        <f t="shared" si="0"/>
        <v>1</v>
      </c>
      <c r="O62" s="8">
        <f>EDATE(Table1[[#This Row],[Date_of_Birth]],6)</f>
        <v>27597</v>
      </c>
      <c r="P62">
        <f>IFERROR(DATEDIF(Table1[[#This Row],[Date_of_Birth]],Table1[[#This Row],[Departure_Date]],"M"),"NULL")</f>
        <v>828</v>
      </c>
      <c r="Q62" s="9">
        <f>EDATE(Table1[[#This Row],[Departure_Date]],-8)</f>
        <v>52373</v>
      </c>
      <c r="R62">
        <f>WEEKDAY(Table1[[#This Row],[Date_of_Birth]])</f>
        <v>4</v>
      </c>
    </row>
    <row r="63" spans="1:18" x14ac:dyDescent="0.25">
      <c r="A63" s="13">
        <v>20874</v>
      </c>
      <c r="B63" s="13" t="s">
        <v>209</v>
      </c>
      <c r="C63" s="13" t="s">
        <v>38</v>
      </c>
      <c r="D63" s="13" t="s">
        <v>215</v>
      </c>
      <c r="E63" s="13"/>
      <c r="F63" s="13" t="s">
        <v>34</v>
      </c>
      <c r="G63" s="13" t="s">
        <v>216</v>
      </c>
      <c r="H63" s="13" t="s">
        <v>122</v>
      </c>
      <c r="I63" s="13">
        <v>9</v>
      </c>
      <c r="J63" s="14">
        <v>28209</v>
      </c>
      <c r="K63" s="14">
        <v>28209</v>
      </c>
      <c r="L63">
        <f>DAY(Table1[[#This Row],[Date_of_Birth]])</f>
        <v>25</v>
      </c>
      <c r="M63">
        <f>YEAR(Table1[[#This Row],[Date_of_Birth]])</f>
        <v>1977</v>
      </c>
      <c r="N63">
        <f t="shared" si="0"/>
        <v>3</v>
      </c>
      <c r="O63" s="8">
        <f>EDATE(Table1[[#This Row],[Date_of_Birth]],6)</f>
        <v>28393</v>
      </c>
      <c r="P63">
        <f>IFERROR(DATEDIF(Table1[[#This Row],[Date_of_Birth]],Table1[[#This Row],[Departure_Date]],"M"),"NULL")</f>
        <v>0</v>
      </c>
      <c r="Q63" s="9">
        <f>EDATE(Table1[[#This Row],[Departure_Date]],-8)</f>
        <v>27966</v>
      </c>
      <c r="R63">
        <f>WEEKDAY(Table1[[#This Row],[Date_of_Birth]])</f>
        <v>6</v>
      </c>
    </row>
    <row r="64" spans="1:18" x14ac:dyDescent="0.25">
      <c r="A64" s="13">
        <v>28232</v>
      </c>
      <c r="B64" s="13" t="s">
        <v>217</v>
      </c>
      <c r="C64" s="13" t="s">
        <v>38</v>
      </c>
      <c r="D64" s="13" t="s">
        <v>218</v>
      </c>
      <c r="E64" s="13" t="s">
        <v>161</v>
      </c>
      <c r="F64" s="13" t="s">
        <v>52</v>
      </c>
      <c r="G64" s="13" t="s">
        <v>219</v>
      </c>
      <c r="H64" s="13" t="s">
        <v>192</v>
      </c>
      <c r="I64" s="13">
        <v>9</v>
      </c>
      <c r="J64" s="14">
        <v>27998</v>
      </c>
      <c r="K64" s="14">
        <v>28029</v>
      </c>
      <c r="L64">
        <f>DAY(Table1[[#This Row],[Date_of_Birth]])</f>
        <v>26</v>
      </c>
      <c r="M64">
        <f>YEAR(Table1[[#This Row],[Date_of_Birth]])</f>
        <v>1976</v>
      </c>
      <c r="N64">
        <f t="shared" si="0"/>
        <v>8</v>
      </c>
      <c r="O64" s="8">
        <f>EDATE(Table1[[#This Row],[Date_of_Birth]],6)</f>
        <v>28182</v>
      </c>
      <c r="P64">
        <f>IFERROR(DATEDIF(Table1[[#This Row],[Date_of_Birth]],Table1[[#This Row],[Departure_Date]],"M"),"NULL")</f>
        <v>1</v>
      </c>
      <c r="Q64" s="9">
        <f>EDATE(Table1[[#This Row],[Departure_Date]],-8)</f>
        <v>27785</v>
      </c>
      <c r="R64">
        <f>WEEKDAY(Table1[[#This Row],[Date_of_Birth]])</f>
        <v>5</v>
      </c>
    </row>
    <row r="65" spans="1:18" x14ac:dyDescent="0.25">
      <c r="A65" s="13">
        <v>24410</v>
      </c>
      <c r="B65" s="13" t="s">
        <v>220</v>
      </c>
      <c r="C65" s="13" t="s">
        <v>31</v>
      </c>
      <c r="D65" s="13" t="s">
        <v>221</v>
      </c>
      <c r="E65" s="13"/>
      <c r="F65" s="13" t="s">
        <v>111</v>
      </c>
      <c r="G65" s="13" t="s">
        <v>222</v>
      </c>
      <c r="H65" s="13" t="s">
        <v>122</v>
      </c>
      <c r="I65" s="13">
        <v>9</v>
      </c>
      <c r="J65" s="14">
        <v>29039</v>
      </c>
      <c r="K65" s="14">
        <v>29039</v>
      </c>
      <c r="L65">
        <f>DAY(Table1[[#This Row],[Date_of_Birth]])</f>
        <v>3</v>
      </c>
      <c r="M65">
        <f>YEAR(Table1[[#This Row],[Date_of_Birth]])</f>
        <v>1979</v>
      </c>
      <c r="N65">
        <f t="shared" si="0"/>
        <v>7</v>
      </c>
      <c r="O65" s="8">
        <f>EDATE(Table1[[#This Row],[Date_of_Birth]],6)</f>
        <v>29223</v>
      </c>
      <c r="P65">
        <f>IFERROR(DATEDIF(Table1[[#This Row],[Date_of_Birth]],Table1[[#This Row],[Departure_Date]],"M"),"NULL")</f>
        <v>0</v>
      </c>
      <c r="Q65" s="9">
        <f>EDATE(Table1[[#This Row],[Departure_Date]],-8)</f>
        <v>28797</v>
      </c>
      <c r="R65">
        <f>WEEKDAY(Table1[[#This Row],[Date_of_Birth]])</f>
        <v>3</v>
      </c>
    </row>
    <row r="66" spans="1:18" x14ac:dyDescent="0.25">
      <c r="A66" s="13">
        <v>29182</v>
      </c>
      <c r="B66" s="13" t="s">
        <v>223</v>
      </c>
      <c r="C66" s="13" t="s">
        <v>31</v>
      </c>
      <c r="D66" s="13" t="s">
        <v>206</v>
      </c>
      <c r="E66" s="13" t="s">
        <v>147</v>
      </c>
      <c r="F66" s="13" t="s">
        <v>34</v>
      </c>
      <c r="G66" s="13" t="s">
        <v>224</v>
      </c>
      <c r="H66" s="13" t="s">
        <v>196</v>
      </c>
      <c r="I66" s="13">
        <v>5</v>
      </c>
      <c r="J66" s="14">
        <v>28245</v>
      </c>
      <c r="K66" s="14">
        <v>28245</v>
      </c>
      <c r="L66">
        <f>DAY(Table1[[#This Row],[Date_of_Birth]])</f>
        <v>30</v>
      </c>
      <c r="M66">
        <f>YEAR(Table1[[#This Row],[Date_of_Birth]])</f>
        <v>1977</v>
      </c>
      <c r="N66">
        <f t="shared" si="0"/>
        <v>4</v>
      </c>
      <c r="O66" s="8">
        <f>EDATE(Table1[[#This Row],[Date_of_Birth]],6)</f>
        <v>28428</v>
      </c>
      <c r="P66">
        <f>IFERROR(DATEDIF(Table1[[#This Row],[Date_of_Birth]],Table1[[#This Row],[Departure_Date]],"M"),"NULL")</f>
        <v>0</v>
      </c>
      <c r="Q66" s="9">
        <f>EDATE(Table1[[#This Row],[Departure_Date]],-8)</f>
        <v>28002</v>
      </c>
      <c r="R66">
        <f>WEEKDAY(Table1[[#This Row],[Date_of_Birth]])</f>
        <v>7</v>
      </c>
    </row>
    <row r="67" spans="1:18" x14ac:dyDescent="0.25">
      <c r="A67" s="13">
        <v>13557</v>
      </c>
      <c r="B67" s="13" t="s">
        <v>225</v>
      </c>
      <c r="C67" s="13" t="s">
        <v>38</v>
      </c>
      <c r="D67" s="13" t="s">
        <v>226</v>
      </c>
      <c r="E67" s="13" t="s">
        <v>65</v>
      </c>
      <c r="F67" s="13" t="s">
        <v>227</v>
      </c>
      <c r="G67" s="13" t="s">
        <v>228</v>
      </c>
      <c r="H67" s="13" t="s">
        <v>62</v>
      </c>
      <c r="I67" s="13">
        <v>3</v>
      </c>
      <c r="J67" s="14">
        <v>28729</v>
      </c>
      <c r="K67" s="14">
        <v>29125</v>
      </c>
      <c r="L67">
        <f>DAY(Table1[[#This Row],[Date_of_Birth]])</f>
        <v>27</v>
      </c>
      <c r="M67">
        <f>YEAR(Table1[[#This Row],[Date_of_Birth]])</f>
        <v>1978</v>
      </c>
      <c r="N67">
        <f t="shared" si="0"/>
        <v>8</v>
      </c>
      <c r="O67" s="8">
        <f>EDATE(Table1[[#This Row],[Date_of_Birth]],6)</f>
        <v>28913</v>
      </c>
      <c r="P67">
        <f>IFERROR(DATEDIF(Table1[[#This Row],[Date_of_Birth]],Table1[[#This Row],[Departure_Date]],"M"),"NULL")</f>
        <v>13</v>
      </c>
      <c r="Q67" s="9">
        <f>EDATE(Table1[[#This Row],[Departure_Date]],-8)</f>
        <v>28882</v>
      </c>
      <c r="R67">
        <f>WEEKDAY(Table1[[#This Row],[Date_of_Birth]])</f>
        <v>1</v>
      </c>
    </row>
    <row r="68" spans="1:18" x14ac:dyDescent="0.25">
      <c r="A68" s="13">
        <v>12083</v>
      </c>
      <c r="B68" s="13" t="s">
        <v>225</v>
      </c>
      <c r="C68" s="13" t="s">
        <v>31</v>
      </c>
      <c r="D68" s="13" t="s">
        <v>206</v>
      </c>
      <c r="E68" s="13"/>
      <c r="F68" s="13" t="s">
        <v>111</v>
      </c>
      <c r="G68" s="13" t="s">
        <v>229</v>
      </c>
      <c r="H68" s="13" t="s">
        <v>49</v>
      </c>
      <c r="I68" s="13">
        <v>5</v>
      </c>
      <c r="J68" s="14">
        <v>28339</v>
      </c>
      <c r="K68" s="14">
        <v>28372</v>
      </c>
      <c r="L68">
        <f>DAY(Table1[[#This Row],[Date_of_Birth]])</f>
        <v>2</v>
      </c>
      <c r="M68">
        <f>YEAR(Table1[[#This Row],[Date_of_Birth]])</f>
        <v>1977</v>
      </c>
      <c r="N68">
        <f t="shared" si="0"/>
        <v>8</v>
      </c>
      <c r="O68" s="8">
        <f>EDATE(Table1[[#This Row],[Date_of_Birth]],6)</f>
        <v>28523</v>
      </c>
      <c r="P68">
        <f>IFERROR(DATEDIF(Table1[[#This Row],[Date_of_Birth]],Table1[[#This Row],[Departure_Date]],"M"),"NULL")</f>
        <v>1</v>
      </c>
      <c r="Q68" s="9">
        <f>EDATE(Table1[[#This Row],[Departure_Date]],-8)</f>
        <v>28129</v>
      </c>
      <c r="R68">
        <f>WEEKDAY(Table1[[#This Row],[Date_of_Birth]])</f>
        <v>3</v>
      </c>
    </row>
    <row r="69" spans="1:18" x14ac:dyDescent="0.25">
      <c r="A69" s="13">
        <v>13542</v>
      </c>
      <c r="B69" s="13" t="s">
        <v>230</v>
      </c>
      <c r="C69" s="13" t="s">
        <v>31</v>
      </c>
      <c r="D69" s="13" t="s">
        <v>231</v>
      </c>
      <c r="E69" s="13" t="s">
        <v>129</v>
      </c>
      <c r="F69" s="13" t="s">
        <v>111</v>
      </c>
      <c r="G69" s="13" t="s">
        <v>232</v>
      </c>
      <c r="H69" s="13" t="s">
        <v>92</v>
      </c>
      <c r="I69" s="13">
        <v>3</v>
      </c>
      <c r="J69" s="14">
        <v>28468</v>
      </c>
      <c r="K69" s="14">
        <v>28468</v>
      </c>
      <c r="L69">
        <f>DAY(Table1[[#This Row],[Date_of_Birth]])</f>
        <v>9</v>
      </c>
      <c r="M69">
        <f>YEAR(Table1[[#This Row],[Date_of_Birth]])</f>
        <v>1977</v>
      </c>
      <c r="N69">
        <f t="shared" si="0"/>
        <v>12</v>
      </c>
      <c r="O69" s="8">
        <f>EDATE(Table1[[#This Row],[Date_of_Birth]],6)</f>
        <v>28650</v>
      </c>
      <c r="P69">
        <f>IFERROR(DATEDIF(Table1[[#This Row],[Date_of_Birth]],Table1[[#This Row],[Departure_Date]],"M"),"NULL")</f>
        <v>0</v>
      </c>
      <c r="Q69" s="9">
        <f>EDATE(Table1[[#This Row],[Departure_Date]],-8)</f>
        <v>28224</v>
      </c>
      <c r="R69">
        <f>WEEKDAY(Table1[[#This Row],[Date_of_Birth]])</f>
        <v>6</v>
      </c>
    </row>
    <row r="70" spans="1:18" x14ac:dyDescent="0.25">
      <c r="A70" s="13">
        <v>13635</v>
      </c>
      <c r="B70" s="13" t="s">
        <v>230</v>
      </c>
      <c r="C70" s="13" t="s">
        <v>31</v>
      </c>
      <c r="D70" s="13" t="s">
        <v>128</v>
      </c>
      <c r="E70" s="13" t="s">
        <v>233</v>
      </c>
      <c r="F70" s="13" t="s">
        <v>158</v>
      </c>
      <c r="G70" s="13" t="s">
        <v>234</v>
      </c>
      <c r="H70" s="13" t="s">
        <v>192</v>
      </c>
      <c r="I70" s="13">
        <v>4</v>
      </c>
      <c r="J70" s="14">
        <v>28985</v>
      </c>
      <c r="K70" s="14">
        <v>28985</v>
      </c>
      <c r="L70">
        <f>DAY(Table1[[#This Row],[Date_of_Birth]])</f>
        <v>10</v>
      </c>
      <c r="M70">
        <f>YEAR(Table1[[#This Row],[Date_of_Birth]])</f>
        <v>1979</v>
      </c>
      <c r="N70">
        <f t="shared" si="0"/>
        <v>5</v>
      </c>
      <c r="O70" s="8">
        <f>EDATE(Table1[[#This Row],[Date_of_Birth]],6)</f>
        <v>29169</v>
      </c>
      <c r="P70">
        <f>IFERROR(DATEDIF(Table1[[#This Row],[Date_of_Birth]],Table1[[#This Row],[Departure_Date]],"M"),"NULL")</f>
        <v>0</v>
      </c>
      <c r="Q70" s="9">
        <f>EDATE(Table1[[#This Row],[Departure_Date]],-8)</f>
        <v>28743</v>
      </c>
      <c r="R70">
        <f>WEEKDAY(Table1[[#This Row],[Date_of_Birth]])</f>
        <v>5</v>
      </c>
    </row>
    <row r="71" spans="1:18" x14ac:dyDescent="0.25">
      <c r="A71" s="13">
        <v>20640</v>
      </c>
      <c r="B71" s="13" t="s">
        <v>235</v>
      </c>
      <c r="C71" s="13" t="s">
        <v>31</v>
      </c>
      <c r="D71" s="13" t="s">
        <v>236</v>
      </c>
      <c r="E71" s="13"/>
      <c r="F71" s="13" t="s">
        <v>52</v>
      </c>
      <c r="G71" s="13" t="s">
        <v>237</v>
      </c>
      <c r="H71" s="13" t="s">
        <v>102</v>
      </c>
      <c r="I71" s="13">
        <v>3</v>
      </c>
      <c r="J71" s="14">
        <v>27996</v>
      </c>
      <c r="K71" s="14">
        <v>28027</v>
      </c>
      <c r="L71">
        <f>DAY(Table1[[#This Row],[Date_of_Birth]])</f>
        <v>24</v>
      </c>
      <c r="M71">
        <f>YEAR(Table1[[#This Row],[Date_of_Birth]])</f>
        <v>1976</v>
      </c>
      <c r="N71">
        <f t="shared" si="0"/>
        <v>8</v>
      </c>
      <c r="O71" s="8">
        <f>EDATE(Table1[[#This Row],[Date_of_Birth]],6)</f>
        <v>28180</v>
      </c>
      <c r="P71">
        <f>IFERROR(DATEDIF(Table1[[#This Row],[Date_of_Birth]],Table1[[#This Row],[Departure_Date]],"M"),"NULL")</f>
        <v>1</v>
      </c>
      <c r="Q71" s="9">
        <f>EDATE(Table1[[#This Row],[Departure_Date]],-8)</f>
        <v>27783</v>
      </c>
      <c r="R71">
        <f>WEEKDAY(Table1[[#This Row],[Date_of_Birth]])</f>
        <v>3</v>
      </c>
    </row>
    <row r="72" spans="1:18" x14ac:dyDescent="0.25">
      <c r="A72" s="13">
        <v>29332</v>
      </c>
      <c r="B72" s="13" t="s">
        <v>238</v>
      </c>
      <c r="C72" s="13" t="s">
        <v>38</v>
      </c>
      <c r="D72" s="13" t="s">
        <v>239</v>
      </c>
      <c r="E72" s="13"/>
      <c r="F72" s="13" t="s">
        <v>52</v>
      </c>
      <c r="G72" s="13" t="s">
        <v>240</v>
      </c>
      <c r="H72" s="13" t="s">
        <v>113</v>
      </c>
      <c r="I72" s="13">
        <v>8</v>
      </c>
      <c r="J72" s="14">
        <v>27974</v>
      </c>
      <c r="K72" s="14">
        <v>28007</v>
      </c>
      <c r="L72">
        <f>DAY(Table1[[#This Row],[Date_of_Birth]])</f>
        <v>2</v>
      </c>
      <c r="M72">
        <f>YEAR(Table1[[#This Row],[Date_of_Birth]])</f>
        <v>1976</v>
      </c>
      <c r="N72">
        <f t="shared" si="0"/>
        <v>8</v>
      </c>
      <c r="O72" s="8">
        <f>EDATE(Table1[[#This Row],[Date_of_Birth]],6)</f>
        <v>28158</v>
      </c>
      <c r="P72">
        <f>IFERROR(DATEDIF(Table1[[#This Row],[Date_of_Birth]],Table1[[#This Row],[Departure_Date]],"M"),"NULL")</f>
        <v>1</v>
      </c>
      <c r="Q72" s="9">
        <f>EDATE(Table1[[#This Row],[Departure_Date]],-8)</f>
        <v>27763</v>
      </c>
      <c r="R72">
        <f>WEEKDAY(Table1[[#This Row],[Date_of_Birth]])</f>
        <v>2</v>
      </c>
    </row>
    <row r="73" spans="1:18" x14ac:dyDescent="0.25">
      <c r="A73" s="13">
        <v>11751</v>
      </c>
      <c r="B73" s="13" t="s">
        <v>241</v>
      </c>
      <c r="C73" s="13" t="s">
        <v>31</v>
      </c>
      <c r="D73" s="13" t="s">
        <v>242</v>
      </c>
      <c r="E73" s="13" t="s">
        <v>40</v>
      </c>
      <c r="F73" s="13" t="s">
        <v>41</v>
      </c>
      <c r="G73" s="13" t="s">
        <v>243</v>
      </c>
      <c r="H73" s="13" t="s">
        <v>97</v>
      </c>
      <c r="I73" s="13">
        <v>2</v>
      </c>
      <c r="J73" s="14">
        <v>27446</v>
      </c>
      <c r="K73" s="14">
        <v>52708</v>
      </c>
      <c r="L73">
        <f>DAY(Table1[[#This Row],[Date_of_Birth]])</f>
        <v>21</v>
      </c>
      <c r="M73">
        <f>YEAR(Table1[[#This Row],[Date_of_Birth]])</f>
        <v>1975</v>
      </c>
      <c r="N73">
        <f t="shared" si="0"/>
        <v>2</v>
      </c>
      <c r="O73" s="8">
        <f>EDATE(Table1[[#This Row],[Date_of_Birth]],6)</f>
        <v>27627</v>
      </c>
      <c r="P73">
        <f>IFERROR(DATEDIF(Table1[[#This Row],[Date_of_Birth]],Table1[[#This Row],[Departure_Date]],"M"),"NULL")</f>
        <v>830</v>
      </c>
      <c r="Q73" s="9">
        <f>EDATE(Table1[[#This Row],[Departure_Date]],-8)</f>
        <v>52464</v>
      </c>
      <c r="R73">
        <f>WEEKDAY(Table1[[#This Row],[Date_of_Birth]])</f>
        <v>6</v>
      </c>
    </row>
    <row r="74" spans="1:18" x14ac:dyDescent="0.25">
      <c r="A74" s="13">
        <v>13991</v>
      </c>
      <c r="B74" s="13" t="s">
        <v>244</v>
      </c>
      <c r="C74" s="13" t="s">
        <v>31</v>
      </c>
      <c r="D74" s="13" t="s">
        <v>245</v>
      </c>
      <c r="E74" s="13" t="s">
        <v>129</v>
      </c>
      <c r="F74" s="13" t="s">
        <v>111</v>
      </c>
      <c r="G74" s="13" t="s">
        <v>246</v>
      </c>
      <c r="H74" s="13" t="s">
        <v>204</v>
      </c>
      <c r="I74" s="13">
        <v>8</v>
      </c>
      <c r="J74" s="14">
        <v>28288</v>
      </c>
      <c r="K74" s="14">
        <v>28288</v>
      </c>
      <c r="L74">
        <f>DAY(Table1[[#This Row],[Date_of_Birth]])</f>
        <v>12</v>
      </c>
      <c r="M74">
        <f>YEAR(Table1[[#This Row],[Date_of_Birth]])</f>
        <v>1977</v>
      </c>
      <c r="N74">
        <f t="shared" si="0"/>
        <v>6</v>
      </c>
      <c r="O74" s="8">
        <f>EDATE(Table1[[#This Row],[Date_of_Birth]],6)</f>
        <v>28471</v>
      </c>
      <c r="P74">
        <f>IFERROR(DATEDIF(Table1[[#This Row],[Date_of_Birth]],Table1[[#This Row],[Departure_Date]],"M"),"NULL")</f>
        <v>0</v>
      </c>
      <c r="Q74" s="9">
        <f>EDATE(Table1[[#This Row],[Departure_Date]],-8)</f>
        <v>28045</v>
      </c>
      <c r="R74">
        <f>WEEKDAY(Table1[[#This Row],[Date_of_Birth]])</f>
        <v>1</v>
      </c>
    </row>
    <row r="75" spans="1:18" x14ac:dyDescent="0.25">
      <c r="A75" s="13">
        <v>28897</v>
      </c>
      <c r="B75" s="13" t="s">
        <v>247</v>
      </c>
      <c r="C75" s="13" t="s">
        <v>38</v>
      </c>
      <c r="D75" s="13" t="s">
        <v>248</v>
      </c>
      <c r="E75" s="13" t="s">
        <v>249</v>
      </c>
      <c r="F75" s="13" t="s">
        <v>106</v>
      </c>
      <c r="G75" s="13" t="s">
        <v>250</v>
      </c>
      <c r="H75" s="13" t="s">
        <v>71</v>
      </c>
      <c r="I75" s="13">
        <v>8</v>
      </c>
      <c r="J75" s="14">
        <v>27801</v>
      </c>
      <c r="K75" s="14">
        <v>27861</v>
      </c>
      <c r="L75">
        <f>DAY(Table1[[#This Row],[Date_of_Birth]])</f>
        <v>11</v>
      </c>
      <c r="M75">
        <f>YEAR(Table1[[#This Row],[Date_of_Birth]])</f>
        <v>1976</v>
      </c>
      <c r="N75">
        <f t="shared" si="0"/>
        <v>2</v>
      </c>
      <c r="O75" s="8">
        <f>EDATE(Table1[[#This Row],[Date_of_Birth]],6)</f>
        <v>27983</v>
      </c>
      <c r="P75">
        <f>IFERROR(DATEDIF(Table1[[#This Row],[Date_of_Birth]],Table1[[#This Row],[Departure_Date]],"M"),"NULL")</f>
        <v>2</v>
      </c>
      <c r="Q75" s="9">
        <f>EDATE(Table1[[#This Row],[Departure_Date]],-8)</f>
        <v>27617</v>
      </c>
      <c r="R75">
        <f>WEEKDAY(Table1[[#This Row],[Date_of_Birth]])</f>
        <v>4</v>
      </c>
    </row>
    <row r="76" spans="1:18" x14ac:dyDescent="0.25">
      <c r="A76" s="13">
        <v>21888</v>
      </c>
      <c r="B76" s="13" t="s">
        <v>251</v>
      </c>
      <c r="C76" s="13" t="s">
        <v>38</v>
      </c>
      <c r="D76" s="13" t="s">
        <v>157</v>
      </c>
      <c r="E76" s="13"/>
      <c r="F76" s="13" t="s">
        <v>227</v>
      </c>
      <c r="G76" s="13" t="s">
        <v>252</v>
      </c>
      <c r="H76" s="13" t="s">
        <v>83</v>
      </c>
      <c r="I76" s="13">
        <v>5</v>
      </c>
      <c r="J76" s="14">
        <v>29546</v>
      </c>
      <c r="K76" s="14">
        <v>33198</v>
      </c>
      <c r="L76">
        <f>DAY(Table1[[#This Row],[Date_of_Birth]])</f>
        <v>21</v>
      </c>
      <c r="M76">
        <f>YEAR(Table1[[#This Row],[Date_of_Birth]])</f>
        <v>1980</v>
      </c>
      <c r="N76">
        <f t="shared" si="0"/>
        <v>11</v>
      </c>
      <c r="O76" s="8">
        <f>EDATE(Table1[[#This Row],[Date_of_Birth]],6)</f>
        <v>29727</v>
      </c>
      <c r="P76">
        <f>IFERROR(DATEDIF(Table1[[#This Row],[Date_of_Birth]],Table1[[#This Row],[Departure_Date]],"M"),"NULL")</f>
        <v>120</v>
      </c>
      <c r="Q76" s="9">
        <f>EDATE(Table1[[#This Row],[Departure_Date]],-8)</f>
        <v>32953</v>
      </c>
      <c r="R76">
        <f>WEEKDAY(Table1[[#This Row],[Date_of_Birth]])</f>
        <v>6</v>
      </c>
    </row>
    <row r="77" spans="1:18" x14ac:dyDescent="0.25">
      <c r="A77" s="13">
        <v>20725</v>
      </c>
      <c r="B77" s="13" t="s">
        <v>253</v>
      </c>
      <c r="C77" s="13" t="s">
        <v>38</v>
      </c>
      <c r="D77" s="13" t="s">
        <v>143</v>
      </c>
      <c r="E77" s="13" t="s">
        <v>254</v>
      </c>
      <c r="F77" s="13" t="s">
        <v>111</v>
      </c>
      <c r="G77" s="13" t="s">
        <v>255</v>
      </c>
      <c r="H77" s="13" t="s">
        <v>135</v>
      </c>
      <c r="I77" s="13">
        <v>8</v>
      </c>
      <c r="J77" s="14">
        <v>27620</v>
      </c>
      <c r="K77" s="14">
        <v>52854</v>
      </c>
      <c r="L77">
        <f>DAY(Table1[[#This Row],[Date_of_Birth]])</f>
        <v>14</v>
      </c>
      <c r="M77">
        <f>YEAR(Table1[[#This Row],[Date_of_Birth]])</f>
        <v>1975</v>
      </c>
      <c r="N77">
        <f t="shared" si="0"/>
        <v>8</v>
      </c>
      <c r="O77" s="8">
        <f>EDATE(Table1[[#This Row],[Date_of_Birth]],6)</f>
        <v>27804</v>
      </c>
      <c r="P77">
        <f>IFERROR(DATEDIF(Table1[[#This Row],[Date_of_Birth]],Table1[[#This Row],[Departure_Date]],"M"),"NULL")</f>
        <v>829</v>
      </c>
      <c r="Q77" s="9">
        <f>EDATE(Table1[[#This Row],[Departure_Date]],-8)</f>
        <v>52610</v>
      </c>
      <c r="R77">
        <f>WEEKDAY(Table1[[#This Row],[Date_of_Birth]])</f>
        <v>5</v>
      </c>
    </row>
    <row r="78" spans="1:18" x14ac:dyDescent="0.25">
      <c r="A78" s="13">
        <v>27936</v>
      </c>
      <c r="B78" s="13" t="s">
        <v>256</v>
      </c>
      <c r="C78" s="13" t="s">
        <v>38</v>
      </c>
      <c r="D78" s="13" t="s">
        <v>257</v>
      </c>
      <c r="E78" s="13" t="s">
        <v>147</v>
      </c>
      <c r="F78" s="13" t="s">
        <v>34</v>
      </c>
      <c r="G78" s="13" t="s">
        <v>258</v>
      </c>
      <c r="H78" s="13" t="s">
        <v>78</v>
      </c>
      <c r="I78" s="13">
        <v>4</v>
      </c>
      <c r="J78" s="14">
        <v>29817</v>
      </c>
      <c r="K78" s="14">
        <v>33500</v>
      </c>
      <c r="L78">
        <f>DAY(Table1[[#This Row],[Date_of_Birth]])</f>
        <v>19</v>
      </c>
      <c r="M78">
        <f>YEAR(Table1[[#This Row],[Date_of_Birth]])</f>
        <v>1981</v>
      </c>
      <c r="N78">
        <f t="shared" si="0"/>
        <v>8</v>
      </c>
      <c r="O78" s="8">
        <f>EDATE(Table1[[#This Row],[Date_of_Birth]],6)</f>
        <v>30001</v>
      </c>
      <c r="P78">
        <f>IFERROR(DATEDIF(Table1[[#This Row],[Date_of_Birth]],Table1[[#This Row],[Departure_Date]],"M"),"NULL")</f>
        <v>121</v>
      </c>
      <c r="Q78" s="9">
        <f>EDATE(Table1[[#This Row],[Departure_Date]],-8)</f>
        <v>33257</v>
      </c>
      <c r="R78">
        <f>WEEKDAY(Table1[[#This Row],[Date_of_Birth]])</f>
        <v>4</v>
      </c>
    </row>
    <row r="79" spans="1:18" x14ac:dyDescent="0.25">
      <c r="A79" s="13">
        <v>21097</v>
      </c>
      <c r="B79" s="13" t="s">
        <v>259</v>
      </c>
      <c r="C79" s="13" t="s">
        <v>31</v>
      </c>
      <c r="D79" s="13" t="s">
        <v>143</v>
      </c>
      <c r="E79" s="13" t="s">
        <v>161</v>
      </c>
      <c r="F79" s="13" t="s">
        <v>207</v>
      </c>
      <c r="G79" s="13" t="s">
        <v>260</v>
      </c>
      <c r="H79" s="13" t="s">
        <v>97</v>
      </c>
      <c r="I79" s="13">
        <v>2</v>
      </c>
      <c r="J79" s="14">
        <v>28868</v>
      </c>
      <c r="K79" s="14">
        <v>28866</v>
      </c>
      <c r="L79">
        <f>DAY(Table1[[#This Row],[Date_of_Birth]])</f>
        <v>13</v>
      </c>
      <c r="M79">
        <f>YEAR(Table1[[#This Row],[Date_of_Birth]])</f>
        <v>1979</v>
      </c>
      <c r="N79">
        <f t="shared" si="0"/>
        <v>1</v>
      </c>
      <c r="O79" s="8">
        <f>EDATE(Table1[[#This Row],[Date_of_Birth]],6)</f>
        <v>29049</v>
      </c>
      <c r="P79" t="str">
        <f>IFERROR(DATEDIF(Table1[[#This Row],[Date_of_Birth]],Table1[[#This Row],[Departure_Date]],"M"),"NULL")</f>
        <v>NULL</v>
      </c>
      <c r="Q79" s="9">
        <f>EDATE(Table1[[#This Row],[Departure_Date]],-8)</f>
        <v>28621</v>
      </c>
      <c r="R79">
        <f>WEEKDAY(Table1[[#This Row],[Date_of_Birth]])</f>
        <v>7</v>
      </c>
    </row>
    <row r="80" spans="1:18" x14ac:dyDescent="0.25">
      <c r="A80" s="13">
        <v>17108</v>
      </c>
      <c r="B80" s="13" t="s">
        <v>261</v>
      </c>
      <c r="C80" s="13" t="s">
        <v>38</v>
      </c>
      <c r="D80" s="13" t="s">
        <v>215</v>
      </c>
      <c r="E80" s="13" t="s">
        <v>147</v>
      </c>
      <c r="F80" s="13" t="s">
        <v>111</v>
      </c>
      <c r="G80" s="13" t="s">
        <v>262</v>
      </c>
      <c r="H80" s="13" t="s">
        <v>196</v>
      </c>
      <c r="I80" s="13">
        <v>2</v>
      </c>
      <c r="J80" s="14">
        <v>29357</v>
      </c>
      <c r="K80" s="14">
        <v>33009</v>
      </c>
      <c r="L80">
        <f>DAY(Table1[[#This Row],[Date_of_Birth]])</f>
        <v>16</v>
      </c>
      <c r="M80">
        <f>YEAR(Table1[[#This Row],[Date_of_Birth]])</f>
        <v>1980</v>
      </c>
      <c r="N80">
        <f t="shared" si="0"/>
        <v>5</v>
      </c>
      <c r="O80" s="8">
        <f>EDATE(Table1[[#This Row],[Date_of_Birth]],6)</f>
        <v>29541</v>
      </c>
      <c r="P80">
        <f>IFERROR(DATEDIF(Table1[[#This Row],[Date_of_Birth]],Table1[[#This Row],[Departure_Date]],"M"),"NULL")</f>
        <v>120</v>
      </c>
      <c r="Q80" s="9">
        <f>EDATE(Table1[[#This Row],[Departure_Date]],-8)</f>
        <v>32767</v>
      </c>
      <c r="R80">
        <f>WEEKDAY(Table1[[#This Row],[Date_of_Birth]])</f>
        <v>6</v>
      </c>
    </row>
    <row r="81" spans="1:18" x14ac:dyDescent="0.25">
      <c r="A81" s="13">
        <v>28145</v>
      </c>
      <c r="B81" s="13" t="s">
        <v>263</v>
      </c>
      <c r="C81" s="13" t="s">
        <v>31</v>
      </c>
      <c r="D81" s="13" t="s">
        <v>264</v>
      </c>
      <c r="E81" s="13" t="s">
        <v>116</v>
      </c>
      <c r="F81" s="13" t="s">
        <v>265</v>
      </c>
      <c r="G81" s="13" t="s">
        <v>266</v>
      </c>
      <c r="H81" s="13" t="s">
        <v>17</v>
      </c>
      <c r="I81" s="13">
        <v>4</v>
      </c>
      <c r="J81" s="14">
        <v>29475</v>
      </c>
      <c r="K81" s="14">
        <v>33127</v>
      </c>
      <c r="L81">
        <f>DAY(Table1[[#This Row],[Date_of_Birth]])</f>
        <v>11</v>
      </c>
      <c r="M81">
        <f>YEAR(Table1[[#This Row],[Date_of_Birth]])</f>
        <v>1980</v>
      </c>
      <c r="N81">
        <f t="shared" si="0"/>
        <v>9</v>
      </c>
      <c r="O81" s="8">
        <f>EDATE(Table1[[#This Row],[Date_of_Birth]],6)</f>
        <v>29656</v>
      </c>
      <c r="P81">
        <f>IFERROR(DATEDIF(Table1[[#This Row],[Date_of_Birth]],Table1[[#This Row],[Departure_Date]],"M"),"NULL")</f>
        <v>120</v>
      </c>
      <c r="Q81" s="9">
        <f>EDATE(Table1[[#This Row],[Departure_Date]],-8)</f>
        <v>32884</v>
      </c>
      <c r="R81">
        <f>WEEKDAY(Table1[[#This Row],[Date_of_Birth]])</f>
        <v>5</v>
      </c>
    </row>
    <row r="82" spans="1:18" x14ac:dyDescent="0.25">
      <c r="A82" s="13">
        <v>15304</v>
      </c>
      <c r="B82" s="13" t="s">
        <v>267</v>
      </c>
      <c r="C82" s="13" t="s">
        <v>38</v>
      </c>
      <c r="D82" s="13" t="s">
        <v>268</v>
      </c>
      <c r="E82" s="13"/>
      <c r="F82" s="13" t="s">
        <v>34</v>
      </c>
      <c r="G82" s="13" t="s">
        <v>269</v>
      </c>
      <c r="H82" s="13" t="s">
        <v>192</v>
      </c>
      <c r="I82" s="13">
        <v>3</v>
      </c>
      <c r="J82" s="14">
        <v>27148</v>
      </c>
      <c r="K82" s="14">
        <v>27148</v>
      </c>
      <c r="L82">
        <f>DAY(Table1[[#This Row],[Date_of_Birth]])</f>
        <v>29</v>
      </c>
      <c r="M82">
        <f>YEAR(Table1[[#This Row],[Date_of_Birth]])</f>
        <v>1974</v>
      </c>
      <c r="N82">
        <f t="shared" si="0"/>
        <v>4</v>
      </c>
      <c r="O82" s="8">
        <f>EDATE(Table1[[#This Row],[Date_of_Birth]],6)</f>
        <v>27331</v>
      </c>
      <c r="P82">
        <f>IFERROR(DATEDIF(Table1[[#This Row],[Date_of_Birth]],Table1[[#This Row],[Departure_Date]],"M"),"NULL")</f>
        <v>0</v>
      </c>
      <c r="Q82" s="9">
        <f>EDATE(Table1[[#This Row],[Departure_Date]],-8)</f>
        <v>26905</v>
      </c>
      <c r="R82">
        <f>WEEKDAY(Table1[[#This Row],[Date_of_Birth]])</f>
        <v>2</v>
      </c>
    </row>
    <row r="83" spans="1:18" x14ac:dyDescent="0.25">
      <c r="A83" s="13">
        <v>29427</v>
      </c>
      <c r="B83" s="13" t="s">
        <v>83</v>
      </c>
      <c r="C83" s="13" t="s">
        <v>38</v>
      </c>
      <c r="D83" s="13" t="s">
        <v>194</v>
      </c>
      <c r="E83" s="13" t="s">
        <v>270</v>
      </c>
      <c r="F83" s="13" t="s">
        <v>111</v>
      </c>
      <c r="G83" s="13" t="s">
        <v>271</v>
      </c>
      <c r="H83" s="13" t="s">
        <v>108</v>
      </c>
      <c r="I83" s="13">
        <v>9</v>
      </c>
      <c r="J83" s="14">
        <v>29798</v>
      </c>
      <c r="K83" s="14">
        <v>33450</v>
      </c>
      <c r="L83">
        <f>DAY(Table1[[#This Row],[Date_of_Birth]])</f>
        <v>31</v>
      </c>
      <c r="M83">
        <f>YEAR(Table1[[#This Row],[Date_of_Birth]])</f>
        <v>1981</v>
      </c>
      <c r="N83">
        <f t="shared" ref="N83:N146" si="1">MONTH(J83)</f>
        <v>7</v>
      </c>
      <c r="O83" s="8">
        <f>EDATE(Table1[[#This Row],[Date_of_Birth]],6)</f>
        <v>29982</v>
      </c>
      <c r="P83">
        <f>IFERROR(DATEDIF(Table1[[#This Row],[Date_of_Birth]],Table1[[#This Row],[Departure_Date]],"M"),"NULL")</f>
        <v>120</v>
      </c>
      <c r="Q83" s="9">
        <f>EDATE(Table1[[#This Row],[Departure_Date]],-8)</f>
        <v>33207</v>
      </c>
      <c r="R83">
        <f>WEEKDAY(Table1[[#This Row],[Date_of_Birth]])</f>
        <v>6</v>
      </c>
    </row>
    <row r="84" spans="1:18" x14ac:dyDescent="0.25">
      <c r="A84" s="13">
        <v>23160</v>
      </c>
      <c r="B84" s="13" t="s">
        <v>83</v>
      </c>
      <c r="C84" s="13" t="s">
        <v>38</v>
      </c>
      <c r="D84" s="13" t="s">
        <v>272</v>
      </c>
      <c r="E84" s="13"/>
      <c r="F84" s="13" t="s">
        <v>111</v>
      </c>
      <c r="G84" s="13" t="s">
        <v>273</v>
      </c>
      <c r="H84" s="13" t="s">
        <v>83</v>
      </c>
      <c r="I84" s="13">
        <v>4</v>
      </c>
      <c r="J84" s="14">
        <v>28352</v>
      </c>
      <c r="K84" s="14">
        <v>28383</v>
      </c>
      <c r="L84">
        <f>DAY(Table1[[#This Row],[Date_of_Birth]])</f>
        <v>15</v>
      </c>
      <c r="M84">
        <f>YEAR(Table1[[#This Row],[Date_of_Birth]])</f>
        <v>1977</v>
      </c>
      <c r="N84">
        <f t="shared" si="1"/>
        <v>8</v>
      </c>
      <c r="O84" s="8">
        <f>EDATE(Table1[[#This Row],[Date_of_Birth]],6)</f>
        <v>28536</v>
      </c>
      <c r="P84">
        <f>IFERROR(DATEDIF(Table1[[#This Row],[Date_of_Birth]],Table1[[#This Row],[Departure_Date]],"M"),"NULL")</f>
        <v>1</v>
      </c>
      <c r="Q84" s="9">
        <f>EDATE(Table1[[#This Row],[Departure_Date]],-8)</f>
        <v>28140</v>
      </c>
      <c r="R84">
        <f>WEEKDAY(Table1[[#This Row],[Date_of_Birth]])</f>
        <v>2</v>
      </c>
    </row>
    <row r="85" spans="1:18" x14ac:dyDescent="0.25">
      <c r="A85" s="13">
        <v>11233</v>
      </c>
      <c r="B85" s="13" t="s">
        <v>83</v>
      </c>
      <c r="C85" s="13" t="s">
        <v>31</v>
      </c>
      <c r="D85" s="13" t="s">
        <v>274</v>
      </c>
      <c r="E85" s="13" t="s">
        <v>46</v>
      </c>
      <c r="F85" s="13" t="s">
        <v>202</v>
      </c>
      <c r="G85" s="13" t="s">
        <v>275</v>
      </c>
      <c r="H85" s="13" t="s">
        <v>97</v>
      </c>
      <c r="I85" s="13">
        <v>9</v>
      </c>
      <c r="J85" s="14">
        <v>27300</v>
      </c>
      <c r="K85" s="14">
        <v>27301</v>
      </c>
      <c r="L85">
        <f>DAY(Table1[[#This Row],[Date_of_Birth]])</f>
        <v>28</v>
      </c>
      <c r="M85">
        <f>YEAR(Table1[[#This Row],[Date_of_Birth]])</f>
        <v>1974</v>
      </c>
      <c r="N85">
        <f t="shared" si="1"/>
        <v>9</v>
      </c>
      <c r="O85" s="8">
        <f>EDATE(Table1[[#This Row],[Date_of_Birth]],6)</f>
        <v>27481</v>
      </c>
      <c r="P85">
        <f>IFERROR(DATEDIF(Table1[[#This Row],[Date_of_Birth]],Table1[[#This Row],[Departure_Date]],"M"),"NULL")</f>
        <v>0</v>
      </c>
      <c r="Q85" s="9">
        <f>EDATE(Table1[[#This Row],[Departure_Date]],-8)</f>
        <v>27058</v>
      </c>
      <c r="R85">
        <f>WEEKDAY(Table1[[#This Row],[Date_of_Birth]])</f>
        <v>7</v>
      </c>
    </row>
    <row r="86" spans="1:18" x14ac:dyDescent="0.25">
      <c r="A86" s="13">
        <v>20856</v>
      </c>
      <c r="B86" s="13" t="s">
        <v>276</v>
      </c>
      <c r="C86" s="13" t="s">
        <v>31</v>
      </c>
      <c r="D86" s="13" t="s">
        <v>198</v>
      </c>
      <c r="E86" s="13" t="s">
        <v>33</v>
      </c>
      <c r="F86" s="13" t="s">
        <v>111</v>
      </c>
      <c r="G86" s="13" t="s">
        <v>277</v>
      </c>
      <c r="H86" s="13" t="s">
        <v>49</v>
      </c>
      <c r="I86" s="13">
        <v>9</v>
      </c>
      <c r="J86" s="14">
        <v>29321</v>
      </c>
      <c r="K86" s="14">
        <v>32973</v>
      </c>
      <c r="L86">
        <f>DAY(Table1[[#This Row],[Date_of_Birth]])</f>
        <v>10</v>
      </c>
      <c r="M86">
        <f>YEAR(Table1[[#This Row],[Date_of_Birth]])</f>
        <v>1980</v>
      </c>
      <c r="N86">
        <f t="shared" si="1"/>
        <v>4</v>
      </c>
      <c r="O86" s="8">
        <f>EDATE(Table1[[#This Row],[Date_of_Birth]],6)</f>
        <v>29504</v>
      </c>
      <c r="P86">
        <f>IFERROR(DATEDIF(Table1[[#This Row],[Date_of_Birth]],Table1[[#This Row],[Departure_Date]],"M"),"NULL")</f>
        <v>120</v>
      </c>
      <c r="Q86" s="9">
        <f>EDATE(Table1[[#This Row],[Departure_Date]],-8)</f>
        <v>32730</v>
      </c>
      <c r="R86">
        <f>WEEKDAY(Table1[[#This Row],[Date_of_Birth]])</f>
        <v>5</v>
      </c>
    </row>
    <row r="87" spans="1:18" x14ac:dyDescent="0.25">
      <c r="A87" s="13">
        <v>28742</v>
      </c>
      <c r="B87" s="13" t="s">
        <v>278</v>
      </c>
      <c r="C87" s="13" t="s">
        <v>31</v>
      </c>
      <c r="D87" s="13" t="s">
        <v>279</v>
      </c>
      <c r="E87" s="13" t="s">
        <v>65</v>
      </c>
      <c r="F87" s="13" t="s">
        <v>111</v>
      </c>
      <c r="G87" s="13" t="s">
        <v>280</v>
      </c>
      <c r="H87" s="13" t="s">
        <v>83</v>
      </c>
      <c r="I87" s="13">
        <v>5</v>
      </c>
      <c r="J87" s="14">
        <v>27934</v>
      </c>
      <c r="K87" s="14">
        <v>27934</v>
      </c>
      <c r="L87">
        <f>DAY(Table1[[#This Row],[Date_of_Birth]])</f>
        <v>23</v>
      </c>
      <c r="M87">
        <f>YEAR(Table1[[#This Row],[Date_of_Birth]])</f>
        <v>1976</v>
      </c>
      <c r="N87">
        <f t="shared" si="1"/>
        <v>6</v>
      </c>
      <c r="O87" s="8">
        <f>EDATE(Table1[[#This Row],[Date_of_Birth]],6)</f>
        <v>28117</v>
      </c>
      <c r="P87">
        <f>IFERROR(DATEDIF(Table1[[#This Row],[Date_of_Birth]],Table1[[#This Row],[Departure_Date]],"M"),"NULL")</f>
        <v>0</v>
      </c>
      <c r="Q87" s="9">
        <f>EDATE(Table1[[#This Row],[Departure_Date]],-8)</f>
        <v>27690</v>
      </c>
      <c r="R87">
        <f>WEEKDAY(Table1[[#This Row],[Date_of_Birth]])</f>
        <v>4</v>
      </c>
    </row>
    <row r="88" spans="1:18" x14ac:dyDescent="0.25">
      <c r="A88" s="13">
        <v>18788</v>
      </c>
      <c r="B88" s="13" t="s">
        <v>281</v>
      </c>
      <c r="C88" s="13" t="s">
        <v>38</v>
      </c>
      <c r="D88" s="13" t="s">
        <v>167</v>
      </c>
      <c r="E88" s="13" t="s">
        <v>147</v>
      </c>
      <c r="F88" s="13" t="s">
        <v>111</v>
      </c>
      <c r="G88" s="13" t="s">
        <v>282</v>
      </c>
      <c r="H88" s="13" t="s">
        <v>36</v>
      </c>
      <c r="I88" s="13">
        <v>7</v>
      </c>
      <c r="J88" s="14">
        <v>28340</v>
      </c>
      <c r="K88" s="14">
        <v>28371</v>
      </c>
      <c r="L88">
        <f>DAY(Table1[[#This Row],[Date_of_Birth]])</f>
        <v>3</v>
      </c>
      <c r="M88">
        <f>YEAR(Table1[[#This Row],[Date_of_Birth]])</f>
        <v>1977</v>
      </c>
      <c r="N88">
        <f t="shared" si="1"/>
        <v>8</v>
      </c>
      <c r="O88" s="8">
        <f>EDATE(Table1[[#This Row],[Date_of_Birth]],6)</f>
        <v>28524</v>
      </c>
      <c r="P88">
        <f>IFERROR(DATEDIF(Table1[[#This Row],[Date_of_Birth]],Table1[[#This Row],[Departure_Date]],"M"),"NULL")</f>
        <v>1</v>
      </c>
      <c r="Q88" s="9">
        <f>EDATE(Table1[[#This Row],[Departure_Date]],-8)</f>
        <v>28128</v>
      </c>
      <c r="R88">
        <f>WEEKDAY(Table1[[#This Row],[Date_of_Birth]])</f>
        <v>4</v>
      </c>
    </row>
    <row r="89" spans="1:18" x14ac:dyDescent="0.25">
      <c r="A89" s="13">
        <v>17163</v>
      </c>
      <c r="B89" s="13" t="s">
        <v>283</v>
      </c>
      <c r="C89" s="13" t="s">
        <v>38</v>
      </c>
      <c r="D89" s="13" t="s">
        <v>284</v>
      </c>
      <c r="E89" s="13"/>
      <c r="F89" s="13" t="s">
        <v>154</v>
      </c>
      <c r="G89" s="13" t="s">
        <v>285</v>
      </c>
      <c r="H89" s="13" t="s">
        <v>196</v>
      </c>
      <c r="I89" s="13">
        <v>4</v>
      </c>
      <c r="J89" s="14">
        <v>27595</v>
      </c>
      <c r="K89" s="14">
        <v>52798</v>
      </c>
      <c r="L89">
        <f>DAY(Table1[[#This Row],[Date_of_Birth]])</f>
        <v>20</v>
      </c>
      <c r="M89">
        <f>YEAR(Table1[[#This Row],[Date_of_Birth]])</f>
        <v>1975</v>
      </c>
      <c r="N89">
        <f t="shared" si="1"/>
        <v>7</v>
      </c>
      <c r="O89" s="8">
        <f>EDATE(Table1[[#This Row],[Date_of_Birth]],6)</f>
        <v>27779</v>
      </c>
      <c r="P89">
        <f>IFERROR(DATEDIF(Table1[[#This Row],[Date_of_Birth]],Table1[[#This Row],[Departure_Date]],"M"),"NULL")</f>
        <v>828</v>
      </c>
      <c r="Q89" s="9">
        <f>EDATE(Table1[[#This Row],[Departure_Date]],-8)</f>
        <v>52555</v>
      </c>
      <c r="R89">
        <f>WEEKDAY(Table1[[#This Row],[Date_of_Birth]])</f>
        <v>1</v>
      </c>
    </row>
    <row r="90" spans="1:18" x14ac:dyDescent="0.25">
      <c r="A90" s="13">
        <v>28175</v>
      </c>
      <c r="B90" s="13" t="s">
        <v>286</v>
      </c>
      <c r="C90" s="13" t="s">
        <v>31</v>
      </c>
      <c r="D90" s="13" t="s">
        <v>287</v>
      </c>
      <c r="E90" s="13" t="s">
        <v>233</v>
      </c>
      <c r="F90" s="13" t="s">
        <v>154</v>
      </c>
      <c r="G90" s="13" t="s">
        <v>288</v>
      </c>
      <c r="H90" s="13" t="s">
        <v>62</v>
      </c>
      <c r="I90" s="13">
        <v>6</v>
      </c>
      <c r="J90" s="14">
        <v>29543</v>
      </c>
      <c r="K90" s="14">
        <v>33196</v>
      </c>
      <c r="L90">
        <f>DAY(Table1[[#This Row],[Date_of_Birth]])</f>
        <v>18</v>
      </c>
      <c r="M90">
        <f>YEAR(Table1[[#This Row],[Date_of_Birth]])</f>
        <v>1980</v>
      </c>
      <c r="N90">
        <f t="shared" si="1"/>
        <v>11</v>
      </c>
      <c r="O90" s="8">
        <f>EDATE(Table1[[#This Row],[Date_of_Birth]],6)</f>
        <v>29724</v>
      </c>
      <c r="P90">
        <f>IFERROR(DATEDIF(Table1[[#This Row],[Date_of_Birth]],Table1[[#This Row],[Departure_Date]],"M"),"NULL")</f>
        <v>120</v>
      </c>
      <c r="Q90" s="9">
        <f>EDATE(Table1[[#This Row],[Departure_Date]],-8)</f>
        <v>32951</v>
      </c>
      <c r="R90">
        <f>WEEKDAY(Table1[[#This Row],[Date_of_Birth]])</f>
        <v>3</v>
      </c>
    </row>
    <row r="91" spans="1:18" x14ac:dyDescent="0.25">
      <c r="A91" s="13">
        <v>10933</v>
      </c>
      <c r="B91" s="13" t="s">
        <v>289</v>
      </c>
      <c r="C91" s="13" t="s">
        <v>31</v>
      </c>
      <c r="D91" s="13" t="s">
        <v>290</v>
      </c>
      <c r="E91" s="13"/>
      <c r="F91" s="13" t="s">
        <v>111</v>
      </c>
      <c r="G91" s="13" t="s">
        <v>291</v>
      </c>
      <c r="H91" s="13" t="s">
        <v>49</v>
      </c>
      <c r="I91" s="13">
        <v>2</v>
      </c>
      <c r="J91" s="14">
        <v>28051</v>
      </c>
      <c r="K91" s="14">
        <v>28052</v>
      </c>
      <c r="L91">
        <f>DAY(Table1[[#This Row],[Date_of_Birth]])</f>
        <v>18</v>
      </c>
      <c r="M91">
        <f>YEAR(Table1[[#This Row],[Date_of_Birth]])</f>
        <v>1976</v>
      </c>
      <c r="N91">
        <f t="shared" si="1"/>
        <v>10</v>
      </c>
      <c r="O91" s="8">
        <f>EDATE(Table1[[#This Row],[Date_of_Birth]],6)</f>
        <v>28233</v>
      </c>
      <c r="P91">
        <f>IFERROR(DATEDIF(Table1[[#This Row],[Date_of_Birth]],Table1[[#This Row],[Departure_Date]],"M"),"NULL")</f>
        <v>0</v>
      </c>
      <c r="Q91" s="9">
        <f>EDATE(Table1[[#This Row],[Departure_Date]],-8)</f>
        <v>27809</v>
      </c>
      <c r="R91">
        <f>WEEKDAY(Table1[[#This Row],[Date_of_Birth]])</f>
        <v>2</v>
      </c>
    </row>
    <row r="92" spans="1:18" x14ac:dyDescent="0.25">
      <c r="A92" s="13">
        <v>29677</v>
      </c>
      <c r="B92" s="13" t="s">
        <v>292</v>
      </c>
      <c r="C92" s="13" t="s">
        <v>38</v>
      </c>
      <c r="D92" s="13" t="s">
        <v>293</v>
      </c>
      <c r="E92" s="13" t="s">
        <v>147</v>
      </c>
      <c r="F92" s="13" t="s">
        <v>111</v>
      </c>
      <c r="G92" s="13" t="s">
        <v>294</v>
      </c>
      <c r="H92" s="13" t="s">
        <v>97</v>
      </c>
      <c r="I92" s="13">
        <v>9</v>
      </c>
      <c r="J92" s="14">
        <v>28890</v>
      </c>
      <c r="K92" s="14">
        <v>28949</v>
      </c>
      <c r="L92">
        <f>DAY(Table1[[#This Row],[Date_of_Birth]])</f>
        <v>4</v>
      </c>
      <c r="M92">
        <f>YEAR(Table1[[#This Row],[Date_of_Birth]])</f>
        <v>1979</v>
      </c>
      <c r="N92">
        <f t="shared" si="1"/>
        <v>2</v>
      </c>
      <c r="O92" s="8">
        <f>EDATE(Table1[[#This Row],[Date_of_Birth]],6)</f>
        <v>29071</v>
      </c>
      <c r="P92">
        <f>IFERROR(DATEDIF(Table1[[#This Row],[Date_of_Birth]],Table1[[#This Row],[Departure_Date]],"M"),"NULL")</f>
        <v>2</v>
      </c>
      <c r="Q92" s="9">
        <f>EDATE(Table1[[#This Row],[Departure_Date]],-8)</f>
        <v>28706</v>
      </c>
      <c r="R92">
        <f>WEEKDAY(Table1[[#This Row],[Date_of_Birth]])</f>
        <v>1</v>
      </c>
    </row>
    <row r="93" spans="1:18" x14ac:dyDescent="0.25">
      <c r="A93" s="13">
        <v>22927</v>
      </c>
      <c r="B93" s="13" t="s">
        <v>292</v>
      </c>
      <c r="C93" s="13" t="s">
        <v>31</v>
      </c>
      <c r="D93" s="13" t="s">
        <v>295</v>
      </c>
      <c r="E93" s="13" t="s">
        <v>147</v>
      </c>
      <c r="F93" s="13" t="s">
        <v>41</v>
      </c>
      <c r="G93" s="13" t="s">
        <v>296</v>
      </c>
      <c r="H93" s="13" t="s">
        <v>102</v>
      </c>
      <c r="I93" s="13">
        <v>3</v>
      </c>
      <c r="J93" s="14">
        <v>29174</v>
      </c>
      <c r="K93" s="14">
        <v>29174</v>
      </c>
      <c r="L93">
        <f>DAY(Table1[[#This Row],[Date_of_Birth]])</f>
        <v>15</v>
      </c>
      <c r="M93">
        <f>YEAR(Table1[[#This Row],[Date_of_Birth]])</f>
        <v>1979</v>
      </c>
      <c r="N93">
        <f t="shared" si="1"/>
        <v>11</v>
      </c>
      <c r="O93" s="8">
        <f>EDATE(Table1[[#This Row],[Date_of_Birth]],6)</f>
        <v>29356</v>
      </c>
      <c r="P93">
        <f>IFERROR(DATEDIF(Table1[[#This Row],[Date_of_Birth]],Table1[[#This Row],[Departure_Date]],"M"),"NULL")</f>
        <v>0</v>
      </c>
      <c r="Q93" s="9">
        <f>EDATE(Table1[[#This Row],[Departure_Date]],-8)</f>
        <v>28929</v>
      </c>
      <c r="R93">
        <f>WEEKDAY(Table1[[#This Row],[Date_of_Birth]])</f>
        <v>5</v>
      </c>
    </row>
    <row r="94" spans="1:18" x14ac:dyDescent="0.25">
      <c r="A94" s="13">
        <v>17706</v>
      </c>
      <c r="B94" s="13" t="s">
        <v>297</v>
      </c>
      <c r="C94" s="13" t="s">
        <v>31</v>
      </c>
      <c r="D94" s="13" t="s">
        <v>298</v>
      </c>
      <c r="E94" s="13"/>
      <c r="F94" s="13" t="s">
        <v>111</v>
      </c>
      <c r="G94" s="13" t="s">
        <v>299</v>
      </c>
      <c r="H94" s="13" t="s">
        <v>92</v>
      </c>
      <c r="I94" s="13">
        <v>5</v>
      </c>
      <c r="J94" s="14">
        <v>28584</v>
      </c>
      <c r="K94" s="14">
        <v>28949</v>
      </c>
      <c r="L94">
        <f>DAY(Table1[[#This Row],[Date_of_Birth]])</f>
        <v>4</v>
      </c>
      <c r="M94">
        <f>YEAR(Table1[[#This Row],[Date_of_Birth]])</f>
        <v>1978</v>
      </c>
      <c r="N94">
        <f t="shared" si="1"/>
        <v>4</v>
      </c>
      <c r="O94" s="8">
        <f>EDATE(Table1[[#This Row],[Date_of_Birth]],6)</f>
        <v>28767</v>
      </c>
      <c r="P94">
        <f>IFERROR(DATEDIF(Table1[[#This Row],[Date_of_Birth]],Table1[[#This Row],[Departure_Date]],"M"),"NULL")</f>
        <v>12</v>
      </c>
      <c r="Q94" s="9">
        <f>EDATE(Table1[[#This Row],[Departure_Date]],-8)</f>
        <v>28706</v>
      </c>
      <c r="R94">
        <f>WEEKDAY(Table1[[#This Row],[Date_of_Birth]])</f>
        <v>3</v>
      </c>
    </row>
    <row r="95" spans="1:18" x14ac:dyDescent="0.25">
      <c r="A95" s="13">
        <v>14996</v>
      </c>
      <c r="B95" s="13" t="s">
        <v>300</v>
      </c>
      <c r="C95" s="13" t="s">
        <v>31</v>
      </c>
      <c r="D95" s="13" t="s">
        <v>301</v>
      </c>
      <c r="E95" s="13" t="s">
        <v>65</v>
      </c>
      <c r="F95" s="13" t="s">
        <v>52</v>
      </c>
      <c r="G95" s="13" t="s">
        <v>302</v>
      </c>
      <c r="H95" s="13" t="s">
        <v>102</v>
      </c>
      <c r="I95" s="13">
        <v>5</v>
      </c>
      <c r="J95" s="14">
        <v>28082</v>
      </c>
      <c r="K95" s="14">
        <v>28083</v>
      </c>
      <c r="L95">
        <f>DAY(Table1[[#This Row],[Date_of_Birth]])</f>
        <v>18</v>
      </c>
      <c r="M95">
        <f>YEAR(Table1[[#This Row],[Date_of_Birth]])</f>
        <v>1976</v>
      </c>
      <c r="N95">
        <f t="shared" si="1"/>
        <v>11</v>
      </c>
      <c r="O95" s="8">
        <f>EDATE(Table1[[#This Row],[Date_of_Birth]],6)</f>
        <v>28263</v>
      </c>
      <c r="P95">
        <f>IFERROR(DATEDIF(Table1[[#This Row],[Date_of_Birth]],Table1[[#This Row],[Departure_Date]],"M"),"NULL")</f>
        <v>0</v>
      </c>
      <c r="Q95" s="9">
        <f>EDATE(Table1[[#This Row],[Departure_Date]],-8)</f>
        <v>27838</v>
      </c>
      <c r="R95">
        <f>WEEKDAY(Table1[[#This Row],[Date_of_Birth]])</f>
        <v>5</v>
      </c>
    </row>
    <row r="96" spans="1:18" x14ac:dyDescent="0.25">
      <c r="A96" s="13">
        <v>21321</v>
      </c>
      <c r="B96" s="13" t="s">
        <v>303</v>
      </c>
      <c r="C96" s="13" t="s">
        <v>38</v>
      </c>
      <c r="D96" s="13" t="s">
        <v>304</v>
      </c>
      <c r="E96" s="13" t="s">
        <v>33</v>
      </c>
      <c r="F96" s="13" t="s">
        <v>90</v>
      </c>
      <c r="G96" s="13" t="s">
        <v>305</v>
      </c>
      <c r="H96" s="13" t="s">
        <v>172</v>
      </c>
      <c r="I96" s="13">
        <v>8</v>
      </c>
      <c r="J96" s="14">
        <v>27512</v>
      </c>
      <c r="K96" s="14">
        <v>52716</v>
      </c>
      <c r="L96">
        <f>DAY(Table1[[#This Row],[Date_of_Birth]])</f>
        <v>28</v>
      </c>
      <c r="M96">
        <f>YEAR(Table1[[#This Row],[Date_of_Birth]])</f>
        <v>1975</v>
      </c>
      <c r="N96">
        <f t="shared" si="1"/>
        <v>4</v>
      </c>
      <c r="O96" s="8">
        <f>EDATE(Table1[[#This Row],[Date_of_Birth]],6)</f>
        <v>27695</v>
      </c>
      <c r="P96">
        <f>IFERROR(DATEDIF(Table1[[#This Row],[Date_of_Birth]],Table1[[#This Row],[Departure_Date]],"M"),"NULL")</f>
        <v>828</v>
      </c>
      <c r="Q96" s="9">
        <f>EDATE(Table1[[#This Row],[Departure_Date]],-8)</f>
        <v>52472</v>
      </c>
      <c r="R96">
        <f>WEEKDAY(Table1[[#This Row],[Date_of_Birth]])</f>
        <v>2</v>
      </c>
    </row>
    <row r="97" spans="1:18" x14ac:dyDescent="0.25">
      <c r="A97" s="13">
        <v>15201</v>
      </c>
      <c r="B97" s="13" t="s">
        <v>306</v>
      </c>
      <c r="C97" s="13" t="s">
        <v>38</v>
      </c>
      <c r="D97" s="13" t="s">
        <v>307</v>
      </c>
      <c r="E97" s="13" t="s">
        <v>116</v>
      </c>
      <c r="F97" s="13" t="s">
        <v>52</v>
      </c>
      <c r="G97" s="13" t="s">
        <v>308</v>
      </c>
      <c r="H97" s="13" t="s">
        <v>204</v>
      </c>
      <c r="I97" s="13">
        <v>9</v>
      </c>
      <c r="J97" s="14">
        <v>29175</v>
      </c>
      <c r="K97" s="14">
        <v>29175</v>
      </c>
      <c r="L97">
        <f>DAY(Table1[[#This Row],[Date_of_Birth]])</f>
        <v>16</v>
      </c>
      <c r="M97">
        <f>YEAR(Table1[[#This Row],[Date_of_Birth]])</f>
        <v>1979</v>
      </c>
      <c r="N97">
        <f t="shared" si="1"/>
        <v>11</v>
      </c>
      <c r="O97" s="8">
        <f>EDATE(Table1[[#This Row],[Date_of_Birth]],6)</f>
        <v>29357</v>
      </c>
      <c r="P97">
        <f>IFERROR(DATEDIF(Table1[[#This Row],[Date_of_Birth]],Table1[[#This Row],[Departure_Date]],"M"),"NULL")</f>
        <v>0</v>
      </c>
      <c r="Q97" s="9">
        <f>EDATE(Table1[[#This Row],[Departure_Date]],-8)</f>
        <v>28930</v>
      </c>
      <c r="R97">
        <f>WEEKDAY(Table1[[#This Row],[Date_of_Birth]])</f>
        <v>6</v>
      </c>
    </row>
    <row r="98" spans="1:18" x14ac:dyDescent="0.25">
      <c r="A98" s="13">
        <v>11955</v>
      </c>
      <c r="B98" s="13" t="s">
        <v>309</v>
      </c>
      <c r="C98" s="13" t="s">
        <v>38</v>
      </c>
      <c r="D98" s="13" t="s">
        <v>310</v>
      </c>
      <c r="E98" s="13" t="s">
        <v>161</v>
      </c>
      <c r="F98" s="13" t="s">
        <v>34</v>
      </c>
      <c r="G98" s="13" t="s">
        <v>311</v>
      </c>
      <c r="H98" s="13" t="s">
        <v>122</v>
      </c>
      <c r="I98" s="13">
        <v>5</v>
      </c>
      <c r="J98" s="14">
        <v>27416</v>
      </c>
      <c r="K98" s="14">
        <v>52618</v>
      </c>
      <c r="L98">
        <f>DAY(Table1[[#This Row],[Date_of_Birth]])</f>
        <v>22</v>
      </c>
      <c r="M98">
        <f>YEAR(Table1[[#This Row],[Date_of_Birth]])</f>
        <v>1975</v>
      </c>
      <c r="N98">
        <f t="shared" si="1"/>
        <v>1</v>
      </c>
      <c r="O98" s="8">
        <f>EDATE(Table1[[#This Row],[Date_of_Birth]],6)</f>
        <v>27597</v>
      </c>
      <c r="P98">
        <f>IFERROR(DATEDIF(Table1[[#This Row],[Date_of_Birth]],Table1[[#This Row],[Departure_Date]],"M"),"NULL")</f>
        <v>828</v>
      </c>
      <c r="Q98" s="9">
        <f>EDATE(Table1[[#This Row],[Departure_Date]],-8)</f>
        <v>52373</v>
      </c>
      <c r="R98">
        <f>WEEKDAY(Table1[[#This Row],[Date_of_Birth]])</f>
        <v>4</v>
      </c>
    </row>
    <row r="99" spans="1:18" x14ac:dyDescent="0.25">
      <c r="A99" s="13">
        <v>13436</v>
      </c>
      <c r="B99" s="13" t="s">
        <v>312</v>
      </c>
      <c r="C99" s="13" t="s">
        <v>38</v>
      </c>
      <c r="D99" s="13" t="s">
        <v>115</v>
      </c>
      <c r="E99" s="13"/>
      <c r="F99" s="13" t="s">
        <v>34</v>
      </c>
      <c r="G99" s="13" t="s">
        <v>313</v>
      </c>
      <c r="H99" s="13" t="s">
        <v>97</v>
      </c>
      <c r="I99" s="13">
        <v>5</v>
      </c>
      <c r="J99" s="14">
        <v>27703</v>
      </c>
      <c r="K99" s="14">
        <v>52906</v>
      </c>
      <c r="L99">
        <f>DAY(Table1[[#This Row],[Date_of_Birth]])</f>
        <v>5</v>
      </c>
      <c r="M99">
        <f>YEAR(Table1[[#This Row],[Date_of_Birth]])</f>
        <v>1975</v>
      </c>
      <c r="N99">
        <f t="shared" si="1"/>
        <v>11</v>
      </c>
      <c r="O99" s="8">
        <f>EDATE(Table1[[#This Row],[Date_of_Birth]],6)</f>
        <v>27885</v>
      </c>
      <c r="P99">
        <f>IFERROR(DATEDIF(Table1[[#This Row],[Date_of_Birth]],Table1[[#This Row],[Departure_Date]],"M"),"NULL")</f>
        <v>828</v>
      </c>
      <c r="Q99" s="9">
        <f>EDATE(Table1[[#This Row],[Departure_Date]],-8)</f>
        <v>52661</v>
      </c>
      <c r="R99">
        <f>WEEKDAY(Table1[[#This Row],[Date_of_Birth]])</f>
        <v>4</v>
      </c>
    </row>
    <row r="100" spans="1:18" x14ac:dyDescent="0.25">
      <c r="A100" s="13">
        <v>17897</v>
      </c>
      <c r="B100" s="13" t="s">
        <v>314</v>
      </c>
      <c r="C100" s="13" t="s">
        <v>38</v>
      </c>
      <c r="D100" s="13" t="s">
        <v>215</v>
      </c>
      <c r="E100" s="13" t="s">
        <v>183</v>
      </c>
      <c r="F100" s="13" t="s">
        <v>125</v>
      </c>
      <c r="G100" s="13" t="s">
        <v>315</v>
      </c>
      <c r="H100" s="13" t="s">
        <v>102</v>
      </c>
      <c r="I100" s="13">
        <v>3</v>
      </c>
      <c r="J100" s="14">
        <v>29162</v>
      </c>
      <c r="K100" s="14">
        <v>29162</v>
      </c>
      <c r="L100">
        <f>DAY(Table1[[#This Row],[Date_of_Birth]])</f>
        <v>3</v>
      </c>
      <c r="M100">
        <f>YEAR(Table1[[#This Row],[Date_of_Birth]])</f>
        <v>1979</v>
      </c>
      <c r="N100">
        <f t="shared" si="1"/>
        <v>11</v>
      </c>
      <c r="O100" s="8">
        <f>EDATE(Table1[[#This Row],[Date_of_Birth]],6)</f>
        <v>29344</v>
      </c>
      <c r="P100">
        <f>IFERROR(DATEDIF(Table1[[#This Row],[Date_of_Birth]],Table1[[#This Row],[Departure_Date]],"M"),"NULL")</f>
        <v>0</v>
      </c>
      <c r="Q100" s="9">
        <f>EDATE(Table1[[#This Row],[Departure_Date]],-8)</f>
        <v>28917</v>
      </c>
      <c r="R100">
        <f>WEEKDAY(Table1[[#This Row],[Date_of_Birth]])</f>
        <v>7</v>
      </c>
    </row>
    <row r="101" spans="1:18" x14ac:dyDescent="0.25">
      <c r="A101" s="13">
        <v>29483</v>
      </c>
      <c r="B101" s="13" t="s">
        <v>316</v>
      </c>
      <c r="C101" s="13" t="s">
        <v>38</v>
      </c>
      <c r="D101" s="13" t="s">
        <v>104</v>
      </c>
      <c r="E101" s="13" t="s">
        <v>81</v>
      </c>
      <c r="F101" s="13" t="s">
        <v>47</v>
      </c>
      <c r="G101" s="13" t="s">
        <v>317</v>
      </c>
      <c r="H101" s="13" t="s">
        <v>88</v>
      </c>
      <c r="I101" s="13">
        <v>1</v>
      </c>
      <c r="J101" s="14">
        <v>28433</v>
      </c>
      <c r="K101" s="14">
        <v>28433</v>
      </c>
      <c r="L101">
        <f>DAY(Table1[[#This Row],[Date_of_Birth]])</f>
        <v>4</v>
      </c>
      <c r="M101">
        <f>YEAR(Table1[[#This Row],[Date_of_Birth]])</f>
        <v>1977</v>
      </c>
      <c r="N101">
        <f t="shared" si="1"/>
        <v>11</v>
      </c>
      <c r="O101" s="8">
        <f>EDATE(Table1[[#This Row],[Date_of_Birth]],6)</f>
        <v>28614</v>
      </c>
      <c r="P101">
        <f>IFERROR(DATEDIF(Table1[[#This Row],[Date_of_Birth]],Table1[[#This Row],[Departure_Date]],"M"),"NULL")</f>
        <v>0</v>
      </c>
      <c r="Q101" s="9">
        <f>EDATE(Table1[[#This Row],[Departure_Date]],-8)</f>
        <v>28188</v>
      </c>
      <c r="R101">
        <f>WEEKDAY(Table1[[#This Row],[Date_of_Birth]])</f>
        <v>6</v>
      </c>
    </row>
    <row r="102" spans="1:18" x14ac:dyDescent="0.25">
      <c r="A102" s="13">
        <v>13221</v>
      </c>
      <c r="B102" s="13" t="s">
        <v>318</v>
      </c>
      <c r="C102" s="13" t="s">
        <v>31</v>
      </c>
      <c r="D102" s="13" t="s">
        <v>319</v>
      </c>
      <c r="E102" s="13"/>
      <c r="F102" s="13" t="s">
        <v>90</v>
      </c>
      <c r="G102" s="13" t="s">
        <v>320</v>
      </c>
      <c r="H102" s="13" t="s">
        <v>172</v>
      </c>
      <c r="I102" s="13">
        <v>8</v>
      </c>
      <c r="J102" s="14">
        <v>28187</v>
      </c>
      <c r="K102" s="14">
        <v>28187</v>
      </c>
      <c r="L102">
        <f>DAY(Table1[[#This Row],[Date_of_Birth]])</f>
        <v>3</v>
      </c>
      <c r="M102">
        <f>YEAR(Table1[[#This Row],[Date_of_Birth]])</f>
        <v>1977</v>
      </c>
      <c r="N102">
        <f t="shared" si="1"/>
        <v>3</v>
      </c>
      <c r="O102" s="8">
        <f>EDATE(Table1[[#This Row],[Date_of_Birth]],6)</f>
        <v>28371</v>
      </c>
      <c r="P102">
        <f>IFERROR(DATEDIF(Table1[[#This Row],[Date_of_Birth]],Table1[[#This Row],[Departure_Date]],"M"),"NULL")</f>
        <v>0</v>
      </c>
      <c r="Q102" s="9">
        <f>EDATE(Table1[[#This Row],[Departure_Date]],-8)</f>
        <v>27944</v>
      </c>
      <c r="R102">
        <f>WEEKDAY(Table1[[#This Row],[Date_of_Birth]])</f>
        <v>5</v>
      </c>
    </row>
    <row r="103" spans="1:18" x14ac:dyDescent="0.25">
      <c r="A103" s="13">
        <v>15859</v>
      </c>
      <c r="B103" s="13" t="s">
        <v>321</v>
      </c>
      <c r="C103" s="13" t="s">
        <v>31</v>
      </c>
      <c r="D103" s="13" t="s">
        <v>213</v>
      </c>
      <c r="E103" s="13" t="s">
        <v>60</v>
      </c>
      <c r="F103" s="13" t="s">
        <v>111</v>
      </c>
      <c r="G103" s="13" t="s">
        <v>322</v>
      </c>
      <c r="H103" s="13" t="s">
        <v>17</v>
      </c>
      <c r="I103" s="13">
        <v>9</v>
      </c>
      <c r="J103" s="14">
        <v>28436</v>
      </c>
      <c r="K103" s="14">
        <v>28436</v>
      </c>
      <c r="L103">
        <f>DAY(Table1[[#This Row],[Date_of_Birth]])</f>
        <v>7</v>
      </c>
      <c r="M103">
        <f>YEAR(Table1[[#This Row],[Date_of_Birth]])</f>
        <v>1977</v>
      </c>
      <c r="N103">
        <f t="shared" si="1"/>
        <v>11</v>
      </c>
      <c r="O103" s="8">
        <f>EDATE(Table1[[#This Row],[Date_of_Birth]],6)</f>
        <v>28617</v>
      </c>
      <c r="P103">
        <f>IFERROR(DATEDIF(Table1[[#This Row],[Date_of_Birth]],Table1[[#This Row],[Departure_Date]],"M"),"NULL")</f>
        <v>0</v>
      </c>
      <c r="Q103" s="9">
        <f>EDATE(Table1[[#This Row],[Departure_Date]],-8)</f>
        <v>28191</v>
      </c>
      <c r="R103">
        <f>WEEKDAY(Table1[[#This Row],[Date_of_Birth]])</f>
        <v>2</v>
      </c>
    </row>
    <row r="104" spans="1:18" x14ac:dyDescent="0.25">
      <c r="A104" s="13">
        <v>18473</v>
      </c>
      <c r="B104" s="13" t="s">
        <v>102</v>
      </c>
      <c r="C104" s="13" t="s">
        <v>31</v>
      </c>
      <c r="D104" s="13" t="s">
        <v>323</v>
      </c>
      <c r="E104" s="13" t="s">
        <v>65</v>
      </c>
      <c r="F104" s="13" t="s">
        <v>47</v>
      </c>
      <c r="G104" s="13" t="s">
        <v>324</v>
      </c>
      <c r="H104" s="13" t="s">
        <v>192</v>
      </c>
      <c r="I104" s="13">
        <v>6</v>
      </c>
      <c r="J104" s="14">
        <v>28506</v>
      </c>
      <c r="K104" s="14">
        <v>28871</v>
      </c>
      <c r="L104">
        <f>DAY(Table1[[#This Row],[Date_of_Birth]])</f>
        <v>16</v>
      </c>
      <c r="M104">
        <f>YEAR(Table1[[#This Row],[Date_of_Birth]])</f>
        <v>1978</v>
      </c>
      <c r="N104">
        <f t="shared" si="1"/>
        <v>1</v>
      </c>
      <c r="O104" s="8">
        <f>EDATE(Table1[[#This Row],[Date_of_Birth]],6)</f>
        <v>28687</v>
      </c>
      <c r="P104">
        <f>IFERROR(DATEDIF(Table1[[#This Row],[Date_of_Birth]],Table1[[#This Row],[Departure_Date]],"M"),"NULL")</f>
        <v>12</v>
      </c>
      <c r="Q104" s="9">
        <f>EDATE(Table1[[#This Row],[Departure_Date]],-8)</f>
        <v>28626</v>
      </c>
      <c r="R104">
        <f>WEEKDAY(Table1[[#This Row],[Date_of_Birth]])</f>
        <v>2</v>
      </c>
    </row>
    <row r="105" spans="1:18" x14ac:dyDescent="0.25">
      <c r="A105" s="13">
        <v>19830</v>
      </c>
      <c r="B105" s="13" t="s">
        <v>102</v>
      </c>
      <c r="C105" s="13" t="s">
        <v>31</v>
      </c>
      <c r="D105" s="13" t="s">
        <v>325</v>
      </c>
      <c r="E105" s="13"/>
      <c r="F105" s="13" t="s">
        <v>41</v>
      </c>
      <c r="G105" s="13" t="s">
        <v>326</v>
      </c>
      <c r="H105" s="13" t="s">
        <v>43</v>
      </c>
      <c r="I105" s="13">
        <v>9</v>
      </c>
      <c r="J105" s="14">
        <v>29092</v>
      </c>
      <c r="K105" s="14">
        <v>29123</v>
      </c>
      <c r="L105">
        <f>DAY(Table1[[#This Row],[Date_of_Birth]])</f>
        <v>25</v>
      </c>
      <c r="M105">
        <f>YEAR(Table1[[#This Row],[Date_of_Birth]])</f>
        <v>1979</v>
      </c>
      <c r="N105">
        <f t="shared" si="1"/>
        <v>8</v>
      </c>
      <c r="O105" s="8">
        <f>EDATE(Table1[[#This Row],[Date_of_Birth]],6)</f>
        <v>29276</v>
      </c>
      <c r="P105">
        <f>IFERROR(DATEDIF(Table1[[#This Row],[Date_of_Birth]],Table1[[#This Row],[Departure_Date]],"M"),"NULL")</f>
        <v>1</v>
      </c>
      <c r="Q105" s="9">
        <f>EDATE(Table1[[#This Row],[Departure_Date]],-8)</f>
        <v>28880</v>
      </c>
      <c r="R105">
        <f>WEEKDAY(Table1[[#This Row],[Date_of_Birth]])</f>
        <v>7</v>
      </c>
    </row>
    <row r="106" spans="1:18" x14ac:dyDescent="0.25">
      <c r="A106" s="13">
        <v>24266</v>
      </c>
      <c r="B106" s="13" t="s">
        <v>327</v>
      </c>
      <c r="C106" s="13" t="s">
        <v>31</v>
      </c>
      <c r="D106" s="13" t="s">
        <v>213</v>
      </c>
      <c r="E106" s="13" t="s">
        <v>328</v>
      </c>
      <c r="F106" s="13" t="s">
        <v>47</v>
      </c>
      <c r="G106" s="13" t="s">
        <v>329</v>
      </c>
      <c r="H106" s="13" t="s">
        <v>122</v>
      </c>
      <c r="I106" s="13">
        <v>3</v>
      </c>
      <c r="J106" s="14">
        <v>27789</v>
      </c>
      <c r="K106" s="14">
        <v>27789</v>
      </c>
      <c r="L106">
        <f>DAY(Table1[[#This Row],[Date_of_Birth]])</f>
        <v>30</v>
      </c>
      <c r="M106">
        <f>YEAR(Table1[[#This Row],[Date_of_Birth]])</f>
        <v>1976</v>
      </c>
      <c r="N106">
        <f t="shared" si="1"/>
        <v>1</v>
      </c>
      <c r="O106" s="8">
        <f>EDATE(Table1[[#This Row],[Date_of_Birth]],6)</f>
        <v>27971</v>
      </c>
      <c r="P106">
        <f>IFERROR(DATEDIF(Table1[[#This Row],[Date_of_Birth]],Table1[[#This Row],[Departure_Date]],"M"),"NULL")</f>
        <v>0</v>
      </c>
      <c r="Q106" s="9">
        <f>EDATE(Table1[[#This Row],[Departure_Date]],-8)</f>
        <v>27544</v>
      </c>
      <c r="R106">
        <f>WEEKDAY(Table1[[#This Row],[Date_of_Birth]])</f>
        <v>6</v>
      </c>
    </row>
    <row r="107" spans="1:18" x14ac:dyDescent="0.25">
      <c r="A107" s="13">
        <v>17485</v>
      </c>
      <c r="B107" s="13" t="s">
        <v>327</v>
      </c>
      <c r="C107" s="13" t="s">
        <v>31</v>
      </c>
      <c r="D107" s="13" t="s">
        <v>330</v>
      </c>
      <c r="E107" s="13" t="s">
        <v>147</v>
      </c>
      <c r="F107" s="13" t="s">
        <v>100</v>
      </c>
      <c r="G107" s="13" t="s">
        <v>331</v>
      </c>
      <c r="H107" s="13" t="s">
        <v>108</v>
      </c>
      <c r="I107" s="13">
        <v>9</v>
      </c>
      <c r="J107" s="14">
        <v>28396</v>
      </c>
      <c r="K107" s="14">
        <v>28397</v>
      </c>
      <c r="L107">
        <f>DAY(Table1[[#This Row],[Date_of_Birth]])</f>
        <v>28</v>
      </c>
      <c r="M107">
        <f>YEAR(Table1[[#This Row],[Date_of_Birth]])</f>
        <v>1977</v>
      </c>
      <c r="N107">
        <f t="shared" si="1"/>
        <v>9</v>
      </c>
      <c r="O107" s="8">
        <f>EDATE(Table1[[#This Row],[Date_of_Birth]],6)</f>
        <v>28577</v>
      </c>
      <c r="P107">
        <f>IFERROR(DATEDIF(Table1[[#This Row],[Date_of_Birth]],Table1[[#This Row],[Departure_Date]],"M"),"NULL")</f>
        <v>0</v>
      </c>
      <c r="Q107" s="9">
        <f>EDATE(Table1[[#This Row],[Departure_Date]],-8)</f>
        <v>28154</v>
      </c>
      <c r="R107">
        <f>WEEKDAY(Table1[[#This Row],[Date_of_Birth]])</f>
        <v>4</v>
      </c>
    </row>
    <row r="108" spans="1:18" x14ac:dyDescent="0.25">
      <c r="A108" s="13">
        <v>28460</v>
      </c>
      <c r="B108" s="13" t="s">
        <v>332</v>
      </c>
      <c r="C108" s="13" t="s">
        <v>31</v>
      </c>
      <c r="D108" s="13" t="s">
        <v>206</v>
      </c>
      <c r="E108" s="13"/>
      <c r="F108" s="13" t="s">
        <v>52</v>
      </c>
      <c r="G108" s="13" t="s">
        <v>333</v>
      </c>
      <c r="H108" s="13" t="s">
        <v>83</v>
      </c>
      <c r="I108" s="13">
        <v>1</v>
      </c>
      <c r="J108" s="14">
        <v>28502</v>
      </c>
      <c r="K108" s="14">
        <v>28867</v>
      </c>
      <c r="L108">
        <f>DAY(Table1[[#This Row],[Date_of_Birth]])</f>
        <v>12</v>
      </c>
      <c r="M108">
        <f>YEAR(Table1[[#This Row],[Date_of_Birth]])</f>
        <v>1978</v>
      </c>
      <c r="N108">
        <f t="shared" si="1"/>
        <v>1</v>
      </c>
      <c r="O108" s="8">
        <f>EDATE(Table1[[#This Row],[Date_of_Birth]],6)</f>
        <v>28683</v>
      </c>
      <c r="P108">
        <f>IFERROR(DATEDIF(Table1[[#This Row],[Date_of_Birth]],Table1[[#This Row],[Departure_Date]],"M"),"NULL")</f>
        <v>12</v>
      </c>
      <c r="Q108" s="9">
        <f>EDATE(Table1[[#This Row],[Departure_Date]],-8)</f>
        <v>28622</v>
      </c>
      <c r="R108">
        <f>WEEKDAY(Table1[[#This Row],[Date_of_Birth]])</f>
        <v>5</v>
      </c>
    </row>
    <row r="109" spans="1:18" x14ac:dyDescent="0.25">
      <c r="A109" s="13">
        <v>28547</v>
      </c>
      <c r="B109" s="13" t="s">
        <v>334</v>
      </c>
      <c r="C109" s="13" t="s">
        <v>31</v>
      </c>
      <c r="D109" s="13" t="s">
        <v>298</v>
      </c>
      <c r="E109" s="13" t="s">
        <v>105</v>
      </c>
      <c r="F109" s="13" t="s">
        <v>52</v>
      </c>
      <c r="G109" s="13" t="s">
        <v>335</v>
      </c>
      <c r="H109" s="13" t="s">
        <v>196</v>
      </c>
      <c r="I109" s="13">
        <v>5</v>
      </c>
      <c r="J109" s="14">
        <v>28884</v>
      </c>
      <c r="K109" s="14">
        <v>28884</v>
      </c>
      <c r="L109">
        <f>DAY(Table1[[#This Row],[Date_of_Birth]])</f>
        <v>29</v>
      </c>
      <c r="M109">
        <f>YEAR(Table1[[#This Row],[Date_of_Birth]])</f>
        <v>1979</v>
      </c>
      <c r="N109">
        <f t="shared" si="1"/>
        <v>1</v>
      </c>
      <c r="O109" s="8">
        <f>EDATE(Table1[[#This Row],[Date_of_Birth]],6)</f>
        <v>29065</v>
      </c>
      <c r="P109">
        <f>IFERROR(DATEDIF(Table1[[#This Row],[Date_of_Birth]],Table1[[#This Row],[Departure_Date]],"M"),"NULL")</f>
        <v>0</v>
      </c>
      <c r="Q109" s="9">
        <f>EDATE(Table1[[#This Row],[Departure_Date]],-8)</f>
        <v>28639</v>
      </c>
      <c r="R109">
        <f>WEEKDAY(Table1[[#This Row],[Date_of_Birth]])</f>
        <v>2</v>
      </c>
    </row>
    <row r="110" spans="1:18" x14ac:dyDescent="0.25">
      <c r="A110" s="13">
        <v>23608</v>
      </c>
      <c r="B110" s="13" t="s">
        <v>336</v>
      </c>
      <c r="C110" s="13" t="s">
        <v>31</v>
      </c>
      <c r="D110" s="13" t="s">
        <v>337</v>
      </c>
      <c r="E110" s="13"/>
      <c r="F110" s="13" t="s">
        <v>41</v>
      </c>
      <c r="G110" s="13" t="s">
        <v>338</v>
      </c>
      <c r="H110" s="13" t="s">
        <v>122</v>
      </c>
      <c r="I110" s="13">
        <v>2</v>
      </c>
      <c r="J110" s="14">
        <v>28314</v>
      </c>
      <c r="K110" s="14">
        <v>28315</v>
      </c>
      <c r="L110">
        <f>DAY(Table1[[#This Row],[Date_of_Birth]])</f>
        <v>8</v>
      </c>
      <c r="M110">
        <f>YEAR(Table1[[#This Row],[Date_of_Birth]])</f>
        <v>1977</v>
      </c>
      <c r="N110">
        <f t="shared" si="1"/>
        <v>7</v>
      </c>
      <c r="O110" s="8">
        <f>EDATE(Table1[[#This Row],[Date_of_Birth]],6)</f>
        <v>28498</v>
      </c>
      <c r="P110">
        <f>IFERROR(DATEDIF(Table1[[#This Row],[Date_of_Birth]],Table1[[#This Row],[Departure_Date]],"M"),"NULL")</f>
        <v>0</v>
      </c>
      <c r="Q110" s="9">
        <f>EDATE(Table1[[#This Row],[Departure_Date]],-8)</f>
        <v>28073</v>
      </c>
      <c r="R110">
        <f>WEEKDAY(Table1[[#This Row],[Date_of_Birth]])</f>
        <v>6</v>
      </c>
    </row>
    <row r="111" spans="1:18" x14ac:dyDescent="0.25">
      <c r="A111" s="13">
        <v>12461</v>
      </c>
      <c r="B111" s="13" t="s">
        <v>339</v>
      </c>
      <c r="C111" s="13" t="s">
        <v>38</v>
      </c>
      <c r="D111" s="13" t="s">
        <v>340</v>
      </c>
      <c r="E111" s="13"/>
      <c r="F111" s="13" t="s">
        <v>47</v>
      </c>
      <c r="G111" s="13" t="s">
        <v>341</v>
      </c>
      <c r="H111" s="13" t="s">
        <v>204</v>
      </c>
      <c r="I111" s="13">
        <v>2</v>
      </c>
      <c r="J111" s="14">
        <v>28889</v>
      </c>
      <c r="K111" s="14">
        <v>28948</v>
      </c>
      <c r="L111">
        <f>DAY(Table1[[#This Row],[Date_of_Birth]])</f>
        <v>3</v>
      </c>
      <c r="M111">
        <f>YEAR(Table1[[#This Row],[Date_of_Birth]])</f>
        <v>1979</v>
      </c>
      <c r="N111">
        <f t="shared" si="1"/>
        <v>2</v>
      </c>
      <c r="O111" s="8">
        <f>EDATE(Table1[[#This Row],[Date_of_Birth]],6)</f>
        <v>29070</v>
      </c>
      <c r="P111">
        <f>IFERROR(DATEDIF(Table1[[#This Row],[Date_of_Birth]],Table1[[#This Row],[Departure_Date]],"M"),"NULL")</f>
        <v>2</v>
      </c>
      <c r="Q111" s="9">
        <f>EDATE(Table1[[#This Row],[Departure_Date]],-8)</f>
        <v>28705</v>
      </c>
      <c r="R111">
        <f>WEEKDAY(Table1[[#This Row],[Date_of_Birth]])</f>
        <v>7</v>
      </c>
    </row>
    <row r="112" spans="1:18" x14ac:dyDescent="0.25">
      <c r="A112" s="13">
        <v>25442</v>
      </c>
      <c r="B112" s="13" t="s">
        <v>342</v>
      </c>
      <c r="C112" s="13" t="s">
        <v>38</v>
      </c>
      <c r="D112" s="13" t="s">
        <v>157</v>
      </c>
      <c r="E112" s="13" t="s">
        <v>161</v>
      </c>
      <c r="F112" s="13" t="s">
        <v>34</v>
      </c>
      <c r="G112" s="13" t="s">
        <v>343</v>
      </c>
      <c r="H112" s="13" t="s">
        <v>62</v>
      </c>
      <c r="I112" s="13">
        <v>2</v>
      </c>
      <c r="J112" s="14">
        <v>29454</v>
      </c>
      <c r="K112" s="14">
        <v>33137</v>
      </c>
      <c r="L112">
        <f>DAY(Table1[[#This Row],[Date_of_Birth]])</f>
        <v>21</v>
      </c>
      <c r="M112">
        <f>YEAR(Table1[[#This Row],[Date_of_Birth]])</f>
        <v>1980</v>
      </c>
      <c r="N112">
        <f t="shared" si="1"/>
        <v>8</v>
      </c>
      <c r="O112" s="8">
        <f>EDATE(Table1[[#This Row],[Date_of_Birth]],6)</f>
        <v>29638</v>
      </c>
      <c r="P112">
        <f>IFERROR(DATEDIF(Table1[[#This Row],[Date_of_Birth]],Table1[[#This Row],[Departure_Date]],"M"),"NULL")</f>
        <v>121</v>
      </c>
      <c r="Q112" s="9">
        <f>EDATE(Table1[[#This Row],[Departure_Date]],-8)</f>
        <v>32894</v>
      </c>
      <c r="R112">
        <f>WEEKDAY(Table1[[#This Row],[Date_of_Birth]])</f>
        <v>5</v>
      </c>
    </row>
    <row r="113" spans="1:18" x14ac:dyDescent="0.25">
      <c r="A113" s="13">
        <v>24094</v>
      </c>
      <c r="B113" s="13" t="s">
        <v>344</v>
      </c>
      <c r="C113" s="13" t="s">
        <v>31</v>
      </c>
      <c r="D113" s="13" t="s">
        <v>345</v>
      </c>
      <c r="E113" s="13" t="s">
        <v>116</v>
      </c>
      <c r="F113" s="13" t="s">
        <v>34</v>
      </c>
      <c r="G113" s="13" t="s">
        <v>346</v>
      </c>
      <c r="H113" s="13" t="s">
        <v>71</v>
      </c>
      <c r="I113" s="13">
        <v>5</v>
      </c>
      <c r="J113" s="14">
        <v>29766</v>
      </c>
      <c r="K113" s="14">
        <v>33418</v>
      </c>
      <c r="L113">
        <f>DAY(Table1[[#This Row],[Date_of_Birth]])</f>
        <v>29</v>
      </c>
      <c r="M113">
        <f>YEAR(Table1[[#This Row],[Date_of_Birth]])</f>
        <v>1981</v>
      </c>
      <c r="N113">
        <f t="shared" si="1"/>
        <v>6</v>
      </c>
      <c r="O113" s="8">
        <f>EDATE(Table1[[#This Row],[Date_of_Birth]],6)</f>
        <v>29949</v>
      </c>
      <c r="P113">
        <f>IFERROR(DATEDIF(Table1[[#This Row],[Date_of_Birth]],Table1[[#This Row],[Departure_Date]],"M"),"NULL")</f>
        <v>120</v>
      </c>
      <c r="Q113" s="9">
        <f>EDATE(Table1[[#This Row],[Departure_Date]],-8)</f>
        <v>33175</v>
      </c>
      <c r="R113">
        <f>WEEKDAY(Table1[[#This Row],[Date_of_Birth]])</f>
        <v>2</v>
      </c>
    </row>
    <row r="114" spans="1:18" x14ac:dyDescent="0.25">
      <c r="A114" s="13">
        <v>10849</v>
      </c>
      <c r="B114" s="13" t="s">
        <v>344</v>
      </c>
      <c r="C114" s="13" t="s">
        <v>38</v>
      </c>
      <c r="D114" s="13" t="s">
        <v>347</v>
      </c>
      <c r="E114" s="13" t="s">
        <v>348</v>
      </c>
      <c r="F114" s="13" t="s">
        <v>34</v>
      </c>
      <c r="G114" s="13" t="s">
        <v>349</v>
      </c>
      <c r="H114" s="13" t="s">
        <v>92</v>
      </c>
      <c r="I114" s="13">
        <v>7</v>
      </c>
      <c r="J114" s="14">
        <v>28206</v>
      </c>
      <c r="K114" s="14">
        <v>28206</v>
      </c>
      <c r="L114">
        <f>DAY(Table1[[#This Row],[Date_of_Birth]])</f>
        <v>22</v>
      </c>
      <c r="M114">
        <f>YEAR(Table1[[#This Row],[Date_of_Birth]])</f>
        <v>1977</v>
      </c>
      <c r="N114">
        <f t="shared" si="1"/>
        <v>3</v>
      </c>
      <c r="O114" s="8">
        <f>EDATE(Table1[[#This Row],[Date_of_Birth]],6)</f>
        <v>28390</v>
      </c>
      <c r="P114">
        <f>IFERROR(DATEDIF(Table1[[#This Row],[Date_of_Birth]],Table1[[#This Row],[Departure_Date]],"M"),"NULL")</f>
        <v>0</v>
      </c>
      <c r="Q114" s="9">
        <f>EDATE(Table1[[#This Row],[Departure_Date]],-8)</f>
        <v>27963</v>
      </c>
      <c r="R114">
        <f>WEEKDAY(Table1[[#This Row],[Date_of_Birth]])</f>
        <v>3</v>
      </c>
    </row>
    <row r="115" spans="1:18" x14ac:dyDescent="0.25">
      <c r="A115" s="13">
        <v>11583</v>
      </c>
      <c r="B115" s="13" t="s">
        <v>350</v>
      </c>
      <c r="C115" s="13" t="s">
        <v>38</v>
      </c>
      <c r="D115" s="13" t="s">
        <v>351</v>
      </c>
      <c r="E115" s="13" t="s">
        <v>40</v>
      </c>
      <c r="F115" s="13" t="s">
        <v>34</v>
      </c>
      <c r="G115" s="13" t="s">
        <v>352</v>
      </c>
      <c r="H115" s="13" t="s">
        <v>83</v>
      </c>
      <c r="I115" s="13">
        <v>9</v>
      </c>
      <c r="J115" s="14">
        <v>27796</v>
      </c>
      <c r="K115" s="14">
        <v>27856</v>
      </c>
      <c r="L115">
        <f>DAY(Table1[[#This Row],[Date_of_Birth]])</f>
        <v>6</v>
      </c>
      <c r="M115">
        <f>YEAR(Table1[[#This Row],[Date_of_Birth]])</f>
        <v>1976</v>
      </c>
      <c r="N115">
        <f t="shared" si="1"/>
        <v>2</v>
      </c>
      <c r="O115" s="8">
        <f>EDATE(Table1[[#This Row],[Date_of_Birth]],6)</f>
        <v>27978</v>
      </c>
      <c r="P115">
        <f>IFERROR(DATEDIF(Table1[[#This Row],[Date_of_Birth]],Table1[[#This Row],[Departure_Date]],"M"),"NULL")</f>
        <v>2</v>
      </c>
      <c r="Q115" s="9">
        <f>EDATE(Table1[[#This Row],[Departure_Date]],-8)</f>
        <v>27612</v>
      </c>
      <c r="R115">
        <f>WEEKDAY(Table1[[#This Row],[Date_of_Birth]])</f>
        <v>6</v>
      </c>
    </row>
    <row r="116" spans="1:18" x14ac:dyDescent="0.25">
      <c r="A116" s="13">
        <v>21514</v>
      </c>
      <c r="B116" s="13" t="s">
        <v>353</v>
      </c>
      <c r="C116" s="13" t="s">
        <v>38</v>
      </c>
      <c r="D116" s="13" t="s">
        <v>354</v>
      </c>
      <c r="E116" s="13" t="s">
        <v>129</v>
      </c>
      <c r="F116" s="13" t="s">
        <v>100</v>
      </c>
      <c r="G116" s="13" t="s">
        <v>355</v>
      </c>
      <c r="H116" s="13" t="s">
        <v>88</v>
      </c>
      <c r="I116" s="13">
        <v>9</v>
      </c>
      <c r="J116" s="14">
        <v>27975</v>
      </c>
      <c r="K116" s="14">
        <v>28006</v>
      </c>
      <c r="L116">
        <f>DAY(Table1[[#This Row],[Date_of_Birth]])</f>
        <v>3</v>
      </c>
      <c r="M116">
        <f>YEAR(Table1[[#This Row],[Date_of_Birth]])</f>
        <v>1976</v>
      </c>
      <c r="N116">
        <f t="shared" si="1"/>
        <v>8</v>
      </c>
      <c r="O116" s="8">
        <f>EDATE(Table1[[#This Row],[Date_of_Birth]],6)</f>
        <v>28159</v>
      </c>
      <c r="P116">
        <f>IFERROR(DATEDIF(Table1[[#This Row],[Date_of_Birth]],Table1[[#This Row],[Departure_Date]],"M"),"NULL")</f>
        <v>1</v>
      </c>
      <c r="Q116" s="9">
        <f>EDATE(Table1[[#This Row],[Departure_Date]],-8)</f>
        <v>27762</v>
      </c>
      <c r="R116">
        <f>WEEKDAY(Table1[[#This Row],[Date_of_Birth]])</f>
        <v>3</v>
      </c>
    </row>
    <row r="117" spans="1:18" x14ac:dyDescent="0.25">
      <c r="A117" s="13">
        <v>28925</v>
      </c>
      <c r="B117" s="13" t="s">
        <v>356</v>
      </c>
      <c r="C117" s="13" t="s">
        <v>31</v>
      </c>
      <c r="D117" s="13" t="s">
        <v>357</v>
      </c>
      <c r="E117" s="13" t="s">
        <v>358</v>
      </c>
      <c r="F117" s="13" t="s">
        <v>265</v>
      </c>
      <c r="G117" s="13" t="s">
        <v>359</v>
      </c>
      <c r="H117" s="13" t="s">
        <v>122</v>
      </c>
      <c r="I117" s="13">
        <v>4</v>
      </c>
      <c r="J117" s="14">
        <v>28823</v>
      </c>
      <c r="K117" s="14">
        <v>29188</v>
      </c>
      <c r="L117">
        <f>DAY(Table1[[#This Row],[Date_of_Birth]])</f>
        <v>29</v>
      </c>
      <c r="M117">
        <f>YEAR(Table1[[#This Row],[Date_of_Birth]])</f>
        <v>1978</v>
      </c>
      <c r="N117">
        <f t="shared" si="1"/>
        <v>11</v>
      </c>
      <c r="O117" s="8">
        <f>EDATE(Table1[[#This Row],[Date_of_Birth]],6)</f>
        <v>29004</v>
      </c>
      <c r="P117">
        <f>IFERROR(DATEDIF(Table1[[#This Row],[Date_of_Birth]],Table1[[#This Row],[Departure_Date]],"M"),"NULL")</f>
        <v>12</v>
      </c>
      <c r="Q117" s="9">
        <f>EDATE(Table1[[#This Row],[Departure_Date]],-8)</f>
        <v>28943</v>
      </c>
      <c r="R117">
        <f>WEEKDAY(Table1[[#This Row],[Date_of_Birth]])</f>
        <v>4</v>
      </c>
    </row>
    <row r="118" spans="1:18" x14ac:dyDescent="0.25">
      <c r="A118" s="13">
        <v>12677</v>
      </c>
      <c r="B118" s="13" t="s">
        <v>360</v>
      </c>
      <c r="C118" s="13" t="s">
        <v>38</v>
      </c>
      <c r="D118" s="13" t="s">
        <v>361</v>
      </c>
      <c r="E118" s="13" t="s">
        <v>254</v>
      </c>
      <c r="F118" s="13" t="s">
        <v>154</v>
      </c>
      <c r="G118" s="13" t="s">
        <v>362</v>
      </c>
      <c r="H118" s="13" t="s">
        <v>113</v>
      </c>
      <c r="I118" s="13">
        <v>4</v>
      </c>
      <c r="J118" s="14">
        <v>28869</v>
      </c>
      <c r="K118" s="14">
        <v>28869</v>
      </c>
      <c r="L118">
        <f>DAY(Table1[[#This Row],[Date_of_Birth]])</f>
        <v>14</v>
      </c>
      <c r="M118">
        <f>YEAR(Table1[[#This Row],[Date_of_Birth]])</f>
        <v>1979</v>
      </c>
      <c r="N118">
        <f t="shared" si="1"/>
        <v>1</v>
      </c>
      <c r="O118" s="8">
        <f>EDATE(Table1[[#This Row],[Date_of_Birth]],6)</f>
        <v>29050</v>
      </c>
      <c r="P118">
        <f>IFERROR(DATEDIF(Table1[[#This Row],[Date_of_Birth]],Table1[[#This Row],[Departure_Date]],"M"),"NULL")</f>
        <v>0</v>
      </c>
      <c r="Q118" s="9">
        <f>EDATE(Table1[[#This Row],[Departure_Date]],-8)</f>
        <v>28624</v>
      </c>
      <c r="R118">
        <f>WEEKDAY(Table1[[#This Row],[Date_of_Birth]])</f>
        <v>1</v>
      </c>
    </row>
    <row r="119" spans="1:18" x14ac:dyDescent="0.25">
      <c r="A119" s="13">
        <v>28302</v>
      </c>
      <c r="B119" s="13" t="s">
        <v>363</v>
      </c>
      <c r="C119" s="13" t="s">
        <v>31</v>
      </c>
      <c r="D119" s="13" t="s">
        <v>364</v>
      </c>
      <c r="E119" s="13"/>
      <c r="F119" s="13" t="s">
        <v>154</v>
      </c>
      <c r="G119" s="13" t="s">
        <v>365</v>
      </c>
      <c r="H119" s="13" t="s">
        <v>113</v>
      </c>
      <c r="I119" s="13">
        <v>8</v>
      </c>
      <c r="J119" s="14">
        <v>29837</v>
      </c>
      <c r="K119" s="14">
        <v>33490</v>
      </c>
      <c r="L119">
        <f>DAY(Table1[[#This Row],[Date_of_Birth]])</f>
        <v>8</v>
      </c>
      <c r="M119">
        <f>YEAR(Table1[[#This Row],[Date_of_Birth]])</f>
        <v>1981</v>
      </c>
      <c r="N119">
        <f t="shared" si="1"/>
        <v>9</v>
      </c>
      <c r="O119" s="8">
        <f>EDATE(Table1[[#This Row],[Date_of_Birth]],6)</f>
        <v>30018</v>
      </c>
      <c r="P119">
        <f>IFERROR(DATEDIF(Table1[[#This Row],[Date_of_Birth]],Table1[[#This Row],[Departure_Date]],"M"),"NULL")</f>
        <v>120</v>
      </c>
      <c r="Q119" s="9">
        <f>EDATE(Table1[[#This Row],[Departure_Date]],-8)</f>
        <v>33247</v>
      </c>
      <c r="R119">
        <f>WEEKDAY(Table1[[#This Row],[Date_of_Birth]])</f>
        <v>3</v>
      </c>
    </row>
    <row r="120" spans="1:18" x14ac:dyDescent="0.25">
      <c r="A120" s="13">
        <v>28786</v>
      </c>
      <c r="B120" s="13" t="s">
        <v>366</v>
      </c>
      <c r="C120" s="13" t="s">
        <v>31</v>
      </c>
      <c r="D120" s="13" t="s">
        <v>132</v>
      </c>
      <c r="E120" s="13" t="s">
        <v>105</v>
      </c>
      <c r="F120" s="13" t="s">
        <v>154</v>
      </c>
      <c r="G120" s="13" t="s">
        <v>367</v>
      </c>
      <c r="H120" s="13" t="s">
        <v>71</v>
      </c>
      <c r="I120" s="13">
        <v>1</v>
      </c>
      <c r="J120" s="14">
        <v>27842</v>
      </c>
      <c r="K120" s="14">
        <v>27842</v>
      </c>
      <c r="L120">
        <f>DAY(Table1[[#This Row],[Date_of_Birth]])</f>
        <v>23</v>
      </c>
      <c r="M120">
        <f>YEAR(Table1[[#This Row],[Date_of_Birth]])</f>
        <v>1976</v>
      </c>
      <c r="N120">
        <f t="shared" si="1"/>
        <v>3</v>
      </c>
      <c r="O120" s="8">
        <f>EDATE(Table1[[#This Row],[Date_of_Birth]],6)</f>
        <v>28026</v>
      </c>
      <c r="P120">
        <f>IFERROR(DATEDIF(Table1[[#This Row],[Date_of_Birth]],Table1[[#This Row],[Departure_Date]],"M"),"NULL")</f>
        <v>0</v>
      </c>
      <c r="Q120" s="9">
        <f>EDATE(Table1[[#This Row],[Departure_Date]],-8)</f>
        <v>27598</v>
      </c>
      <c r="R120">
        <f>WEEKDAY(Table1[[#This Row],[Date_of_Birth]])</f>
        <v>3</v>
      </c>
    </row>
    <row r="121" spans="1:18" x14ac:dyDescent="0.25">
      <c r="A121" s="13">
        <v>15038</v>
      </c>
      <c r="B121" s="13" t="s">
        <v>366</v>
      </c>
      <c r="C121" s="13" t="s">
        <v>38</v>
      </c>
      <c r="D121" s="13" t="s">
        <v>368</v>
      </c>
      <c r="E121" s="13"/>
      <c r="F121" s="13" t="s">
        <v>52</v>
      </c>
      <c r="G121" s="13" t="s">
        <v>369</v>
      </c>
      <c r="H121" s="13" t="s">
        <v>196</v>
      </c>
      <c r="I121" s="13">
        <v>1</v>
      </c>
      <c r="J121" s="14">
        <v>28425</v>
      </c>
      <c r="K121" s="14">
        <v>28425</v>
      </c>
      <c r="L121">
        <f>DAY(Table1[[#This Row],[Date_of_Birth]])</f>
        <v>27</v>
      </c>
      <c r="M121">
        <f>YEAR(Table1[[#This Row],[Date_of_Birth]])</f>
        <v>1977</v>
      </c>
      <c r="N121">
        <f t="shared" si="1"/>
        <v>10</v>
      </c>
      <c r="O121" s="8">
        <f>EDATE(Table1[[#This Row],[Date_of_Birth]],6)</f>
        <v>28607</v>
      </c>
      <c r="P121">
        <f>IFERROR(DATEDIF(Table1[[#This Row],[Date_of_Birth]],Table1[[#This Row],[Departure_Date]],"M"),"NULL")</f>
        <v>0</v>
      </c>
      <c r="Q121" s="9">
        <f>EDATE(Table1[[#This Row],[Departure_Date]],-8)</f>
        <v>28183</v>
      </c>
      <c r="R121">
        <f>WEEKDAY(Table1[[#This Row],[Date_of_Birth]])</f>
        <v>5</v>
      </c>
    </row>
    <row r="122" spans="1:18" x14ac:dyDescent="0.25">
      <c r="A122" s="13">
        <v>11846</v>
      </c>
      <c r="B122" s="13" t="s">
        <v>366</v>
      </c>
      <c r="C122" s="13" t="s">
        <v>38</v>
      </c>
      <c r="D122" s="13" t="s">
        <v>370</v>
      </c>
      <c r="E122" s="13" t="s">
        <v>33</v>
      </c>
      <c r="F122" s="13" t="s">
        <v>34</v>
      </c>
      <c r="G122" s="13" t="s">
        <v>371</v>
      </c>
      <c r="H122" s="13" t="s">
        <v>36</v>
      </c>
      <c r="I122" s="13">
        <v>1</v>
      </c>
      <c r="J122" s="14">
        <v>29180</v>
      </c>
      <c r="K122" s="14">
        <v>29180</v>
      </c>
      <c r="L122">
        <f>DAY(Table1[[#This Row],[Date_of_Birth]])</f>
        <v>21</v>
      </c>
      <c r="M122">
        <f>YEAR(Table1[[#This Row],[Date_of_Birth]])</f>
        <v>1979</v>
      </c>
      <c r="N122">
        <f t="shared" si="1"/>
        <v>11</v>
      </c>
      <c r="O122" s="8">
        <f>EDATE(Table1[[#This Row],[Date_of_Birth]],6)</f>
        <v>29362</v>
      </c>
      <c r="P122">
        <f>IFERROR(DATEDIF(Table1[[#This Row],[Date_of_Birth]],Table1[[#This Row],[Departure_Date]],"M"),"NULL")</f>
        <v>0</v>
      </c>
      <c r="Q122" s="9">
        <f>EDATE(Table1[[#This Row],[Departure_Date]],-8)</f>
        <v>28935</v>
      </c>
      <c r="R122">
        <f>WEEKDAY(Table1[[#This Row],[Date_of_Birth]])</f>
        <v>4</v>
      </c>
    </row>
    <row r="123" spans="1:18" x14ac:dyDescent="0.25">
      <c r="A123" s="13">
        <v>11165</v>
      </c>
      <c r="B123" s="13" t="s">
        <v>372</v>
      </c>
      <c r="C123" s="13" t="s">
        <v>31</v>
      </c>
      <c r="D123" s="13" t="s">
        <v>206</v>
      </c>
      <c r="E123" s="13"/>
      <c r="F123" s="13" t="s">
        <v>47</v>
      </c>
      <c r="G123" s="13" t="s">
        <v>373</v>
      </c>
      <c r="H123" s="13" t="s">
        <v>97</v>
      </c>
      <c r="I123" s="13">
        <v>3</v>
      </c>
      <c r="J123" s="14">
        <v>27572</v>
      </c>
      <c r="K123" s="14">
        <v>52775</v>
      </c>
      <c r="L123">
        <f>DAY(Table1[[#This Row],[Date_of_Birth]])</f>
        <v>27</v>
      </c>
      <c r="M123">
        <f>YEAR(Table1[[#This Row],[Date_of_Birth]])</f>
        <v>1975</v>
      </c>
      <c r="N123">
        <f t="shared" si="1"/>
        <v>6</v>
      </c>
      <c r="O123" s="8">
        <f>EDATE(Table1[[#This Row],[Date_of_Birth]],6)</f>
        <v>27755</v>
      </c>
      <c r="P123">
        <f>IFERROR(DATEDIF(Table1[[#This Row],[Date_of_Birth]],Table1[[#This Row],[Departure_Date]],"M"),"NULL")</f>
        <v>828</v>
      </c>
      <c r="Q123" s="9">
        <f>EDATE(Table1[[#This Row],[Departure_Date]],-8)</f>
        <v>52531</v>
      </c>
      <c r="R123">
        <f>WEEKDAY(Table1[[#This Row],[Date_of_Birth]])</f>
        <v>6</v>
      </c>
    </row>
    <row r="124" spans="1:18" x14ac:dyDescent="0.25">
      <c r="A124" s="13">
        <v>16835</v>
      </c>
      <c r="B124" s="13" t="s">
        <v>374</v>
      </c>
      <c r="C124" s="13" t="s">
        <v>31</v>
      </c>
      <c r="D124" s="13" t="s">
        <v>301</v>
      </c>
      <c r="E124" s="13" t="s">
        <v>65</v>
      </c>
      <c r="F124" s="13" t="s">
        <v>154</v>
      </c>
      <c r="G124" s="13" t="s">
        <v>375</v>
      </c>
      <c r="H124" s="13" t="s">
        <v>49</v>
      </c>
      <c r="I124" s="13">
        <v>5</v>
      </c>
      <c r="J124" s="14">
        <v>28111</v>
      </c>
      <c r="K124" s="14">
        <v>28111</v>
      </c>
      <c r="L124">
        <f>DAY(Table1[[#This Row],[Date_of_Birth]])</f>
        <v>17</v>
      </c>
      <c r="M124">
        <f>YEAR(Table1[[#This Row],[Date_of_Birth]])</f>
        <v>1976</v>
      </c>
      <c r="N124">
        <f t="shared" si="1"/>
        <v>12</v>
      </c>
      <c r="O124" s="8">
        <f>EDATE(Table1[[#This Row],[Date_of_Birth]],6)</f>
        <v>28293</v>
      </c>
      <c r="P124">
        <f>IFERROR(DATEDIF(Table1[[#This Row],[Date_of_Birth]],Table1[[#This Row],[Departure_Date]],"M"),"NULL")</f>
        <v>0</v>
      </c>
      <c r="Q124" s="9">
        <f>EDATE(Table1[[#This Row],[Departure_Date]],-8)</f>
        <v>27867</v>
      </c>
      <c r="R124">
        <f>WEEKDAY(Table1[[#This Row],[Date_of_Birth]])</f>
        <v>6</v>
      </c>
    </row>
    <row r="125" spans="1:18" x14ac:dyDescent="0.25">
      <c r="A125" s="13">
        <v>24789</v>
      </c>
      <c r="B125" s="13" t="s">
        <v>376</v>
      </c>
      <c r="C125" s="13" t="s">
        <v>38</v>
      </c>
      <c r="D125" s="13" t="s">
        <v>115</v>
      </c>
      <c r="E125" s="13"/>
      <c r="F125" s="13" t="s">
        <v>106</v>
      </c>
      <c r="G125" s="13" t="s">
        <v>377</v>
      </c>
      <c r="H125" s="13" t="s">
        <v>88</v>
      </c>
      <c r="I125" s="13">
        <v>8</v>
      </c>
      <c r="J125" s="14">
        <v>29932</v>
      </c>
      <c r="K125" s="14">
        <v>33584</v>
      </c>
      <c r="L125">
        <f>DAY(Table1[[#This Row],[Date_of_Birth]])</f>
        <v>12</v>
      </c>
      <c r="M125">
        <f>YEAR(Table1[[#This Row],[Date_of_Birth]])</f>
        <v>1981</v>
      </c>
      <c r="N125">
        <f t="shared" si="1"/>
        <v>12</v>
      </c>
      <c r="O125" s="8">
        <f>EDATE(Table1[[#This Row],[Date_of_Birth]],6)</f>
        <v>30114</v>
      </c>
      <c r="P125">
        <f>IFERROR(DATEDIF(Table1[[#This Row],[Date_of_Birth]],Table1[[#This Row],[Departure_Date]],"M"),"NULL")</f>
        <v>120</v>
      </c>
      <c r="Q125" s="9">
        <f>EDATE(Table1[[#This Row],[Departure_Date]],-8)</f>
        <v>33340</v>
      </c>
      <c r="R125">
        <f>WEEKDAY(Table1[[#This Row],[Date_of_Birth]])</f>
        <v>7</v>
      </c>
    </row>
    <row r="126" spans="1:18" x14ac:dyDescent="0.25">
      <c r="A126" s="13">
        <v>18922</v>
      </c>
      <c r="B126" s="13" t="s">
        <v>378</v>
      </c>
      <c r="C126" s="13" t="s">
        <v>38</v>
      </c>
      <c r="D126" s="13" t="s">
        <v>307</v>
      </c>
      <c r="E126" s="13"/>
      <c r="F126" s="13" t="s">
        <v>111</v>
      </c>
      <c r="G126" s="13" t="s">
        <v>379</v>
      </c>
      <c r="H126" s="13" t="s">
        <v>36</v>
      </c>
      <c r="I126" s="13">
        <v>3</v>
      </c>
      <c r="J126" s="14">
        <v>28595</v>
      </c>
      <c r="K126" s="14">
        <v>28960</v>
      </c>
      <c r="L126">
        <f>DAY(Table1[[#This Row],[Date_of_Birth]])</f>
        <v>15</v>
      </c>
      <c r="M126">
        <f>YEAR(Table1[[#This Row],[Date_of_Birth]])</f>
        <v>1978</v>
      </c>
      <c r="N126">
        <f t="shared" si="1"/>
        <v>4</v>
      </c>
      <c r="O126" s="8">
        <f>EDATE(Table1[[#This Row],[Date_of_Birth]],6)</f>
        <v>28778</v>
      </c>
      <c r="P126">
        <f>IFERROR(DATEDIF(Table1[[#This Row],[Date_of_Birth]],Table1[[#This Row],[Departure_Date]],"M"),"NULL")</f>
        <v>12</v>
      </c>
      <c r="Q126" s="9">
        <f>EDATE(Table1[[#This Row],[Departure_Date]],-8)</f>
        <v>28717</v>
      </c>
      <c r="R126">
        <f>WEEKDAY(Table1[[#This Row],[Date_of_Birth]])</f>
        <v>7</v>
      </c>
    </row>
    <row r="127" spans="1:18" x14ac:dyDescent="0.25">
      <c r="A127" s="13">
        <v>18010</v>
      </c>
      <c r="B127" s="13" t="s">
        <v>135</v>
      </c>
      <c r="C127" s="13" t="s">
        <v>38</v>
      </c>
      <c r="D127" s="13" t="s">
        <v>307</v>
      </c>
      <c r="E127" s="13" t="s">
        <v>40</v>
      </c>
      <c r="F127" s="13" t="s">
        <v>111</v>
      </c>
      <c r="G127" s="13" t="s">
        <v>380</v>
      </c>
      <c r="H127" s="13" t="s">
        <v>196</v>
      </c>
      <c r="I127" s="13">
        <v>4</v>
      </c>
      <c r="J127" s="14">
        <v>29546</v>
      </c>
      <c r="K127" s="14">
        <v>33198</v>
      </c>
      <c r="L127">
        <f>DAY(Table1[[#This Row],[Date_of_Birth]])</f>
        <v>21</v>
      </c>
      <c r="M127">
        <f>YEAR(Table1[[#This Row],[Date_of_Birth]])</f>
        <v>1980</v>
      </c>
      <c r="N127">
        <f t="shared" si="1"/>
        <v>11</v>
      </c>
      <c r="O127" s="8">
        <f>EDATE(Table1[[#This Row],[Date_of_Birth]],6)</f>
        <v>29727</v>
      </c>
      <c r="P127">
        <f>IFERROR(DATEDIF(Table1[[#This Row],[Date_of_Birth]],Table1[[#This Row],[Departure_Date]],"M"),"NULL")</f>
        <v>120</v>
      </c>
      <c r="Q127" s="9">
        <f>EDATE(Table1[[#This Row],[Departure_Date]],-8)</f>
        <v>32953</v>
      </c>
      <c r="R127">
        <f>WEEKDAY(Table1[[#This Row],[Date_of_Birth]])</f>
        <v>6</v>
      </c>
    </row>
    <row r="128" spans="1:18" x14ac:dyDescent="0.25">
      <c r="A128" s="13">
        <v>19261</v>
      </c>
      <c r="B128" s="13" t="s">
        <v>381</v>
      </c>
      <c r="C128" s="13" t="s">
        <v>38</v>
      </c>
      <c r="D128" s="13" t="s">
        <v>382</v>
      </c>
      <c r="E128" s="13" t="s">
        <v>129</v>
      </c>
      <c r="F128" s="13" t="s">
        <v>111</v>
      </c>
      <c r="G128" s="13" t="s">
        <v>383</v>
      </c>
      <c r="H128" s="13" t="s">
        <v>88</v>
      </c>
      <c r="I128" s="13">
        <v>3</v>
      </c>
      <c r="J128" s="14">
        <v>28292</v>
      </c>
      <c r="K128" s="14">
        <v>28292</v>
      </c>
      <c r="L128">
        <f>DAY(Table1[[#This Row],[Date_of_Birth]])</f>
        <v>16</v>
      </c>
      <c r="M128">
        <f>YEAR(Table1[[#This Row],[Date_of_Birth]])</f>
        <v>1977</v>
      </c>
      <c r="N128">
        <f t="shared" si="1"/>
        <v>6</v>
      </c>
      <c r="O128" s="8">
        <f>EDATE(Table1[[#This Row],[Date_of_Birth]],6)</f>
        <v>28475</v>
      </c>
      <c r="P128">
        <f>IFERROR(DATEDIF(Table1[[#This Row],[Date_of_Birth]],Table1[[#This Row],[Departure_Date]],"M"),"NULL")</f>
        <v>0</v>
      </c>
      <c r="Q128" s="9">
        <f>EDATE(Table1[[#This Row],[Departure_Date]],-8)</f>
        <v>28049</v>
      </c>
      <c r="R128">
        <f>WEEKDAY(Table1[[#This Row],[Date_of_Birth]])</f>
        <v>5</v>
      </c>
    </row>
    <row r="129" spans="1:18" x14ac:dyDescent="0.25">
      <c r="A129" s="13">
        <v>24203</v>
      </c>
      <c r="B129" s="13" t="s">
        <v>384</v>
      </c>
      <c r="C129" s="13" t="s">
        <v>31</v>
      </c>
      <c r="D129" s="13" t="s">
        <v>345</v>
      </c>
      <c r="E129" s="13"/>
      <c r="F129" s="13" t="s">
        <v>41</v>
      </c>
      <c r="G129" s="13" t="s">
        <v>385</v>
      </c>
      <c r="H129" s="13" t="s">
        <v>83</v>
      </c>
      <c r="I129" s="13">
        <v>9</v>
      </c>
      <c r="J129" s="14">
        <v>29900</v>
      </c>
      <c r="K129" s="14">
        <v>33552</v>
      </c>
      <c r="L129">
        <f>DAY(Table1[[#This Row],[Date_of_Birth]])</f>
        <v>10</v>
      </c>
      <c r="M129">
        <f>YEAR(Table1[[#This Row],[Date_of_Birth]])</f>
        <v>1981</v>
      </c>
      <c r="N129">
        <f t="shared" si="1"/>
        <v>11</v>
      </c>
      <c r="O129" s="8">
        <f>EDATE(Table1[[#This Row],[Date_of_Birth]],6)</f>
        <v>30081</v>
      </c>
      <c r="P129">
        <f>IFERROR(DATEDIF(Table1[[#This Row],[Date_of_Birth]],Table1[[#This Row],[Departure_Date]],"M"),"NULL")</f>
        <v>120</v>
      </c>
      <c r="Q129" s="9">
        <f>EDATE(Table1[[#This Row],[Departure_Date]],-8)</f>
        <v>33307</v>
      </c>
      <c r="R129">
        <f>WEEKDAY(Table1[[#This Row],[Date_of_Birth]])</f>
        <v>3</v>
      </c>
    </row>
    <row r="130" spans="1:18" x14ac:dyDescent="0.25">
      <c r="A130" s="13">
        <v>16683</v>
      </c>
      <c r="B130" s="13" t="s">
        <v>384</v>
      </c>
      <c r="C130" s="13" t="s">
        <v>38</v>
      </c>
      <c r="D130" s="13" t="s">
        <v>215</v>
      </c>
      <c r="E130" s="13" t="s">
        <v>65</v>
      </c>
      <c r="F130" s="13" t="s">
        <v>41</v>
      </c>
      <c r="G130" s="13" t="s">
        <v>386</v>
      </c>
      <c r="H130" s="13" t="s">
        <v>71</v>
      </c>
      <c r="I130" s="13">
        <v>8</v>
      </c>
      <c r="J130" s="14">
        <v>28002</v>
      </c>
      <c r="K130" s="14">
        <v>28033</v>
      </c>
      <c r="L130">
        <f>DAY(Table1[[#This Row],[Date_of_Birth]])</f>
        <v>30</v>
      </c>
      <c r="M130">
        <f>YEAR(Table1[[#This Row],[Date_of_Birth]])</f>
        <v>1976</v>
      </c>
      <c r="N130">
        <f t="shared" si="1"/>
        <v>8</v>
      </c>
      <c r="O130" s="8">
        <f>EDATE(Table1[[#This Row],[Date_of_Birth]],6)</f>
        <v>28184</v>
      </c>
      <c r="P130">
        <f>IFERROR(DATEDIF(Table1[[#This Row],[Date_of_Birth]],Table1[[#This Row],[Departure_Date]],"M"),"NULL")</f>
        <v>1</v>
      </c>
      <c r="Q130" s="9">
        <f>EDATE(Table1[[#This Row],[Departure_Date]],-8)</f>
        <v>27789</v>
      </c>
      <c r="R130">
        <f>WEEKDAY(Table1[[#This Row],[Date_of_Birth]])</f>
        <v>2</v>
      </c>
    </row>
    <row r="131" spans="1:18" x14ac:dyDescent="0.25">
      <c r="A131" s="13">
        <v>11011</v>
      </c>
      <c r="B131" s="13" t="s">
        <v>387</v>
      </c>
      <c r="C131" s="13" t="s">
        <v>38</v>
      </c>
      <c r="D131" s="13" t="s">
        <v>388</v>
      </c>
      <c r="E131" s="13" t="s">
        <v>147</v>
      </c>
      <c r="F131" s="13" t="s">
        <v>111</v>
      </c>
      <c r="G131" s="13" t="s">
        <v>389</v>
      </c>
      <c r="H131" s="13" t="s">
        <v>83</v>
      </c>
      <c r="I131" s="13">
        <v>1</v>
      </c>
      <c r="J131" s="14">
        <v>27838</v>
      </c>
      <c r="K131" s="14">
        <v>27838</v>
      </c>
      <c r="L131">
        <f>DAY(Table1[[#This Row],[Date_of_Birth]])</f>
        <v>19</v>
      </c>
      <c r="M131">
        <f>YEAR(Table1[[#This Row],[Date_of_Birth]])</f>
        <v>1976</v>
      </c>
      <c r="N131">
        <f t="shared" si="1"/>
        <v>3</v>
      </c>
      <c r="O131" s="8">
        <f>EDATE(Table1[[#This Row],[Date_of_Birth]],6)</f>
        <v>28022</v>
      </c>
      <c r="P131">
        <f>IFERROR(DATEDIF(Table1[[#This Row],[Date_of_Birth]],Table1[[#This Row],[Departure_Date]],"M"),"NULL")</f>
        <v>0</v>
      </c>
      <c r="Q131" s="9">
        <f>EDATE(Table1[[#This Row],[Departure_Date]],-8)</f>
        <v>27594</v>
      </c>
      <c r="R131">
        <f>WEEKDAY(Table1[[#This Row],[Date_of_Birth]])</f>
        <v>6</v>
      </c>
    </row>
    <row r="132" spans="1:18" x14ac:dyDescent="0.25">
      <c r="A132" s="13">
        <v>28115</v>
      </c>
      <c r="B132" s="13" t="s">
        <v>390</v>
      </c>
      <c r="C132" s="13" t="s">
        <v>31</v>
      </c>
      <c r="D132" s="13" t="s">
        <v>198</v>
      </c>
      <c r="E132" s="13"/>
      <c r="F132" s="13" t="s">
        <v>41</v>
      </c>
      <c r="G132" s="13" t="s">
        <v>391</v>
      </c>
      <c r="H132" s="13" t="s">
        <v>88</v>
      </c>
      <c r="I132" s="13">
        <v>5</v>
      </c>
      <c r="J132" s="14">
        <v>29214</v>
      </c>
      <c r="K132" s="14">
        <v>29214</v>
      </c>
      <c r="L132">
        <f>DAY(Table1[[#This Row],[Date_of_Birth]])</f>
        <v>25</v>
      </c>
      <c r="M132">
        <f>YEAR(Table1[[#This Row],[Date_of_Birth]])</f>
        <v>1979</v>
      </c>
      <c r="N132">
        <f t="shared" si="1"/>
        <v>12</v>
      </c>
      <c r="O132" s="8">
        <f>EDATE(Table1[[#This Row],[Date_of_Birth]],6)</f>
        <v>29397</v>
      </c>
      <c r="P132">
        <f>IFERROR(DATEDIF(Table1[[#This Row],[Date_of_Birth]],Table1[[#This Row],[Departure_Date]],"M"),"NULL")</f>
        <v>0</v>
      </c>
      <c r="Q132" s="9">
        <f>EDATE(Table1[[#This Row],[Departure_Date]],-8)</f>
        <v>28970</v>
      </c>
      <c r="R132">
        <f>WEEKDAY(Table1[[#This Row],[Date_of_Birth]])</f>
        <v>3</v>
      </c>
    </row>
    <row r="133" spans="1:18" x14ac:dyDescent="0.25">
      <c r="A133" s="13">
        <v>20498</v>
      </c>
      <c r="B133" s="13" t="s">
        <v>392</v>
      </c>
      <c r="C133" s="13" t="s">
        <v>38</v>
      </c>
      <c r="D133" s="13" t="s">
        <v>393</v>
      </c>
      <c r="E133" s="13" t="s">
        <v>161</v>
      </c>
      <c r="F133" s="13" t="s">
        <v>111</v>
      </c>
      <c r="G133" s="13" t="s">
        <v>394</v>
      </c>
      <c r="H133" s="13" t="s">
        <v>17</v>
      </c>
      <c r="I133" s="13">
        <v>3</v>
      </c>
      <c r="J133" s="14">
        <v>28353</v>
      </c>
      <c r="K133" s="14">
        <v>28384</v>
      </c>
      <c r="L133">
        <f>DAY(Table1[[#This Row],[Date_of_Birth]])</f>
        <v>16</v>
      </c>
      <c r="M133">
        <f>YEAR(Table1[[#This Row],[Date_of_Birth]])</f>
        <v>1977</v>
      </c>
      <c r="N133">
        <f t="shared" si="1"/>
        <v>8</v>
      </c>
      <c r="O133" s="8">
        <f>EDATE(Table1[[#This Row],[Date_of_Birth]],6)</f>
        <v>28537</v>
      </c>
      <c r="P133">
        <f>IFERROR(DATEDIF(Table1[[#This Row],[Date_of_Birth]],Table1[[#This Row],[Departure_Date]],"M"),"NULL")</f>
        <v>1</v>
      </c>
      <c r="Q133" s="9">
        <f>EDATE(Table1[[#This Row],[Departure_Date]],-8)</f>
        <v>28141</v>
      </c>
      <c r="R133">
        <f>WEEKDAY(Table1[[#This Row],[Date_of_Birth]])</f>
        <v>3</v>
      </c>
    </row>
    <row r="134" spans="1:18" x14ac:dyDescent="0.25">
      <c r="A134" s="13">
        <v>16921</v>
      </c>
      <c r="B134" s="13" t="s">
        <v>395</v>
      </c>
      <c r="C134" s="13" t="s">
        <v>38</v>
      </c>
      <c r="D134" s="13" t="s">
        <v>272</v>
      </c>
      <c r="E134" s="13" t="s">
        <v>116</v>
      </c>
      <c r="F134" s="13" t="s">
        <v>154</v>
      </c>
      <c r="G134" s="13" t="s">
        <v>396</v>
      </c>
      <c r="H134" s="13" t="s">
        <v>135</v>
      </c>
      <c r="I134" s="13">
        <v>7</v>
      </c>
      <c r="J134" s="14">
        <v>28084</v>
      </c>
      <c r="K134" s="14">
        <v>28084</v>
      </c>
      <c r="L134">
        <f>DAY(Table1[[#This Row],[Date_of_Birth]])</f>
        <v>20</v>
      </c>
      <c r="M134">
        <f>YEAR(Table1[[#This Row],[Date_of_Birth]])</f>
        <v>1976</v>
      </c>
      <c r="N134">
        <f t="shared" si="1"/>
        <v>11</v>
      </c>
      <c r="O134" s="8">
        <f>EDATE(Table1[[#This Row],[Date_of_Birth]],6)</f>
        <v>28265</v>
      </c>
      <c r="P134">
        <f>IFERROR(DATEDIF(Table1[[#This Row],[Date_of_Birth]],Table1[[#This Row],[Departure_Date]],"M"),"NULL")</f>
        <v>0</v>
      </c>
      <c r="Q134" s="9">
        <f>EDATE(Table1[[#This Row],[Departure_Date]],-8)</f>
        <v>27839</v>
      </c>
      <c r="R134">
        <f>WEEKDAY(Table1[[#This Row],[Date_of_Birth]])</f>
        <v>7</v>
      </c>
    </row>
    <row r="135" spans="1:18" x14ac:dyDescent="0.25">
      <c r="A135" s="13">
        <v>11174</v>
      </c>
      <c r="B135" s="13" t="s">
        <v>397</v>
      </c>
      <c r="C135" s="13" t="s">
        <v>38</v>
      </c>
      <c r="D135" s="13" t="s">
        <v>398</v>
      </c>
      <c r="E135" s="13" t="s">
        <v>56</v>
      </c>
      <c r="F135" s="13" t="s">
        <v>90</v>
      </c>
      <c r="G135" s="13" t="s">
        <v>399</v>
      </c>
      <c r="H135" s="13" t="s">
        <v>88</v>
      </c>
      <c r="I135" s="13">
        <v>7</v>
      </c>
      <c r="J135" s="14">
        <v>28114</v>
      </c>
      <c r="K135" s="14">
        <v>28114</v>
      </c>
      <c r="L135">
        <f>DAY(Table1[[#This Row],[Date_of_Birth]])</f>
        <v>20</v>
      </c>
      <c r="M135">
        <f>YEAR(Table1[[#This Row],[Date_of_Birth]])</f>
        <v>1976</v>
      </c>
      <c r="N135">
        <f t="shared" si="1"/>
        <v>12</v>
      </c>
      <c r="O135" s="8">
        <f>EDATE(Table1[[#This Row],[Date_of_Birth]],6)</f>
        <v>28296</v>
      </c>
      <c r="P135">
        <f>IFERROR(DATEDIF(Table1[[#This Row],[Date_of_Birth]],Table1[[#This Row],[Departure_Date]],"M"),"NULL")</f>
        <v>0</v>
      </c>
      <c r="Q135" s="9">
        <f>EDATE(Table1[[#This Row],[Departure_Date]],-8)</f>
        <v>27870</v>
      </c>
      <c r="R135">
        <f>WEEKDAY(Table1[[#This Row],[Date_of_Birth]])</f>
        <v>2</v>
      </c>
    </row>
    <row r="136" spans="1:18" x14ac:dyDescent="0.25">
      <c r="A136" s="13">
        <v>26679</v>
      </c>
      <c r="B136" s="13" t="s">
        <v>400</v>
      </c>
      <c r="C136" s="13" t="s">
        <v>38</v>
      </c>
      <c r="D136" s="13" t="s">
        <v>401</v>
      </c>
      <c r="E136" s="13"/>
      <c r="F136" s="13" t="s">
        <v>111</v>
      </c>
      <c r="G136" s="13" t="s">
        <v>402</v>
      </c>
      <c r="H136" s="13" t="s">
        <v>17</v>
      </c>
      <c r="I136" s="13">
        <v>9</v>
      </c>
      <c r="J136" s="14">
        <v>29649</v>
      </c>
      <c r="K136" s="14">
        <v>33301</v>
      </c>
      <c r="L136">
        <f>DAY(Table1[[#This Row],[Date_of_Birth]])</f>
        <v>4</v>
      </c>
      <c r="M136">
        <f>YEAR(Table1[[#This Row],[Date_of_Birth]])</f>
        <v>1981</v>
      </c>
      <c r="N136">
        <f t="shared" si="1"/>
        <v>3</v>
      </c>
      <c r="O136" s="8">
        <f>EDATE(Table1[[#This Row],[Date_of_Birth]],6)</f>
        <v>29833</v>
      </c>
      <c r="P136">
        <f>IFERROR(DATEDIF(Table1[[#This Row],[Date_of_Birth]],Table1[[#This Row],[Departure_Date]],"M"),"NULL")</f>
        <v>120</v>
      </c>
      <c r="Q136" s="9">
        <f>EDATE(Table1[[#This Row],[Departure_Date]],-8)</f>
        <v>33058</v>
      </c>
      <c r="R136">
        <f>WEEKDAY(Table1[[#This Row],[Date_of_Birth]])</f>
        <v>4</v>
      </c>
    </row>
    <row r="137" spans="1:18" x14ac:dyDescent="0.25">
      <c r="A137" s="13">
        <v>20246</v>
      </c>
      <c r="B137" s="13" t="s">
        <v>403</v>
      </c>
      <c r="C137" s="13" t="s">
        <v>38</v>
      </c>
      <c r="D137" s="13" t="s">
        <v>404</v>
      </c>
      <c r="E137" s="13" t="s">
        <v>405</v>
      </c>
      <c r="F137" s="13" t="s">
        <v>111</v>
      </c>
      <c r="G137" s="13" t="s">
        <v>406</v>
      </c>
      <c r="H137" s="13" t="s">
        <v>108</v>
      </c>
      <c r="I137" s="13">
        <v>5</v>
      </c>
      <c r="J137" s="14">
        <v>27938</v>
      </c>
      <c r="K137" s="14">
        <v>27938</v>
      </c>
      <c r="L137">
        <f>DAY(Table1[[#This Row],[Date_of_Birth]])</f>
        <v>27</v>
      </c>
      <c r="M137">
        <f>YEAR(Table1[[#This Row],[Date_of_Birth]])</f>
        <v>1976</v>
      </c>
      <c r="N137">
        <f t="shared" si="1"/>
        <v>6</v>
      </c>
      <c r="O137" s="8">
        <f>EDATE(Table1[[#This Row],[Date_of_Birth]],6)</f>
        <v>28121</v>
      </c>
      <c r="P137">
        <f>IFERROR(DATEDIF(Table1[[#This Row],[Date_of_Birth]],Table1[[#This Row],[Departure_Date]],"M"),"NULL")</f>
        <v>0</v>
      </c>
      <c r="Q137" s="9">
        <f>EDATE(Table1[[#This Row],[Departure_Date]],-8)</f>
        <v>27694</v>
      </c>
      <c r="R137">
        <f>WEEKDAY(Table1[[#This Row],[Date_of_Birth]])</f>
        <v>1</v>
      </c>
    </row>
    <row r="138" spans="1:18" x14ac:dyDescent="0.25">
      <c r="A138" s="13">
        <v>17588</v>
      </c>
      <c r="B138" s="13" t="s">
        <v>407</v>
      </c>
      <c r="C138" s="13" t="s">
        <v>38</v>
      </c>
      <c r="D138" s="13" t="s">
        <v>408</v>
      </c>
      <c r="E138" s="13" t="s">
        <v>65</v>
      </c>
      <c r="F138" s="13" t="s">
        <v>90</v>
      </c>
      <c r="G138" s="13" t="s">
        <v>409</v>
      </c>
      <c r="H138" s="13" t="s">
        <v>36</v>
      </c>
      <c r="I138" s="13">
        <v>4</v>
      </c>
      <c r="J138" s="14">
        <v>29466</v>
      </c>
      <c r="K138" s="14">
        <v>33120</v>
      </c>
      <c r="L138">
        <f>DAY(Table1[[#This Row],[Date_of_Birth]])</f>
        <v>2</v>
      </c>
      <c r="M138">
        <f>YEAR(Table1[[#This Row],[Date_of_Birth]])</f>
        <v>1980</v>
      </c>
      <c r="N138">
        <f t="shared" si="1"/>
        <v>9</v>
      </c>
      <c r="O138" s="8">
        <f>EDATE(Table1[[#This Row],[Date_of_Birth]],6)</f>
        <v>29647</v>
      </c>
      <c r="P138">
        <f>IFERROR(DATEDIF(Table1[[#This Row],[Date_of_Birth]],Table1[[#This Row],[Departure_Date]],"M"),"NULL")</f>
        <v>120</v>
      </c>
      <c r="Q138" s="9">
        <f>EDATE(Table1[[#This Row],[Departure_Date]],-8)</f>
        <v>32877</v>
      </c>
      <c r="R138">
        <f>WEEKDAY(Table1[[#This Row],[Date_of_Birth]])</f>
        <v>3</v>
      </c>
    </row>
    <row r="139" spans="1:18" x14ac:dyDescent="0.25">
      <c r="A139" s="13">
        <v>20738</v>
      </c>
      <c r="B139" s="13" t="s">
        <v>410</v>
      </c>
      <c r="C139" s="13" t="s">
        <v>38</v>
      </c>
      <c r="D139" s="13" t="s">
        <v>411</v>
      </c>
      <c r="E139" s="13"/>
      <c r="F139" s="13" t="s">
        <v>90</v>
      </c>
      <c r="G139" s="13" t="s">
        <v>412</v>
      </c>
      <c r="H139" s="13" t="s">
        <v>196</v>
      </c>
      <c r="I139" s="13">
        <v>1</v>
      </c>
      <c r="J139" s="14">
        <v>29269</v>
      </c>
      <c r="K139" s="14">
        <v>32982</v>
      </c>
      <c r="L139">
        <f>DAY(Table1[[#This Row],[Date_of_Birth]])</f>
        <v>18</v>
      </c>
      <c r="M139">
        <f>YEAR(Table1[[#This Row],[Date_of_Birth]])</f>
        <v>1980</v>
      </c>
      <c r="N139">
        <f t="shared" si="1"/>
        <v>2</v>
      </c>
      <c r="O139" s="8">
        <f>EDATE(Table1[[#This Row],[Date_of_Birth]],6)</f>
        <v>29451</v>
      </c>
      <c r="P139">
        <f>IFERROR(DATEDIF(Table1[[#This Row],[Date_of_Birth]],Table1[[#This Row],[Departure_Date]],"M"),"NULL")</f>
        <v>122</v>
      </c>
      <c r="Q139" s="9">
        <f>EDATE(Table1[[#This Row],[Departure_Date]],-8)</f>
        <v>32739</v>
      </c>
      <c r="R139">
        <f>WEEKDAY(Table1[[#This Row],[Date_of_Birth]])</f>
        <v>2</v>
      </c>
    </row>
    <row r="140" spans="1:18" x14ac:dyDescent="0.25">
      <c r="A140" s="13">
        <v>10848</v>
      </c>
      <c r="B140" s="13" t="s">
        <v>413</v>
      </c>
      <c r="C140" s="13" t="s">
        <v>38</v>
      </c>
      <c r="D140" s="13" t="s">
        <v>414</v>
      </c>
      <c r="E140" s="13" t="s">
        <v>415</v>
      </c>
      <c r="F140" s="13" t="s">
        <v>90</v>
      </c>
      <c r="G140" s="13" t="s">
        <v>416</v>
      </c>
      <c r="H140" s="13" t="s">
        <v>204</v>
      </c>
      <c r="I140" s="13">
        <v>3</v>
      </c>
      <c r="J140" s="14">
        <v>27235</v>
      </c>
      <c r="K140" s="14">
        <v>27235</v>
      </c>
      <c r="L140">
        <f>DAY(Table1[[#This Row],[Date_of_Birth]])</f>
        <v>25</v>
      </c>
      <c r="M140">
        <f>YEAR(Table1[[#This Row],[Date_of_Birth]])</f>
        <v>1974</v>
      </c>
      <c r="N140">
        <f t="shared" si="1"/>
        <v>7</v>
      </c>
      <c r="O140" s="8">
        <f>EDATE(Table1[[#This Row],[Date_of_Birth]],6)</f>
        <v>27419</v>
      </c>
      <c r="P140">
        <f>IFERROR(DATEDIF(Table1[[#This Row],[Date_of_Birth]],Table1[[#This Row],[Departure_Date]],"M"),"NULL")</f>
        <v>0</v>
      </c>
      <c r="Q140" s="9">
        <f>EDATE(Table1[[#This Row],[Departure_Date]],-8)</f>
        <v>26993</v>
      </c>
      <c r="R140">
        <f>WEEKDAY(Table1[[#This Row],[Date_of_Birth]])</f>
        <v>5</v>
      </c>
    </row>
    <row r="141" spans="1:18" x14ac:dyDescent="0.25">
      <c r="A141" s="13">
        <v>22931</v>
      </c>
      <c r="B141" s="13" t="s">
        <v>417</v>
      </c>
      <c r="C141" s="13" t="s">
        <v>31</v>
      </c>
      <c r="D141" s="13" t="s">
        <v>418</v>
      </c>
      <c r="E141" s="13" t="s">
        <v>358</v>
      </c>
      <c r="F141" s="13" t="s">
        <v>154</v>
      </c>
      <c r="G141" s="13" t="s">
        <v>419</v>
      </c>
      <c r="H141" s="13" t="s">
        <v>71</v>
      </c>
      <c r="I141" s="13">
        <v>4</v>
      </c>
      <c r="J141" s="14">
        <v>27831</v>
      </c>
      <c r="K141" s="14">
        <v>27831</v>
      </c>
      <c r="L141">
        <f>DAY(Table1[[#This Row],[Date_of_Birth]])</f>
        <v>12</v>
      </c>
      <c r="M141">
        <f>YEAR(Table1[[#This Row],[Date_of_Birth]])</f>
        <v>1976</v>
      </c>
      <c r="N141">
        <f t="shared" si="1"/>
        <v>3</v>
      </c>
      <c r="O141" s="8">
        <f>EDATE(Table1[[#This Row],[Date_of_Birth]],6)</f>
        <v>28015</v>
      </c>
      <c r="P141">
        <f>IFERROR(DATEDIF(Table1[[#This Row],[Date_of_Birth]],Table1[[#This Row],[Departure_Date]],"M"),"NULL")</f>
        <v>0</v>
      </c>
      <c r="Q141" s="9">
        <f>EDATE(Table1[[#This Row],[Departure_Date]],-8)</f>
        <v>27587</v>
      </c>
      <c r="R141">
        <f>WEEKDAY(Table1[[#This Row],[Date_of_Birth]])</f>
        <v>6</v>
      </c>
    </row>
    <row r="142" spans="1:18" x14ac:dyDescent="0.25">
      <c r="A142" s="13">
        <v>11311</v>
      </c>
      <c r="B142" s="13" t="s">
        <v>420</v>
      </c>
      <c r="C142" s="13" t="s">
        <v>38</v>
      </c>
      <c r="D142" s="13" t="s">
        <v>421</v>
      </c>
      <c r="E142" s="13" t="s">
        <v>129</v>
      </c>
      <c r="F142" s="13" t="s">
        <v>34</v>
      </c>
      <c r="G142" s="13" t="s">
        <v>422</v>
      </c>
      <c r="H142" s="13" t="s">
        <v>204</v>
      </c>
      <c r="I142" s="13">
        <v>6</v>
      </c>
      <c r="J142" s="14">
        <v>27574</v>
      </c>
      <c r="K142" s="14">
        <v>52777</v>
      </c>
      <c r="L142">
        <f>DAY(Table1[[#This Row],[Date_of_Birth]])</f>
        <v>29</v>
      </c>
      <c r="M142">
        <f>YEAR(Table1[[#This Row],[Date_of_Birth]])</f>
        <v>1975</v>
      </c>
      <c r="N142">
        <f t="shared" si="1"/>
        <v>6</v>
      </c>
      <c r="O142" s="8">
        <f>EDATE(Table1[[#This Row],[Date_of_Birth]],6)</f>
        <v>27757</v>
      </c>
      <c r="P142">
        <f>IFERROR(DATEDIF(Table1[[#This Row],[Date_of_Birth]],Table1[[#This Row],[Departure_Date]],"M"),"NULL")</f>
        <v>828</v>
      </c>
      <c r="Q142" s="9">
        <f>EDATE(Table1[[#This Row],[Departure_Date]],-8)</f>
        <v>52533</v>
      </c>
      <c r="R142">
        <f>WEEKDAY(Table1[[#This Row],[Date_of_Birth]])</f>
        <v>1</v>
      </c>
    </row>
    <row r="143" spans="1:18" x14ac:dyDescent="0.25">
      <c r="A143" s="13">
        <v>15115</v>
      </c>
      <c r="B143" s="13" t="s">
        <v>423</v>
      </c>
      <c r="C143" s="13" t="s">
        <v>38</v>
      </c>
      <c r="D143" s="13" t="s">
        <v>424</v>
      </c>
      <c r="E143" s="13"/>
      <c r="F143" s="13" t="s">
        <v>111</v>
      </c>
      <c r="G143" s="13" t="s">
        <v>425</v>
      </c>
      <c r="H143" s="13" t="s">
        <v>135</v>
      </c>
      <c r="I143" s="13">
        <v>6</v>
      </c>
      <c r="J143" s="14">
        <v>28760</v>
      </c>
      <c r="K143" s="14">
        <v>29125</v>
      </c>
      <c r="L143">
        <f>DAY(Table1[[#This Row],[Date_of_Birth]])</f>
        <v>27</v>
      </c>
      <c r="M143">
        <f>YEAR(Table1[[#This Row],[Date_of_Birth]])</f>
        <v>1978</v>
      </c>
      <c r="N143">
        <f t="shared" si="1"/>
        <v>9</v>
      </c>
      <c r="O143" s="8">
        <f>EDATE(Table1[[#This Row],[Date_of_Birth]],6)</f>
        <v>28941</v>
      </c>
      <c r="P143">
        <f>IFERROR(DATEDIF(Table1[[#This Row],[Date_of_Birth]],Table1[[#This Row],[Departure_Date]],"M"),"NULL")</f>
        <v>12</v>
      </c>
      <c r="Q143" s="9">
        <f>EDATE(Table1[[#This Row],[Departure_Date]],-8)</f>
        <v>28882</v>
      </c>
      <c r="R143">
        <f>WEEKDAY(Table1[[#This Row],[Date_of_Birth]])</f>
        <v>4</v>
      </c>
    </row>
    <row r="144" spans="1:18" x14ac:dyDescent="0.25">
      <c r="A144" s="13">
        <v>12085</v>
      </c>
      <c r="B144" s="13" t="s">
        <v>426</v>
      </c>
      <c r="C144" s="13" t="s">
        <v>38</v>
      </c>
      <c r="D144" s="13" t="s">
        <v>427</v>
      </c>
      <c r="E144" s="13" t="s">
        <v>40</v>
      </c>
      <c r="F144" s="13" t="s">
        <v>265</v>
      </c>
      <c r="G144" s="13" t="s">
        <v>428</v>
      </c>
      <c r="H144" s="13" t="s">
        <v>192</v>
      </c>
      <c r="I144" s="13">
        <v>1</v>
      </c>
      <c r="J144" s="14">
        <v>27661</v>
      </c>
      <c r="K144" s="14">
        <v>52864</v>
      </c>
      <c r="L144">
        <f>DAY(Table1[[#This Row],[Date_of_Birth]])</f>
        <v>24</v>
      </c>
      <c r="M144">
        <f>YEAR(Table1[[#This Row],[Date_of_Birth]])</f>
        <v>1975</v>
      </c>
      <c r="N144">
        <f t="shared" si="1"/>
        <v>9</v>
      </c>
      <c r="O144" s="8">
        <f>EDATE(Table1[[#This Row],[Date_of_Birth]],6)</f>
        <v>27843</v>
      </c>
      <c r="P144">
        <f>IFERROR(DATEDIF(Table1[[#This Row],[Date_of_Birth]],Table1[[#This Row],[Departure_Date]],"M"),"NULL")</f>
        <v>828</v>
      </c>
      <c r="Q144" s="9">
        <f>EDATE(Table1[[#This Row],[Departure_Date]],-8)</f>
        <v>52620</v>
      </c>
      <c r="R144">
        <f>WEEKDAY(Table1[[#This Row],[Date_of_Birth]])</f>
        <v>4</v>
      </c>
    </row>
    <row r="145" spans="1:18" x14ac:dyDescent="0.25">
      <c r="A145" s="13">
        <v>20166</v>
      </c>
      <c r="B145" s="13" t="s">
        <v>429</v>
      </c>
      <c r="C145" s="13" t="s">
        <v>31</v>
      </c>
      <c r="D145" s="13" t="s">
        <v>76</v>
      </c>
      <c r="E145" s="13"/>
      <c r="F145" s="13" t="s">
        <v>34</v>
      </c>
      <c r="G145" s="13" t="s">
        <v>430</v>
      </c>
      <c r="H145" s="13" t="s">
        <v>196</v>
      </c>
      <c r="I145" s="13">
        <v>3</v>
      </c>
      <c r="J145" s="14">
        <v>29398</v>
      </c>
      <c r="K145" s="14">
        <v>33050</v>
      </c>
      <c r="L145">
        <f>DAY(Table1[[#This Row],[Date_of_Birth]])</f>
        <v>26</v>
      </c>
      <c r="M145">
        <f>YEAR(Table1[[#This Row],[Date_of_Birth]])</f>
        <v>1980</v>
      </c>
      <c r="N145">
        <f t="shared" si="1"/>
        <v>6</v>
      </c>
      <c r="O145" s="8">
        <f>EDATE(Table1[[#This Row],[Date_of_Birth]],6)</f>
        <v>29581</v>
      </c>
      <c r="P145">
        <f>IFERROR(DATEDIF(Table1[[#This Row],[Date_of_Birth]],Table1[[#This Row],[Departure_Date]],"M"),"NULL")</f>
        <v>120</v>
      </c>
      <c r="Q145" s="9">
        <f>EDATE(Table1[[#This Row],[Departure_Date]],-8)</f>
        <v>32807</v>
      </c>
      <c r="R145">
        <f>WEEKDAY(Table1[[#This Row],[Date_of_Birth]])</f>
        <v>5</v>
      </c>
    </row>
    <row r="146" spans="1:18" x14ac:dyDescent="0.25">
      <c r="A146" s="13">
        <v>18375</v>
      </c>
      <c r="B146" s="13" t="s">
        <v>431</v>
      </c>
      <c r="C146" s="13" t="s">
        <v>38</v>
      </c>
      <c r="D146" s="13" t="s">
        <v>432</v>
      </c>
      <c r="E146" s="13" t="s">
        <v>105</v>
      </c>
      <c r="F146" s="13" t="s">
        <v>34</v>
      </c>
      <c r="G146" s="13" t="s">
        <v>433</v>
      </c>
      <c r="H146" s="13" t="s">
        <v>78</v>
      </c>
      <c r="I146" s="13">
        <v>8</v>
      </c>
      <c r="J146" s="14">
        <v>28648</v>
      </c>
      <c r="K146" s="14">
        <v>29013</v>
      </c>
      <c r="L146">
        <f>DAY(Table1[[#This Row],[Date_of_Birth]])</f>
        <v>7</v>
      </c>
      <c r="M146">
        <f>YEAR(Table1[[#This Row],[Date_of_Birth]])</f>
        <v>1978</v>
      </c>
      <c r="N146">
        <f t="shared" si="1"/>
        <v>6</v>
      </c>
      <c r="O146" s="8">
        <f>EDATE(Table1[[#This Row],[Date_of_Birth]],6)</f>
        <v>28831</v>
      </c>
      <c r="P146">
        <f>IFERROR(DATEDIF(Table1[[#This Row],[Date_of_Birth]],Table1[[#This Row],[Departure_Date]],"M"),"NULL")</f>
        <v>12</v>
      </c>
      <c r="Q146" s="9">
        <f>EDATE(Table1[[#This Row],[Departure_Date]],-8)</f>
        <v>28770</v>
      </c>
      <c r="R146">
        <f>WEEKDAY(Table1[[#This Row],[Date_of_Birth]])</f>
        <v>4</v>
      </c>
    </row>
    <row r="147" spans="1:18" x14ac:dyDescent="0.25">
      <c r="A147" s="13">
        <v>28732</v>
      </c>
      <c r="B147" s="13" t="s">
        <v>434</v>
      </c>
      <c r="C147" s="13" t="s">
        <v>38</v>
      </c>
      <c r="D147" s="13" t="s">
        <v>427</v>
      </c>
      <c r="E147" s="13" t="s">
        <v>129</v>
      </c>
      <c r="F147" s="13" t="s">
        <v>111</v>
      </c>
      <c r="G147" s="13" t="s">
        <v>435</v>
      </c>
      <c r="H147" s="13" t="s">
        <v>172</v>
      </c>
      <c r="I147" s="13">
        <v>5</v>
      </c>
      <c r="J147" s="14">
        <v>28192</v>
      </c>
      <c r="K147" s="14">
        <v>28193</v>
      </c>
      <c r="L147">
        <f>DAY(Table1[[#This Row],[Date_of_Birth]])</f>
        <v>8</v>
      </c>
      <c r="M147">
        <f>YEAR(Table1[[#This Row],[Date_of_Birth]])</f>
        <v>1977</v>
      </c>
      <c r="N147">
        <f t="shared" ref="N147:N210" si="2">MONTH(J147)</f>
        <v>3</v>
      </c>
      <c r="O147" s="8">
        <f>EDATE(Table1[[#This Row],[Date_of_Birth]],6)</f>
        <v>28376</v>
      </c>
      <c r="P147">
        <f>IFERROR(DATEDIF(Table1[[#This Row],[Date_of_Birth]],Table1[[#This Row],[Departure_Date]],"M"),"NULL")</f>
        <v>0</v>
      </c>
      <c r="Q147" s="9">
        <f>EDATE(Table1[[#This Row],[Departure_Date]],-8)</f>
        <v>27950</v>
      </c>
      <c r="R147">
        <f>WEEKDAY(Table1[[#This Row],[Date_of_Birth]])</f>
        <v>3</v>
      </c>
    </row>
    <row r="148" spans="1:18" x14ac:dyDescent="0.25">
      <c r="A148" s="13">
        <v>17457</v>
      </c>
      <c r="B148" s="13" t="s">
        <v>436</v>
      </c>
      <c r="C148" s="13" t="s">
        <v>38</v>
      </c>
      <c r="D148" s="13" t="s">
        <v>424</v>
      </c>
      <c r="E148" s="13" t="s">
        <v>65</v>
      </c>
      <c r="F148" s="13" t="s">
        <v>125</v>
      </c>
      <c r="G148" s="13" t="s">
        <v>437</v>
      </c>
      <c r="H148" s="13" t="s">
        <v>43</v>
      </c>
      <c r="I148" s="13">
        <v>9</v>
      </c>
      <c r="J148" s="14">
        <v>27879</v>
      </c>
      <c r="K148" s="14">
        <v>27879</v>
      </c>
      <c r="L148">
        <f>DAY(Table1[[#This Row],[Date_of_Birth]])</f>
        <v>29</v>
      </c>
      <c r="M148">
        <f>YEAR(Table1[[#This Row],[Date_of_Birth]])</f>
        <v>1976</v>
      </c>
      <c r="N148">
        <f t="shared" si="2"/>
        <v>4</v>
      </c>
      <c r="O148" s="8">
        <f>EDATE(Table1[[#This Row],[Date_of_Birth]],6)</f>
        <v>28062</v>
      </c>
      <c r="P148">
        <f>IFERROR(DATEDIF(Table1[[#This Row],[Date_of_Birth]],Table1[[#This Row],[Departure_Date]],"M"),"NULL")</f>
        <v>0</v>
      </c>
      <c r="Q148" s="9">
        <f>EDATE(Table1[[#This Row],[Departure_Date]],-8)</f>
        <v>27635</v>
      </c>
      <c r="R148">
        <f>WEEKDAY(Table1[[#This Row],[Date_of_Birth]])</f>
        <v>5</v>
      </c>
    </row>
    <row r="149" spans="1:18" x14ac:dyDescent="0.25">
      <c r="A149" s="13">
        <v>27049</v>
      </c>
      <c r="B149" s="13" t="s">
        <v>438</v>
      </c>
      <c r="C149" s="13" t="s">
        <v>38</v>
      </c>
      <c r="D149" s="13" t="s">
        <v>170</v>
      </c>
      <c r="E149" s="13" t="s">
        <v>147</v>
      </c>
      <c r="F149" s="13" t="s">
        <v>111</v>
      </c>
      <c r="G149" s="13" t="s">
        <v>439</v>
      </c>
      <c r="H149" s="13" t="s">
        <v>36</v>
      </c>
      <c r="I149" s="13">
        <v>6</v>
      </c>
      <c r="J149" s="14">
        <v>28963</v>
      </c>
      <c r="K149" s="14">
        <v>28964</v>
      </c>
      <c r="L149">
        <f>DAY(Table1[[#This Row],[Date_of_Birth]])</f>
        <v>18</v>
      </c>
      <c r="M149">
        <f>YEAR(Table1[[#This Row],[Date_of_Birth]])</f>
        <v>1979</v>
      </c>
      <c r="N149">
        <f t="shared" si="2"/>
        <v>4</v>
      </c>
      <c r="O149" s="8">
        <f>EDATE(Table1[[#This Row],[Date_of_Birth]],6)</f>
        <v>29146</v>
      </c>
      <c r="P149">
        <f>IFERROR(DATEDIF(Table1[[#This Row],[Date_of_Birth]],Table1[[#This Row],[Departure_Date]],"M"),"NULL")</f>
        <v>0</v>
      </c>
      <c r="Q149" s="9">
        <f>EDATE(Table1[[#This Row],[Departure_Date]],-8)</f>
        <v>28721</v>
      </c>
      <c r="R149">
        <f>WEEKDAY(Table1[[#This Row],[Date_of_Birth]])</f>
        <v>4</v>
      </c>
    </row>
    <row r="150" spans="1:18" x14ac:dyDescent="0.25">
      <c r="A150" s="13">
        <v>11238</v>
      </c>
      <c r="B150" s="13" t="s">
        <v>440</v>
      </c>
      <c r="C150" s="13" t="s">
        <v>38</v>
      </c>
      <c r="D150" s="13" t="s">
        <v>239</v>
      </c>
      <c r="E150" s="13" t="s">
        <v>116</v>
      </c>
      <c r="F150" s="13" t="s">
        <v>111</v>
      </c>
      <c r="G150" s="13" t="s">
        <v>441</v>
      </c>
      <c r="H150" s="13" t="s">
        <v>83</v>
      </c>
      <c r="I150" s="13">
        <v>9</v>
      </c>
      <c r="J150" s="14">
        <v>27601</v>
      </c>
      <c r="K150" s="14">
        <v>52804</v>
      </c>
      <c r="L150">
        <f>DAY(Table1[[#This Row],[Date_of_Birth]])</f>
        <v>26</v>
      </c>
      <c r="M150">
        <f>YEAR(Table1[[#This Row],[Date_of_Birth]])</f>
        <v>1975</v>
      </c>
      <c r="N150">
        <f t="shared" si="2"/>
        <v>7</v>
      </c>
      <c r="O150" s="8">
        <f>EDATE(Table1[[#This Row],[Date_of_Birth]],6)</f>
        <v>27785</v>
      </c>
      <c r="P150">
        <f>IFERROR(DATEDIF(Table1[[#This Row],[Date_of_Birth]],Table1[[#This Row],[Departure_Date]],"M"),"NULL")</f>
        <v>828</v>
      </c>
      <c r="Q150" s="9">
        <f>EDATE(Table1[[#This Row],[Departure_Date]],-8)</f>
        <v>52561</v>
      </c>
      <c r="R150">
        <f>WEEKDAY(Table1[[#This Row],[Date_of_Birth]])</f>
        <v>7</v>
      </c>
    </row>
    <row r="151" spans="1:18" x14ac:dyDescent="0.25">
      <c r="A151" s="13">
        <v>12424</v>
      </c>
      <c r="B151" s="13" t="s">
        <v>442</v>
      </c>
      <c r="C151" s="13" t="s">
        <v>38</v>
      </c>
      <c r="D151" s="13" t="s">
        <v>443</v>
      </c>
      <c r="E151" s="13" t="s">
        <v>233</v>
      </c>
      <c r="F151" s="13" t="s">
        <v>154</v>
      </c>
      <c r="G151" s="13" t="s">
        <v>444</v>
      </c>
      <c r="H151" s="13" t="s">
        <v>71</v>
      </c>
      <c r="I151" s="13">
        <v>2</v>
      </c>
      <c r="J151" s="14">
        <v>27473</v>
      </c>
      <c r="K151" s="14">
        <v>52676</v>
      </c>
      <c r="L151">
        <f>DAY(Table1[[#This Row],[Date_of_Birth]])</f>
        <v>20</v>
      </c>
      <c r="M151">
        <f>YEAR(Table1[[#This Row],[Date_of_Birth]])</f>
        <v>1975</v>
      </c>
      <c r="N151">
        <f t="shared" si="2"/>
        <v>3</v>
      </c>
      <c r="O151" s="8">
        <f>EDATE(Table1[[#This Row],[Date_of_Birth]],6)</f>
        <v>27657</v>
      </c>
      <c r="P151">
        <f>IFERROR(DATEDIF(Table1[[#This Row],[Date_of_Birth]],Table1[[#This Row],[Departure_Date]],"M"),"NULL")</f>
        <v>828</v>
      </c>
      <c r="Q151" s="9">
        <f>EDATE(Table1[[#This Row],[Departure_Date]],-8)</f>
        <v>52432</v>
      </c>
      <c r="R151">
        <f>WEEKDAY(Table1[[#This Row],[Date_of_Birth]])</f>
        <v>5</v>
      </c>
    </row>
    <row r="152" spans="1:18" x14ac:dyDescent="0.25">
      <c r="A152" s="13">
        <v>19234</v>
      </c>
      <c r="B152" s="13" t="s">
        <v>445</v>
      </c>
      <c r="C152" s="13" t="s">
        <v>31</v>
      </c>
      <c r="D152" s="13" t="s">
        <v>446</v>
      </c>
      <c r="E152" s="13"/>
      <c r="F152" s="13" t="s">
        <v>41</v>
      </c>
      <c r="G152" s="13" t="s">
        <v>447</v>
      </c>
      <c r="H152" s="13" t="s">
        <v>102</v>
      </c>
      <c r="I152" s="13">
        <v>1</v>
      </c>
      <c r="J152" s="14">
        <v>27679</v>
      </c>
      <c r="K152" s="14">
        <v>52882</v>
      </c>
      <c r="L152">
        <f>DAY(Table1[[#This Row],[Date_of_Birth]])</f>
        <v>12</v>
      </c>
      <c r="M152">
        <f>YEAR(Table1[[#This Row],[Date_of_Birth]])</f>
        <v>1975</v>
      </c>
      <c r="N152">
        <f t="shared" si="2"/>
        <v>10</v>
      </c>
      <c r="O152" s="8">
        <f>EDATE(Table1[[#This Row],[Date_of_Birth]],6)</f>
        <v>27862</v>
      </c>
      <c r="P152">
        <f>IFERROR(DATEDIF(Table1[[#This Row],[Date_of_Birth]],Table1[[#This Row],[Departure_Date]],"M"),"NULL")</f>
        <v>828</v>
      </c>
      <c r="Q152" s="9">
        <f>EDATE(Table1[[#This Row],[Departure_Date]],-8)</f>
        <v>52639</v>
      </c>
      <c r="R152">
        <f>WEEKDAY(Table1[[#This Row],[Date_of_Birth]])</f>
        <v>1</v>
      </c>
    </row>
    <row r="153" spans="1:18" x14ac:dyDescent="0.25">
      <c r="A153" s="13">
        <v>22383</v>
      </c>
      <c r="B153" s="13" t="s">
        <v>448</v>
      </c>
      <c r="C153" s="13" t="s">
        <v>38</v>
      </c>
      <c r="D153" s="13" t="s">
        <v>449</v>
      </c>
      <c r="E153" s="13" t="s">
        <v>120</v>
      </c>
      <c r="F153" s="13" t="s">
        <v>190</v>
      </c>
      <c r="G153" s="13" t="s">
        <v>450</v>
      </c>
      <c r="H153" s="13" t="s">
        <v>97</v>
      </c>
      <c r="I153" s="13">
        <v>7</v>
      </c>
      <c r="J153" s="14">
        <v>27460</v>
      </c>
      <c r="K153" s="14">
        <v>52663</v>
      </c>
      <c r="L153">
        <f>DAY(Table1[[#This Row],[Date_of_Birth]])</f>
        <v>7</v>
      </c>
      <c r="M153">
        <f>YEAR(Table1[[#This Row],[Date_of_Birth]])</f>
        <v>1975</v>
      </c>
      <c r="N153">
        <f t="shared" si="2"/>
        <v>3</v>
      </c>
      <c r="O153" s="8">
        <f>EDATE(Table1[[#This Row],[Date_of_Birth]],6)</f>
        <v>27644</v>
      </c>
      <c r="P153">
        <f>IFERROR(DATEDIF(Table1[[#This Row],[Date_of_Birth]],Table1[[#This Row],[Departure_Date]],"M"),"NULL")</f>
        <v>828</v>
      </c>
      <c r="Q153" s="9">
        <f>EDATE(Table1[[#This Row],[Departure_Date]],-8)</f>
        <v>52419</v>
      </c>
      <c r="R153">
        <f>WEEKDAY(Table1[[#This Row],[Date_of_Birth]])</f>
        <v>6</v>
      </c>
    </row>
    <row r="154" spans="1:18" x14ac:dyDescent="0.25">
      <c r="A154" s="13">
        <v>26538</v>
      </c>
      <c r="B154" s="13" t="s">
        <v>451</v>
      </c>
      <c r="C154" s="13" t="s">
        <v>38</v>
      </c>
      <c r="D154" s="13" t="s">
        <v>452</v>
      </c>
      <c r="E154" s="13" t="s">
        <v>129</v>
      </c>
      <c r="F154" s="13" t="s">
        <v>265</v>
      </c>
      <c r="G154" s="13" t="s">
        <v>453</v>
      </c>
      <c r="H154" s="13" t="s">
        <v>192</v>
      </c>
      <c r="I154" s="13">
        <v>6</v>
      </c>
      <c r="J154" s="14">
        <v>28249</v>
      </c>
      <c r="K154" s="14">
        <v>28249</v>
      </c>
      <c r="L154">
        <f>DAY(Table1[[#This Row],[Date_of_Birth]])</f>
        <v>4</v>
      </c>
      <c r="M154">
        <f>YEAR(Table1[[#This Row],[Date_of_Birth]])</f>
        <v>1977</v>
      </c>
      <c r="N154">
        <f t="shared" si="2"/>
        <v>5</v>
      </c>
      <c r="O154" s="8">
        <f>EDATE(Table1[[#This Row],[Date_of_Birth]],6)</f>
        <v>28433</v>
      </c>
      <c r="P154">
        <f>IFERROR(DATEDIF(Table1[[#This Row],[Date_of_Birth]],Table1[[#This Row],[Departure_Date]],"M"),"NULL")</f>
        <v>0</v>
      </c>
      <c r="Q154" s="9">
        <f>EDATE(Table1[[#This Row],[Departure_Date]],-8)</f>
        <v>28007</v>
      </c>
      <c r="R154">
        <f>WEEKDAY(Table1[[#This Row],[Date_of_Birth]])</f>
        <v>4</v>
      </c>
    </row>
    <row r="155" spans="1:18" x14ac:dyDescent="0.25">
      <c r="A155" s="13">
        <v>13269</v>
      </c>
      <c r="B155" s="13" t="s">
        <v>454</v>
      </c>
      <c r="C155" s="13" t="s">
        <v>38</v>
      </c>
      <c r="D155" s="13" t="s">
        <v>143</v>
      </c>
      <c r="E155" s="13"/>
      <c r="F155" s="13" t="s">
        <v>47</v>
      </c>
      <c r="G155" s="13" t="s">
        <v>455</v>
      </c>
      <c r="H155" s="13" t="s">
        <v>92</v>
      </c>
      <c r="I155" s="13">
        <v>7</v>
      </c>
      <c r="J155" s="14">
        <v>27163</v>
      </c>
      <c r="K155" s="14">
        <v>27163</v>
      </c>
      <c r="L155">
        <f>DAY(Table1[[#This Row],[Date_of_Birth]])</f>
        <v>14</v>
      </c>
      <c r="M155">
        <f>YEAR(Table1[[#This Row],[Date_of_Birth]])</f>
        <v>1974</v>
      </c>
      <c r="N155">
        <f t="shared" si="2"/>
        <v>5</v>
      </c>
      <c r="O155" s="8">
        <f>EDATE(Table1[[#This Row],[Date_of_Birth]],6)</f>
        <v>27347</v>
      </c>
      <c r="P155">
        <f>IFERROR(DATEDIF(Table1[[#This Row],[Date_of_Birth]],Table1[[#This Row],[Departure_Date]],"M"),"NULL")</f>
        <v>0</v>
      </c>
      <c r="Q155" s="9">
        <f>EDATE(Table1[[#This Row],[Departure_Date]],-8)</f>
        <v>26921</v>
      </c>
      <c r="R155">
        <f>WEEKDAY(Table1[[#This Row],[Date_of_Birth]])</f>
        <v>3</v>
      </c>
    </row>
    <row r="156" spans="1:18" x14ac:dyDescent="0.25">
      <c r="A156" s="13">
        <v>23017</v>
      </c>
      <c r="B156" s="13" t="s">
        <v>456</v>
      </c>
      <c r="C156" s="13" t="s">
        <v>38</v>
      </c>
      <c r="D156" s="13" t="s">
        <v>167</v>
      </c>
      <c r="E156" s="13" t="s">
        <v>348</v>
      </c>
      <c r="F156" s="13" t="s">
        <v>154</v>
      </c>
      <c r="G156" s="13" t="s">
        <v>457</v>
      </c>
      <c r="H156" s="13" t="s">
        <v>17</v>
      </c>
      <c r="I156" s="13">
        <v>4</v>
      </c>
      <c r="J156" s="14">
        <v>28420</v>
      </c>
      <c r="K156" s="14">
        <v>28420</v>
      </c>
      <c r="L156">
        <f>DAY(Table1[[#This Row],[Date_of_Birth]])</f>
        <v>22</v>
      </c>
      <c r="M156">
        <f>YEAR(Table1[[#This Row],[Date_of_Birth]])</f>
        <v>1977</v>
      </c>
      <c r="N156">
        <f t="shared" si="2"/>
        <v>10</v>
      </c>
      <c r="O156" s="8">
        <f>EDATE(Table1[[#This Row],[Date_of_Birth]],6)</f>
        <v>28602</v>
      </c>
      <c r="P156">
        <f>IFERROR(DATEDIF(Table1[[#This Row],[Date_of_Birth]],Table1[[#This Row],[Departure_Date]],"M"),"NULL")</f>
        <v>0</v>
      </c>
      <c r="Q156" s="9">
        <f>EDATE(Table1[[#This Row],[Departure_Date]],-8)</f>
        <v>28178</v>
      </c>
      <c r="R156">
        <f>WEEKDAY(Table1[[#This Row],[Date_of_Birth]])</f>
        <v>7</v>
      </c>
    </row>
    <row r="157" spans="1:18" x14ac:dyDescent="0.25">
      <c r="A157" s="13">
        <v>10091</v>
      </c>
      <c r="B157" s="13" t="s">
        <v>458</v>
      </c>
      <c r="C157" s="13" t="s">
        <v>31</v>
      </c>
      <c r="D157" s="13" t="s">
        <v>459</v>
      </c>
      <c r="E157" s="13"/>
      <c r="F157" s="13" t="s">
        <v>111</v>
      </c>
      <c r="G157" s="13" t="s">
        <v>460</v>
      </c>
      <c r="H157" s="13" t="s">
        <v>172</v>
      </c>
      <c r="I157" s="13">
        <v>6</v>
      </c>
      <c r="J157" s="14">
        <v>28806</v>
      </c>
      <c r="K157" s="14">
        <v>29171</v>
      </c>
      <c r="L157">
        <f>DAY(Table1[[#This Row],[Date_of_Birth]])</f>
        <v>12</v>
      </c>
      <c r="M157">
        <f>YEAR(Table1[[#This Row],[Date_of_Birth]])</f>
        <v>1978</v>
      </c>
      <c r="N157">
        <f t="shared" si="2"/>
        <v>11</v>
      </c>
      <c r="O157" s="8">
        <f>EDATE(Table1[[#This Row],[Date_of_Birth]],6)</f>
        <v>28987</v>
      </c>
      <c r="P157">
        <f>IFERROR(DATEDIF(Table1[[#This Row],[Date_of_Birth]],Table1[[#This Row],[Departure_Date]],"M"),"NULL")</f>
        <v>12</v>
      </c>
      <c r="Q157" s="9">
        <f>EDATE(Table1[[#This Row],[Departure_Date]],-8)</f>
        <v>28926</v>
      </c>
      <c r="R157">
        <f>WEEKDAY(Table1[[#This Row],[Date_of_Birth]])</f>
        <v>1</v>
      </c>
    </row>
    <row r="158" spans="1:18" x14ac:dyDescent="0.25">
      <c r="A158" s="13">
        <v>14781</v>
      </c>
      <c r="B158" s="13" t="s">
        <v>461</v>
      </c>
      <c r="C158" s="13" t="s">
        <v>38</v>
      </c>
      <c r="D158" s="13" t="s">
        <v>462</v>
      </c>
      <c r="E158" s="13" t="s">
        <v>95</v>
      </c>
      <c r="F158" s="13" t="s">
        <v>66</v>
      </c>
      <c r="G158" s="13" t="s">
        <v>463</v>
      </c>
      <c r="H158" s="13" t="s">
        <v>196</v>
      </c>
      <c r="I158" s="13">
        <v>6</v>
      </c>
      <c r="J158" s="14">
        <v>27647</v>
      </c>
      <c r="K158" s="14">
        <v>52850</v>
      </c>
      <c r="L158">
        <f>DAY(Table1[[#This Row],[Date_of_Birth]])</f>
        <v>10</v>
      </c>
      <c r="M158">
        <f>YEAR(Table1[[#This Row],[Date_of_Birth]])</f>
        <v>1975</v>
      </c>
      <c r="N158">
        <f t="shared" si="2"/>
        <v>9</v>
      </c>
      <c r="O158" s="8">
        <f>EDATE(Table1[[#This Row],[Date_of_Birth]],6)</f>
        <v>27829</v>
      </c>
      <c r="P158">
        <f>IFERROR(DATEDIF(Table1[[#This Row],[Date_of_Birth]],Table1[[#This Row],[Departure_Date]],"M"),"NULL")</f>
        <v>828</v>
      </c>
      <c r="Q158" s="9">
        <f>EDATE(Table1[[#This Row],[Departure_Date]],-8)</f>
        <v>52606</v>
      </c>
      <c r="R158">
        <f>WEEKDAY(Table1[[#This Row],[Date_of_Birth]])</f>
        <v>4</v>
      </c>
    </row>
    <row r="159" spans="1:18" x14ac:dyDescent="0.25">
      <c r="A159" s="13">
        <v>27074</v>
      </c>
      <c r="B159" s="13" t="s">
        <v>464</v>
      </c>
      <c r="C159" s="13" t="s">
        <v>31</v>
      </c>
      <c r="D159" s="13" t="s">
        <v>128</v>
      </c>
      <c r="E159" s="13" t="s">
        <v>65</v>
      </c>
      <c r="F159" s="13" t="s">
        <v>111</v>
      </c>
      <c r="G159" s="13" t="s">
        <v>465</v>
      </c>
      <c r="H159" s="13" t="s">
        <v>83</v>
      </c>
      <c r="I159" s="13">
        <v>2</v>
      </c>
      <c r="J159" s="14">
        <v>28720</v>
      </c>
      <c r="K159" s="14">
        <v>29117</v>
      </c>
      <c r="L159">
        <f>DAY(Table1[[#This Row],[Date_of_Birth]])</f>
        <v>18</v>
      </c>
      <c r="M159">
        <f>YEAR(Table1[[#This Row],[Date_of_Birth]])</f>
        <v>1978</v>
      </c>
      <c r="N159">
        <f t="shared" si="2"/>
        <v>8</v>
      </c>
      <c r="O159" s="8">
        <f>EDATE(Table1[[#This Row],[Date_of_Birth]],6)</f>
        <v>28904</v>
      </c>
      <c r="P159">
        <f>IFERROR(DATEDIF(Table1[[#This Row],[Date_of_Birth]],Table1[[#This Row],[Departure_Date]],"M"),"NULL")</f>
        <v>13</v>
      </c>
      <c r="Q159" s="9">
        <f>EDATE(Table1[[#This Row],[Departure_Date]],-8)</f>
        <v>28874</v>
      </c>
      <c r="R159">
        <f>WEEKDAY(Table1[[#This Row],[Date_of_Birth]])</f>
        <v>6</v>
      </c>
    </row>
    <row r="160" spans="1:18" x14ac:dyDescent="0.25">
      <c r="A160" s="13">
        <v>19017</v>
      </c>
      <c r="B160" s="13" t="s">
        <v>466</v>
      </c>
      <c r="C160" s="13" t="s">
        <v>38</v>
      </c>
      <c r="D160" s="13" t="s">
        <v>467</v>
      </c>
      <c r="E160" s="13"/>
      <c r="F160" s="13" t="s">
        <v>47</v>
      </c>
      <c r="G160" s="13" t="s">
        <v>468</v>
      </c>
      <c r="H160" s="13" t="s">
        <v>192</v>
      </c>
      <c r="I160" s="13">
        <v>1</v>
      </c>
      <c r="J160" s="14">
        <v>28471</v>
      </c>
      <c r="K160" s="14">
        <v>28471</v>
      </c>
      <c r="L160">
        <f>DAY(Table1[[#This Row],[Date_of_Birth]])</f>
        <v>12</v>
      </c>
      <c r="M160">
        <f>YEAR(Table1[[#This Row],[Date_of_Birth]])</f>
        <v>1977</v>
      </c>
      <c r="N160">
        <f t="shared" si="2"/>
        <v>12</v>
      </c>
      <c r="O160" s="8">
        <f>EDATE(Table1[[#This Row],[Date_of_Birth]],6)</f>
        <v>28653</v>
      </c>
      <c r="P160">
        <f>IFERROR(DATEDIF(Table1[[#This Row],[Date_of_Birth]],Table1[[#This Row],[Departure_Date]],"M"),"NULL")</f>
        <v>0</v>
      </c>
      <c r="Q160" s="9">
        <f>EDATE(Table1[[#This Row],[Departure_Date]],-8)</f>
        <v>28227</v>
      </c>
      <c r="R160">
        <f>WEEKDAY(Table1[[#This Row],[Date_of_Birth]])</f>
        <v>2</v>
      </c>
    </row>
    <row r="161" spans="1:18" x14ac:dyDescent="0.25">
      <c r="A161" s="13">
        <v>13385</v>
      </c>
      <c r="B161" s="13" t="s">
        <v>469</v>
      </c>
      <c r="C161" s="13" t="s">
        <v>31</v>
      </c>
      <c r="D161" s="13" t="s">
        <v>470</v>
      </c>
      <c r="E161" s="13" t="s">
        <v>147</v>
      </c>
      <c r="F161" s="13" t="s">
        <v>111</v>
      </c>
      <c r="G161" s="13" t="s">
        <v>471</v>
      </c>
      <c r="H161" s="13" t="s">
        <v>71</v>
      </c>
      <c r="I161" s="13">
        <v>4</v>
      </c>
      <c r="J161" s="14">
        <v>27433</v>
      </c>
      <c r="K161" s="14">
        <v>52696</v>
      </c>
      <c r="L161">
        <f>DAY(Table1[[#This Row],[Date_of_Birth]])</f>
        <v>8</v>
      </c>
      <c r="M161">
        <f>YEAR(Table1[[#This Row],[Date_of_Birth]])</f>
        <v>1975</v>
      </c>
      <c r="N161">
        <f t="shared" si="2"/>
        <v>2</v>
      </c>
      <c r="O161" s="8">
        <f>EDATE(Table1[[#This Row],[Date_of_Birth]],6)</f>
        <v>27614</v>
      </c>
      <c r="P161">
        <f>IFERROR(DATEDIF(Table1[[#This Row],[Date_of_Birth]],Table1[[#This Row],[Departure_Date]],"M"),"NULL")</f>
        <v>830</v>
      </c>
      <c r="Q161" s="9">
        <f>EDATE(Table1[[#This Row],[Departure_Date]],-8)</f>
        <v>52452</v>
      </c>
      <c r="R161">
        <f>WEEKDAY(Table1[[#This Row],[Date_of_Birth]])</f>
        <v>7</v>
      </c>
    </row>
    <row r="162" spans="1:18" x14ac:dyDescent="0.25">
      <c r="A162" s="13">
        <v>17737</v>
      </c>
      <c r="B162" s="13" t="s">
        <v>472</v>
      </c>
      <c r="C162" s="13" t="s">
        <v>38</v>
      </c>
      <c r="D162" s="13" t="s">
        <v>473</v>
      </c>
      <c r="E162" s="13"/>
      <c r="F162" s="13" t="s">
        <v>111</v>
      </c>
      <c r="G162" s="13" t="s">
        <v>474</v>
      </c>
      <c r="H162" s="13" t="s">
        <v>71</v>
      </c>
      <c r="I162" s="13">
        <v>4</v>
      </c>
      <c r="J162" s="14">
        <v>29367</v>
      </c>
      <c r="K162" s="14">
        <v>33019</v>
      </c>
      <c r="L162">
        <f>DAY(Table1[[#This Row],[Date_of_Birth]])</f>
        <v>26</v>
      </c>
      <c r="M162">
        <f>YEAR(Table1[[#This Row],[Date_of_Birth]])</f>
        <v>1980</v>
      </c>
      <c r="N162">
        <f t="shared" si="2"/>
        <v>5</v>
      </c>
      <c r="O162" s="8">
        <f>EDATE(Table1[[#This Row],[Date_of_Birth]],6)</f>
        <v>29551</v>
      </c>
      <c r="P162">
        <f>IFERROR(DATEDIF(Table1[[#This Row],[Date_of_Birth]],Table1[[#This Row],[Departure_Date]],"M"),"NULL")</f>
        <v>120</v>
      </c>
      <c r="Q162" s="9">
        <f>EDATE(Table1[[#This Row],[Departure_Date]],-8)</f>
        <v>32777</v>
      </c>
      <c r="R162">
        <f>WEEKDAY(Table1[[#This Row],[Date_of_Birth]])</f>
        <v>2</v>
      </c>
    </row>
    <row r="163" spans="1:18" x14ac:dyDescent="0.25">
      <c r="A163" s="13">
        <v>24749</v>
      </c>
      <c r="B163" s="13" t="s">
        <v>475</v>
      </c>
      <c r="C163" s="13" t="s">
        <v>38</v>
      </c>
      <c r="D163" s="13" t="s">
        <v>476</v>
      </c>
      <c r="E163" s="13" t="s">
        <v>40</v>
      </c>
      <c r="F163" s="13" t="s">
        <v>47</v>
      </c>
      <c r="G163" s="13" t="s">
        <v>477</v>
      </c>
      <c r="H163" s="13" t="s">
        <v>36</v>
      </c>
      <c r="I163" s="13">
        <v>3</v>
      </c>
      <c r="J163" s="14">
        <v>29271</v>
      </c>
      <c r="K163" s="14">
        <v>32983</v>
      </c>
      <c r="L163">
        <f>DAY(Table1[[#This Row],[Date_of_Birth]])</f>
        <v>20</v>
      </c>
      <c r="M163">
        <f>YEAR(Table1[[#This Row],[Date_of_Birth]])</f>
        <v>1980</v>
      </c>
      <c r="N163">
        <f t="shared" si="2"/>
        <v>2</v>
      </c>
      <c r="O163" s="8">
        <f>EDATE(Table1[[#This Row],[Date_of_Birth]],6)</f>
        <v>29453</v>
      </c>
      <c r="P163">
        <f>IFERROR(DATEDIF(Table1[[#This Row],[Date_of_Birth]],Table1[[#This Row],[Departure_Date]],"M"),"NULL")</f>
        <v>122</v>
      </c>
      <c r="Q163" s="9">
        <f>EDATE(Table1[[#This Row],[Departure_Date]],-8)</f>
        <v>32740</v>
      </c>
      <c r="R163">
        <f>WEEKDAY(Table1[[#This Row],[Date_of_Birth]])</f>
        <v>4</v>
      </c>
    </row>
    <row r="164" spans="1:18" x14ac:dyDescent="0.25">
      <c r="A164" s="13">
        <v>24204</v>
      </c>
      <c r="B164" s="13" t="s">
        <v>478</v>
      </c>
      <c r="C164" s="13" t="s">
        <v>31</v>
      </c>
      <c r="D164" s="13" t="s">
        <v>479</v>
      </c>
      <c r="E164" s="13" t="s">
        <v>129</v>
      </c>
      <c r="F164" s="13" t="s">
        <v>47</v>
      </c>
      <c r="G164" s="13" t="s">
        <v>480</v>
      </c>
      <c r="H164" s="13" t="s">
        <v>43</v>
      </c>
      <c r="I164" s="13">
        <v>5</v>
      </c>
      <c r="J164" s="14">
        <v>29107</v>
      </c>
      <c r="K164" s="14">
        <v>29107</v>
      </c>
      <c r="L164">
        <f>DAY(Table1[[#This Row],[Date_of_Birth]])</f>
        <v>9</v>
      </c>
      <c r="M164">
        <f>YEAR(Table1[[#This Row],[Date_of_Birth]])</f>
        <v>1979</v>
      </c>
      <c r="N164">
        <f t="shared" si="2"/>
        <v>9</v>
      </c>
      <c r="O164" s="8">
        <f>EDATE(Table1[[#This Row],[Date_of_Birth]],6)</f>
        <v>29289</v>
      </c>
      <c r="P164">
        <f>IFERROR(DATEDIF(Table1[[#This Row],[Date_of_Birth]],Table1[[#This Row],[Departure_Date]],"M"),"NULL")</f>
        <v>0</v>
      </c>
      <c r="Q164" s="9">
        <f>EDATE(Table1[[#This Row],[Departure_Date]],-8)</f>
        <v>28864</v>
      </c>
      <c r="R164">
        <f>WEEKDAY(Table1[[#This Row],[Date_of_Birth]])</f>
        <v>1</v>
      </c>
    </row>
    <row r="165" spans="1:18" x14ac:dyDescent="0.25">
      <c r="A165" s="13">
        <v>10251</v>
      </c>
      <c r="B165" s="13" t="s">
        <v>481</v>
      </c>
      <c r="C165" s="13" t="s">
        <v>31</v>
      </c>
      <c r="D165" s="13" t="s">
        <v>482</v>
      </c>
      <c r="E165" s="13" t="s">
        <v>233</v>
      </c>
      <c r="F165" s="13" t="s">
        <v>106</v>
      </c>
      <c r="G165" s="13" t="s">
        <v>483</v>
      </c>
      <c r="H165" s="13" t="s">
        <v>62</v>
      </c>
      <c r="I165" s="13">
        <v>5</v>
      </c>
      <c r="J165" s="14">
        <v>27408</v>
      </c>
      <c r="K165" s="14">
        <v>52610</v>
      </c>
      <c r="L165">
        <f>DAY(Table1[[#This Row],[Date_of_Birth]])</f>
        <v>14</v>
      </c>
      <c r="M165">
        <f>YEAR(Table1[[#This Row],[Date_of_Birth]])</f>
        <v>1975</v>
      </c>
      <c r="N165">
        <f t="shared" si="2"/>
        <v>1</v>
      </c>
      <c r="O165" s="8">
        <f>EDATE(Table1[[#This Row],[Date_of_Birth]],6)</f>
        <v>27589</v>
      </c>
      <c r="P165">
        <f>IFERROR(DATEDIF(Table1[[#This Row],[Date_of_Birth]],Table1[[#This Row],[Departure_Date]],"M"),"NULL")</f>
        <v>828</v>
      </c>
      <c r="Q165" s="9">
        <f>EDATE(Table1[[#This Row],[Departure_Date]],-8)</f>
        <v>52365</v>
      </c>
      <c r="R165">
        <f>WEEKDAY(Table1[[#This Row],[Date_of_Birth]])</f>
        <v>3</v>
      </c>
    </row>
    <row r="166" spans="1:18" x14ac:dyDescent="0.25">
      <c r="A166" s="13">
        <v>21745</v>
      </c>
      <c r="B166" s="13" t="s">
        <v>481</v>
      </c>
      <c r="C166" s="13" t="s">
        <v>38</v>
      </c>
      <c r="D166" s="13" t="s">
        <v>484</v>
      </c>
      <c r="E166" s="13"/>
      <c r="F166" s="13" t="s">
        <v>47</v>
      </c>
      <c r="G166" s="13" t="s">
        <v>485</v>
      </c>
      <c r="H166" s="13" t="s">
        <v>97</v>
      </c>
      <c r="I166" s="13">
        <v>2</v>
      </c>
      <c r="J166" s="14">
        <v>28818</v>
      </c>
      <c r="K166" s="14">
        <v>29183</v>
      </c>
      <c r="L166">
        <f>DAY(Table1[[#This Row],[Date_of_Birth]])</f>
        <v>24</v>
      </c>
      <c r="M166">
        <f>YEAR(Table1[[#This Row],[Date_of_Birth]])</f>
        <v>1978</v>
      </c>
      <c r="N166">
        <f t="shared" si="2"/>
        <v>11</v>
      </c>
      <c r="O166" s="8">
        <f>EDATE(Table1[[#This Row],[Date_of_Birth]],6)</f>
        <v>28999</v>
      </c>
      <c r="P166">
        <f>IFERROR(DATEDIF(Table1[[#This Row],[Date_of_Birth]],Table1[[#This Row],[Departure_Date]],"M"),"NULL")</f>
        <v>12</v>
      </c>
      <c r="Q166" s="9">
        <f>EDATE(Table1[[#This Row],[Departure_Date]],-8)</f>
        <v>28938</v>
      </c>
      <c r="R166">
        <f>WEEKDAY(Table1[[#This Row],[Date_of_Birth]])</f>
        <v>6</v>
      </c>
    </row>
    <row r="167" spans="1:18" x14ac:dyDescent="0.25">
      <c r="A167" s="13">
        <v>25443</v>
      </c>
      <c r="B167" s="13" t="s">
        <v>486</v>
      </c>
      <c r="C167" s="13" t="s">
        <v>31</v>
      </c>
      <c r="D167" s="13" t="s">
        <v>487</v>
      </c>
      <c r="E167" s="13" t="s">
        <v>105</v>
      </c>
      <c r="F167" s="13" t="s">
        <v>154</v>
      </c>
      <c r="G167" s="13" t="s">
        <v>488</v>
      </c>
      <c r="H167" s="13" t="s">
        <v>135</v>
      </c>
      <c r="I167" s="13">
        <v>7</v>
      </c>
      <c r="J167" s="14">
        <v>27848</v>
      </c>
      <c r="K167" s="14">
        <v>27848</v>
      </c>
      <c r="L167">
        <f>DAY(Table1[[#This Row],[Date_of_Birth]])</f>
        <v>29</v>
      </c>
      <c r="M167">
        <f>YEAR(Table1[[#This Row],[Date_of_Birth]])</f>
        <v>1976</v>
      </c>
      <c r="N167">
        <f t="shared" si="2"/>
        <v>3</v>
      </c>
      <c r="O167" s="8">
        <f>EDATE(Table1[[#This Row],[Date_of_Birth]],6)</f>
        <v>28032</v>
      </c>
      <c r="P167">
        <f>IFERROR(DATEDIF(Table1[[#This Row],[Date_of_Birth]],Table1[[#This Row],[Departure_Date]],"M"),"NULL")</f>
        <v>0</v>
      </c>
      <c r="Q167" s="9">
        <f>EDATE(Table1[[#This Row],[Departure_Date]],-8)</f>
        <v>27604</v>
      </c>
      <c r="R167">
        <f>WEEKDAY(Table1[[#This Row],[Date_of_Birth]])</f>
        <v>2</v>
      </c>
    </row>
    <row r="168" spans="1:18" x14ac:dyDescent="0.25">
      <c r="A168" s="13">
        <v>16659</v>
      </c>
      <c r="B168" s="13" t="s">
        <v>486</v>
      </c>
      <c r="C168" s="13" t="s">
        <v>31</v>
      </c>
      <c r="D168" s="13" t="s">
        <v>298</v>
      </c>
      <c r="E168" s="13"/>
      <c r="F168" s="13" t="s">
        <v>111</v>
      </c>
      <c r="G168" s="13" t="s">
        <v>489</v>
      </c>
      <c r="H168" s="13" t="s">
        <v>36</v>
      </c>
      <c r="I168" s="13">
        <v>5</v>
      </c>
      <c r="J168" s="14">
        <v>28740</v>
      </c>
      <c r="K168" s="14">
        <v>29105</v>
      </c>
      <c r="L168">
        <f>DAY(Table1[[#This Row],[Date_of_Birth]])</f>
        <v>7</v>
      </c>
      <c r="M168">
        <f>YEAR(Table1[[#This Row],[Date_of_Birth]])</f>
        <v>1978</v>
      </c>
      <c r="N168">
        <f t="shared" si="2"/>
        <v>9</v>
      </c>
      <c r="O168" s="8">
        <f>EDATE(Table1[[#This Row],[Date_of_Birth]],6)</f>
        <v>28921</v>
      </c>
      <c r="P168">
        <f>IFERROR(DATEDIF(Table1[[#This Row],[Date_of_Birth]],Table1[[#This Row],[Departure_Date]],"M"),"NULL")</f>
        <v>12</v>
      </c>
      <c r="Q168" s="9">
        <f>EDATE(Table1[[#This Row],[Departure_Date]],-8)</f>
        <v>28862</v>
      </c>
      <c r="R168">
        <f>WEEKDAY(Table1[[#This Row],[Date_of_Birth]])</f>
        <v>5</v>
      </c>
    </row>
    <row r="169" spans="1:18" x14ac:dyDescent="0.25">
      <c r="A169" s="13">
        <v>18961</v>
      </c>
      <c r="B169" s="13" t="s">
        <v>486</v>
      </c>
      <c r="C169" s="13" t="s">
        <v>38</v>
      </c>
      <c r="D169" s="13" t="s">
        <v>490</v>
      </c>
      <c r="E169" s="13" t="s">
        <v>161</v>
      </c>
      <c r="F169" s="13" t="s">
        <v>100</v>
      </c>
      <c r="G169" s="13" t="s">
        <v>491</v>
      </c>
      <c r="H169" s="13" t="s">
        <v>49</v>
      </c>
      <c r="I169" s="13">
        <v>9</v>
      </c>
      <c r="J169" s="14">
        <v>27615</v>
      </c>
      <c r="K169" s="14">
        <v>52849</v>
      </c>
      <c r="L169">
        <f>DAY(Table1[[#This Row],[Date_of_Birth]])</f>
        <v>9</v>
      </c>
      <c r="M169">
        <f>YEAR(Table1[[#This Row],[Date_of_Birth]])</f>
        <v>1975</v>
      </c>
      <c r="N169">
        <f t="shared" si="2"/>
        <v>8</v>
      </c>
      <c r="O169" s="8">
        <f>EDATE(Table1[[#This Row],[Date_of_Birth]],6)</f>
        <v>27799</v>
      </c>
      <c r="P169">
        <f>IFERROR(DATEDIF(Table1[[#This Row],[Date_of_Birth]],Table1[[#This Row],[Departure_Date]],"M"),"NULL")</f>
        <v>829</v>
      </c>
      <c r="Q169" s="9">
        <f>EDATE(Table1[[#This Row],[Departure_Date]],-8)</f>
        <v>52605</v>
      </c>
      <c r="R169">
        <f>WEEKDAY(Table1[[#This Row],[Date_of_Birth]])</f>
        <v>7</v>
      </c>
    </row>
    <row r="170" spans="1:18" x14ac:dyDescent="0.25">
      <c r="A170" s="13">
        <v>10423</v>
      </c>
      <c r="B170" s="13" t="s">
        <v>492</v>
      </c>
      <c r="C170" s="13" t="s">
        <v>38</v>
      </c>
      <c r="D170" s="13" t="s">
        <v>493</v>
      </c>
      <c r="E170" s="13" t="s">
        <v>40</v>
      </c>
      <c r="F170" s="13" t="s">
        <v>52</v>
      </c>
      <c r="G170" s="13" t="s">
        <v>494</v>
      </c>
      <c r="H170" s="13" t="s">
        <v>204</v>
      </c>
      <c r="I170" s="13">
        <v>1</v>
      </c>
      <c r="J170" s="14">
        <v>27565</v>
      </c>
      <c r="K170" s="14">
        <v>52768</v>
      </c>
      <c r="L170">
        <f>DAY(Table1[[#This Row],[Date_of_Birth]])</f>
        <v>20</v>
      </c>
      <c r="M170">
        <f>YEAR(Table1[[#This Row],[Date_of_Birth]])</f>
        <v>1975</v>
      </c>
      <c r="N170">
        <f t="shared" si="2"/>
        <v>6</v>
      </c>
      <c r="O170" s="8">
        <f>EDATE(Table1[[#This Row],[Date_of_Birth]],6)</f>
        <v>27748</v>
      </c>
      <c r="P170">
        <f>IFERROR(DATEDIF(Table1[[#This Row],[Date_of_Birth]],Table1[[#This Row],[Departure_Date]],"M"),"NULL")</f>
        <v>828</v>
      </c>
      <c r="Q170" s="9">
        <f>EDATE(Table1[[#This Row],[Departure_Date]],-8)</f>
        <v>52524</v>
      </c>
      <c r="R170">
        <f>WEEKDAY(Table1[[#This Row],[Date_of_Birth]])</f>
        <v>6</v>
      </c>
    </row>
    <row r="171" spans="1:18" x14ac:dyDescent="0.25">
      <c r="A171" s="13">
        <v>14887</v>
      </c>
      <c r="B171" s="13" t="s">
        <v>495</v>
      </c>
      <c r="C171" s="13" t="s">
        <v>38</v>
      </c>
      <c r="D171" s="13" t="s">
        <v>496</v>
      </c>
      <c r="E171" s="13" t="s">
        <v>233</v>
      </c>
      <c r="F171" s="13" t="s">
        <v>90</v>
      </c>
      <c r="G171" s="13" t="s">
        <v>497</v>
      </c>
      <c r="H171" s="13" t="s">
        <v>113</v>
      </c>
      <c r="I171" s="13">
        <v>6</v>
      </c>
      <c r="J171" s="14">
        <v>28225</v>
      </c>
      <c r="K171" s="14">
        <v>28225</v>
      </c>
      <c r="L171">
        <f>DAY(Table1[[#This Row],[Date_of_Birth]])</f>
        <v>10</v>
      </c>
      <c r="M171">
        <f>YEAR(Table1[[#This Row],[Date_of_Birth]])</f>
        <v>1977</v>
      </c>
      <c r="N171">
        <f t="shared" si="2"/>
        <v>4</v>
      </c>
      <c r="O171" s="8">
        <f>EDATE(Table1[[#This Row],[Date_of_Birth]],6)</f>
        <v>28408</v>
      </c>
      <c r="P171">
        <f>IFERROR(DATEDIF(Table1[[#This Row],[Date_of_Birth]],Table1[[#This Row],[Departure_Date]],"M"),"NULL")</f>
        <v>0</v>
      </c>
      <c r="Q171" s="9">
        <f>EDATE(Table1[[#This Row],[Departure_Date]],-8)</f>
        <v>27982</v>
      </c>
      <c r="R171">
        <f>WEEKDAY(Table1[[#This Row],[Date_of_Birth]])</f>
        <v>1</v>
      </c>
    </row>
    <row r="172" spans="1:18" x14ac:dyDescent="0.25">
      <c r="A172" s="13">
        <v>29538</v>
      </c>
      <c r="B172" s="13" t="s">
        <v>498</v>
      </c>
      <c r="C172" s="13" t="s">
        <v>38</v>
      </c>
      <c r="D172" s="13" t="s">
        <v>499</v>
      </c>
      <c r="E172" s="13" t="s">
        <v>65</v>
      </c>
      <c r="F172" s="13" t="s">
        <v>111</v>
      </c>
      <c r="G172" s="13" t="s">
        <v>500</v>
      </c>
      <c r="H172" s="13" t="s">
        <v>204</v>
      </c>
      <c r="I172" s="13">
        <v>1</v>
      </c>
      <c r="J172" s="14">
        <v>29928</v>
      </c>
      <c r="K172" s="14">
        <v>33581</v>
      </c>
      <c r="L172">
        <f>DAY(Table1[[#This Row],[Date_of_Birth]])</f>
        <v>8</v>
      </c>
      <c r="M172">
        <f>YEAR(Table1[[#This Row],[Date_of_Birth]])</f>
        <v>1981</v>
      </c>
      <c r="N172">
        <f t="shared" si="2"/>
        <v>12</v>
      </c>
      <c r="O172" s="8">
        <f>EDATE(Table1[[#This Row],[Date_of_Birth]],6)</f>
        <v>30110</v>
      </c>
      <c r="P172">
        <f>IFERROR(DATEDIF(Table1[[#This Row],[Date_of_Birth]],Table1[[#This Row],[Departure_Date]],"M"),"NULL")</f>
        <v>120</v>
      </c>
      <c r="Q172" s="9">
        <f>EDATE(Table1[[#This Row],[Departure_Date]],-8)</f>
        <v>33337</v>
      </c>
      <c r="R172">
        <f>WEEKDAY(Table1[[#This Row],[Date_of_Birth]])</f>
        <v>3</v>
      </c>
    </row>
    <row r="173" spans="1:18" x14ac:dyDescent="0.25">
      <c r="A173" s="13">
        <v>10317</v>
      </c>
      <c r="B173" s="13" t="s">
        <v>501</v>
      </c>
      <c r="C173" s="13" t="s">
        <v>502</v>
      </c>
      <c r="D173" s="13" t="s">
        <v>443</v>
      </c>
      <c r="E173" s="13" t="s">
        <v>138</v>
      </c>
      <c r="F173" s="13" t="s">
        <v>111</v>
      </c>
      <c r="G173" s="13" t="s">
        <v>503</v>
      </c>
      <c r="H173" s="13" t="s">
        <v>102</v>
      </c>
      <c r="I173" s="13">
        <v>5</v>
      </c>
      <c r="J173" s="14">
        <v>27202</v>
      </c>
      <c r="K173" s="14">
        <v>27202</v>
      </c>
      <c r="L173">
        <f>DAY(Table1[[#This Row],[Date_of_Birth]])</f>
        <v>22</v>
      </c>
      <c r="M173">
        <f>YEAR(Table1[[#This Row],[Date_of_Birth]])</f>
        <v>1974</v>
      </c>
      <c r="N173">
        <f t="shared" si="2"/>
        <v>6</v>
      </c>
      <c r="O173" s="8">
        <f>EDATE(Table1[[#This Row],[Date_of_Birth]],6)</f>
        <v>27385</v>
      </c>
      <c r="P173">
        <f>IFERROR(DATEDIF(Table1[[#This Row],[Date_of_Birth]],Table1[[#This Row],[Departure_Date]],"M"),"NULL")</f>
        <v>0</v>
      </c>
      <c r="Q173" s="9">
        <f>EDATE(Table1[[#This Row],[Departure_Date]],-8)</f>
        <v>26959</v>
      </c>
      <c r="R173">
        <f>WEEKDAY(Table1[[#This Row],[Date_of_Birth]])</f>
        <v>7</v>
      </c>
    </row>
    <row r="174" spans="1:18" x14ac:dyDescent="0.25">
      <c r="A174" s="13">
        <v>15746</v>
      </c>
      <c r="B174" s="13" t="s">
        <v>504</v>
      </c>
      <c r="C174" s="13" t="s">
        <v>31</v>
      </c>
      <c r="D174" s="13" t="s">
        <v>364</v>
      </c>
      <c r="E174" s="13"/>
      <c r="F174" s="13" t="s">
        <v>47</v>
      </c>
      <c r="G174" s="13" t="s">
        <v>505</v>
      </c>
      <c r="H174" s="13" t="s">
        <v>78</v>
      </c>
      <c r="I174" s="13">
        <v>7</v>
      </c>
      <c r="J174" s="14">
        <v>28500</v>
      </c>
      <c r="K174" s="14">
        <v>28865</v>
      </c>
      <c r="L174">
        <f>DAY(Table1[[#This Row],[Date_of_Birth]])</f>
        <v>10</v>
      </c>
      <c r="M174">
        <f>YEAR(Table1[[#This Row],[Date_of_Birth]])</f>
        <v>1978</v>
      </c>
      <c r="N174">
        <f t="shared" si="2"/>
        <v>1</v>
      </c>
      <c r="O174" s="8">
        <f>EDATE(Table1[[#This Row],[Date_of_Birth]],6)</f>
        <v>28681</v>
      </c>
      <c r="P174">
        <f>IFERROR(DATEDIF(Table1[[#This Row],[Date_of_Birth]],Table1[[#This Row],[Departure_Date]],"M"),"NULL")</f>
        <v>12</v>
      </c>
      <c r="Q174" s="9">
        <f>EDATE(Table1[[#This Row],[Departure_Date]],-8)</f>
        <v>28620</v>
      </c>
      <c r="R174">
        <f>WEEKDAY(Table1[[#This Row],[Date_of_Birth]])</f>
        <v>3</v>
      </c>
    </row>
    <row r="175" spans="1:18" x14ac:dyDescent="0.25">
      <c r="A175" s="13">
        <v>28188</v>
      </c>
      <c r="B175" s="13" t="s">
        <v>506</v>
      </c>
      <c r="C175" s="13" t="s">
        <v>38</v>
      </c>
      <c r="D175" s="13" t="s">
        <v>170</v>
      </c>
      <c r="E175" s="13" t="s">
        <v>507</v>
      </c>
      <c r="F175" s="13" t="s">
        <v>41</v>
      </c>
      <c r="G175" s="13" t="s">
        <v>508</v>
      </c>
      <c r="H175" s="13" t="s">
        <v>204</v>
      </c>
      <c r="I175" s="13">
        <v>9</v>
      </c>
      <c r="J175" s="14">
        <v>28024</v>
      </c>
      <c r="K175" s="14">
        <v>28024</v>
      </c>
      <c r="L175">
        <f>DAY(Table1[[#This Row],[Date_of_Birth]])</f>
        <v>21</v>
      </c>
      <c r="M175">
        <f>YEAR(Table1[[#This Row],[Date_of_Birth]])</f>
        <v>1976</v>
      </c>
      <c r="N175">
        <f t="shared" si="2"/>
        <v>9</v>
      </c>
      <c r="O175" s="8">
        <f>EDATE(Table1[[#This Row],[Date_of_Birth]],6)</f>
        <v>28205</v>
      </c>
      <c r="P175">
        <f>IFERROR(DATEDIF(Table1[[#This Row],[Date_of_Birth]],Table1[[#This Row],[Departure_Date]],"M"),"NULL")</f>
        <v>0</v>
      </c>
      <c r="Q175" s="9">
        <f>EDATE(Table1[[#This Row],[Departure_Date]],-8)</f>
        <v>27780</v>
      </c>
      <c r="R175">
        <f>WEEKDAY(Table1[[#This Row],[Date_of_Birth]])</f>
        <v>3</v>
      </c>
    </row>
    <row r="176" spans="1:18" x14ac:dyDescent="0.25">
      <c r="A176" s="13">
        <v>14574</v>
      </c>
      <c r="B176" s="13" t="s">
        <v>509</v>
      </c>
      <c r="C176" s="13" t="s">
        <v>38</v>
      </c>
      <c r="D176" s="13" t="s">
        <v>510</v>
      </c>
      <c r="E176" s="13"/>
      <c r="F176" s="13" t="s">
        <v>106</v>
      </c>
      <c r="G176" s="13" t="s">
        <v>511</v>
      </c>
      <c r="H176" s="13" t="s">
        <v>71</v>
      </c>
      <c r="I176" s="13">
        <v>8</v>
      </c>
      <c r="J176" s="14">
        <v>27600</v>
      </c>
      <c r="K176" s="14">
        <v>52803</v>
      </c>
      <c r="L176">
        <f>DAY(Table1[[#This Row],[Date_of_Birth]])</f>
        <v>25</v>
      </c>
      <c r="M176">
        <f>YEAR(Table1[[#This Row],[Date_of_Birth]])</f>
        <v>1975</v>
      </c>
      <c r="N176">
        <f t="shared" si="2"/>
        <v>7</v>
      </c>
      <c r="O176" s="8">
        <f>EDATE(Table1[[#This Row],[Date_of_Birth]],6)</f>
        <v>27784</v>
      </c>
      <c r="P176">
        <f>IFERROR(DATEDIF(Table1[[#This Row],[Date_of_Birth]],Table1[[#This Row],[Departure_Date]],"M"),"NULL")</f>
        <v>828</v>
      </c>
      <c r="Q176" s="9">
        <f>EDATE(Table1[[#This Row],[Departure_Date]],-8)</f>
        <v>52560</v>
      </c>
      <c r="R176">
        <f>WEEKDAY(Table1[[#This Row],[Date_of_Birth]])</f>
        <v>6</v>
      </c>
    </row>
    <row r="177" spans="1:18" x14ac:dyDescent="0.25">
      <c r="A177" s="13">
        <v>15674</v>
      </c>
      <c r="B177" s="13" t="s">
        <v>512</v>
      </c>
      <c r="C177" s="13" t="s">
        <v>31</v>
      </c>
      <c r="D177" s="13" t="s">
        <v>146</v>
      </c>
      <c r="E177" s="13" t="s">
        <v>161</v>
      </c>
      <c r="F177" s="13" t="s">
        <v>106</v>
      </c>
      <c r="G177" s="13" t="s">
        <v>513</v>
      </c>
      <c r="H177" s="13" t="s">
        <v>204</v>
      </c>
      <c r="I177" s="13">
        <v>8</v>
      </c>
      <c r="J177" s="14">
        <v>29029</v>
      </c>
      <c r="K177" s="14">
        <v>29029</v>
      </c>
      <c r="L177">
        <f>DAY(Table1[[#This Row],[Date_of_Birth]])</f>
        <v>23</v>
      </c>
      <c r="M177">
        <f>YEAR(Table1[[#This Row],[Date_of_Birth]])</f>
        <v>1979</v>
      </c>
      <c r="N177">
        <f t="shared" si="2"/>
        <v>6</v>
      </c>
      <c r="O177" s="8">
        <f>EDATE(Table1[[#This Row],[Date_of_Birth]],6)</f>
        <v>29212</v>
      </c>
      <c r="P177">
        <f>IFERROR(DATEDIF(Table1[[#This Row],[Date_of_Birth]],Table1[[#This Row],[Departure_Date]],"M"),"NULL")</f>
        <v>0</v>
      </c>
      <c r="Q177" s="9">
        <f>EDATE(Table1[[#This Row],[Departure_Date]],-8)</f>
        <v>28786</v>
      </c>
      <c r="R177">
        <f>WEEKDAY(Table1[[#This Row],[Date_of_Birth]])</f>
        <v>7</v>
      </c>
    </row>
    <row r="178" spans="1:18" x14ac:dyDescent="0.25">
      <c r="A178" s="13">
        <v>19544</v>
      </c>
      <c r="B178" s="13" t="s">
        <v>514</v>
      </c>
      <c r="C178" s="13" t="s">
        <v>38</v>
      </c>
      <c r="D178" s="13" t="s">
        <v>515</v>
      </c>
      <c r="E178" s="13" t="s">
        <v>56</v>
      </c>
      <c r="F178" s="13" t="s">
        <v>106</v>
      </c>
      <c r="G178" s="13" t="s">
        <v>516</v>
      </c>
      <c r="H178" s="13" t="s">
        <v>135</v>
      </c>
      <c r="I178" s="13">
        <v>7</v>
      </c>
      <c r="J178" s="14">
        <v>27663</v>
      </c>
      <c r="K178" s="14">
        <v>52866</v>
      </c>
      <c r="L178">
        <f>DAY(Table1[[#This Row],[Date_of_Birth]])</f>
        <v>26</v>
      </c>
      <c r="M178">
        <f>YEAR(Table1[[#This Row],[Date_of_Birth]])</f>
        <v>1975</v>
      </c>
      <c r="N178">
        <f t="shared" si="2"/>
        <v>9</v>
      </c>
      <c r="O178" s="8">
        <f>EDATE(Table1[[#This Row],[Date_of_Birth]],6)</f>
        <v>27845</v>
      </c>
      <c r="P178">
        <f>IFERROR(DATEDIF(Table1[[#This Row],[Date_of_Birth]],Table1[[#This Row],[Departure_Date]],"M"),"NULL")</f>
        <v>828</v>
      </c>
      <c r="Q178" s="9">
        <f>EDATE(Table1[[#This Row],[Departure_Date]],-8)</f>
        <v>52622</v>
      </c>
      <c r="R178">
        <f>WEEKDAY(Table1[[#This Row],[Date_of_Birth]])</f>
        <v>6</v>
      </c>
    </row>
    <row r="179" spans="1:18" x14ac:dyDescent="0.25">
      <c r="A179" s="13">
        <v>29527</v>
      </c>
      <c r="B179" s="13" t="s">
        <v>517</v>
      </c>
      <c r="C179" s="13" t="s">
        <v>38</v>
      </c>
      <c r="D179" s="13" t="s">
        <v>518</v>
      </c>
      <c r="E179" s="13" t="s">
        <v>40</v>
      </c>
      <c r="F179" s="13" t="s">
        <v>111</v>
      </c>
      <c r="G179" s="13" t="s">
        <v>519</v>
      </c>
      <c r="H179" s="13" t="s">
        <v>43</v>
      </c>
      <c r="I179" s="13">
        <v>5</v>
      </c>
      <c r="J179" s="14">
        <v>28303</v>
      </c>
      <c r="K179" s="14">
        <v>28303</v>
      </c>
      <c r="L179">
        <f>DAY(Table1[[#This Row],[Date_of_Birth]])</f>
        <v>27</v>
      </c>
      <c r="M179">
        <f>YEAR(Table1[[#This Row],[Date_of_Birth]])</f>
        <v>1977</v>
      </c>
      <c r="N179">
        <f t="shared" si="2"/>
        <v>6</v>
      </c>
      <c r="O179" s="8">
        <f>EDATE(Table1[[#This Row],[Date_of_Birth]],6)</f>
        <v>28486</v>
      </c>
      <c r="P179">
        <f>IFERROR(DATEDIF(Table1[[#This Row],[Date_of_Birth]],Table1[[#This Row],[Departure_Date]],"M"),"NULL")</f>
        <v>0</v>
      </c>
      <c r="Q179" s="9">
        <f>EDATE(Table1[[#This Row],[Departure_Date]],-8)</f>
        <v>28060</v>
      </c>
      <c r="R179">
        <f>WEEKDAY(Table1[[#This Row],[Date_of_Birth]])</f>
        <v>2</v>
      </c>
    </row>
    <row r="180" spans="1:18" x14ac:dyDescent="0.25">
      <c r="A180" s="13">
        <v>20560</v>
      </c>
      <c r="B180" s="13" t="s">
        <v>520</v>
      </c>
      <c r="C180" s="13" t="s">
        <v>31</v>
      </c>
      <c r="D180" s="13" t="s">
        <v>198</v>
      </c>
      <c r="E180" s="13"/>
      <c r="F180" s="13" t="s">
        <v>100</v>
      </c>
      <c r="G180" s="13" t="s">
        <v>521</v>
      </c>
      <c r="H180" s="13" t="s">
        <v>78</v>
      </c>
      <c r="I180" s="13">
        <v>8</v>
      </c>
      <c r="J180" s="14">
        <v>28758</v>
      </c>
      <c r="K180" s="14">
        <v>29123</v>
      </c>
      <c r="L180">
        <f>DAY(Table1[[#This Row],[Date_of_Birth]])</f>
        <v>25</v>
      </c>
      <c r="M180">
        <f>YEAR(Table1[[#This Row],[Date_of_Birth]])</f>
        <v>1978</v>
      </c>
      <c r="N180">
        <f t="shared" si="2"/>
        <v>9</v>
      </c>
      <c r="O180" s="8">
        <f>EDATE(Table1[[#This Row],[Date_of_Birth]],6)</f>
        <v>28939</v>
      </c>
      <c r="P180">
        <f>IFERROR(DATEDIF(Table1[[#This Row],[Date_of_Birth]],Table1[[#This Row],[Departure_Date]],"M"),"NULL")</f>
        <v>12</v>
      </c>
      <c r="Q180" s="9">
        <f>EDATE(Table1[[#This Row],[Departure_Date]],-8)</f>
        <v>28880</v>
      </c>
      <c r="R180">
        <f>WEEKDAY(Table1[[#This Row],[Date_of_Birth]])</f>
        <v>2</v>
      </c>
    </row>
    <row r="181" spans="1:18" x14ac:dyDescent="0.25">
      <c r="A181" s="13">
        <v>21015</v>
      </c>
      <c r="B181" s="13" t="s">
        <v>522</v>
      </c>
      <c r="C181" s="13" t="s">
        <v>31</v>
      </c>
      <c r="D181" s="13" t="s">
        <v>523</v>
      </c>
      <c r="E181" s="13" t="s">
        <v>129</v>
      </c>
      <c r="F181" s="13" t="s">
        <v>52</v>
      </c>
      <c r="G181" s="13" t="s">
        <v>524</v>
      </c>
      <c r="H181" s="13" t="s">
        <v>78</v>
      </c>
      <c r="I181" s="13">
        <v>2</v>
      </c>
      <c r="J181" s="14">
        <v>28426</v>
      </c>
      <c r="K181" s="14">
        <v>28427</v>
      </c>
      <c r="L181">
        <f>DAY(Table1[[#This Row],[Date_of_Birth]])</f>
        <v>28</v>
      </c>
      <c r="M181">
        <f>YEAR(Table1[[#This Row],[Date_of_Birth]])</f>
        <v>1977</v>
      </c>
      <c r="N181">
        <f t="shared" si="2"/>
        <v>10</v>
      </c>
      <c r="O181" s="8">
        <f>EDATE(Table1[[#This Row],[Date_of_Birth]],6)</f>
        <v>28608</v>
      </c>
      <c r="P181">
        <f>IFERROR(DATEDIF(Table1[[#This Row],[Date_of_Birth]],Table1[[#This Row],[Departure_Date]],"M"),"NULL")</f>
        <v>0</v>
      </c>
      <c r="Q181" s="9">
        <f>EDATE(Table1[[#This Row],[Departure_Date]],-8)</f>
        <v>28184</v>
      </c>
      <c r="R181">
        <f>WEEKDAY(Table1[[#This Row],[Date_of_Birth]])</f>
        <v>6</v>
      </c>
    </row>
    <row r="182" spans="1:18" x14ac:dyDescent="0.25">
      <c r="A182" s="13">
        <v>10464</v>
      </c>
      <c r="B182" s="13" t="s">
        <v>525</v>
      </c>
      <c r="C182" s="13" t="s">
        <v>38</v>
      </c>
      <c r="D182" s="13" t="s">
        <v>499</v>
      </c>
      <c r="E182" s="13" t="s">
        <v>60</v>
      </c>
      <c r="F182" s="13" t="s">
        <v>111</v>
      </c>
      <c r="G182" s="13" t="s">
        <v>526</v>
      </c>
      <c r="H182" s="13" t="s">
        <v>113</v>
      </c>
      <c r="I182" s="13">
        <v>5</v>
      </c>
      <c r="J182" s="14">
        <v>28036</v>
      </c>
      <c r="K182" s="14">
        <v>28036</v>
      </c>
      <c r="L182">
        <f>DAY(Table1[[#This Row],[Date_of_Birth]])</f>
        <v>3</v>
      </c>
      <c r="M182">
        <f>YEAR(Table1[[#This Row],[Date_of_Birth]])</f>
        <v>1976</v>
      </c>
      <c r="N182">
        <f t="shared" si="2"/>
        <v>10</v>
      </c>
      <c r="O182" s="8">
        <f>EDATE(Table1[[#This Row],[Date_of_Birth]],6)</f>
        <v>28218</v>
      </c>
      <c r="P182">
        <f>IFERROR(DATEDIF(Table1[[#This Row],[Date_of_Birth]],Table1[[#This Row],[Departure_Date]],"M"),"NULL")</f>
        <v>0</v>
      </c>
      <c r="Q182" s="9">
        <f>EDATE(Table1[[#This Row],[Departure_Date]],-8)</f>
        <v>27793</v>
      </c>
      <c r="R182">
        <f>WEEKDAY(Table1[[#This Row],[Date_of_Birth]])</f>
        <v>1</v>
      </c>
    </row>
    <row r="183" spans="1:18" x14ac:dyDescent="0.25">
      <c r="A183" s="13">
        <v>15542</v>
      </c>
      <c r="B183" s="13" t="s">
        <v>527</v>
      </c>
      <c r="C183" s="13" t="s">
        <v>31</v>
      </c>
      <c r="D183" s="13" t="s">
        <v>528</v>
      </c>
      <c r="E183" s="13" t="s">
        <v>46</v>
      </c>
      <c r="F183" s="13" t="s">
        <v>158</v>
      </c>
      <c r="G183" s="13" t="s">
        <v>529</v>
      </c>
      <c r="H183" s="13" t="s">
        <v>49</v>
      </c>
      <c r="I183" s="13">
        <v>8</v>
      </c>
      <c r="J183" s="14">
        <v>28655</v>
      </c>
      <c r="K183" s="14">
        <v>29020</v>
      </c>
      <c r="L183">
        <f>DAY(Table1[[#This Row],[Date_of_Birth]])</f>
        <v>14</v>
      </c>
      <c r="M183">
        <f>YEAR(Table1[[#This Row],[Date_of_Birth]])</f>
        <v>1978</v>
      </c>
      <c r="N183">
        <f t="shared" si="2"/>
        <v>6</v>
      </c>
      <c r="O183" s="8">
        <f>EDATE(Table1[[#This Row],[Date_of_Birth]],6)</f>
        <v>28838</v>
      </c>
      <c r="P183">
        <f>IFERROR(DATEDIF(Table1[[#This Row],[Date_of_Birth]],Table1[[#This Row],[Departure_Date]],"M"),"NULL")</f>
        <v>12</v>
      </c>
      <c r="Q183" s="9">
        <f>EDATE(Table1[[#This Row],[Departure_Date]],-8)</f>
        <v>28777</v>
      </c>
      <c r="R183">
        <f>WEEKDAY(Table1[[#This Row],[Date_of_Birth]])</f>
        <v>4</v>
      </c>
    </row>
    <row r="184" spans="1:18" x14ac:dyDescent="0.25">
      <c r="A184" s="13">
        <v>20493</v>
      </c>
      <c r="B184" s="13" t="s">
        <v>530</v>
      </c>
      <c r="C184" s="13" t="s">
        <v>38</v>
      </c>
      <c r="D184" s="13" t="s">
        <v>272</v>
      </c>
      <c r="E184" s="13" t="s">
        <v>147</v>
      </c>
      <c r="F184" s="13" t="s">
        <v>125</v>
      </c>
      <c r="G184" s="13" t="s">
        <v>531</v>
      </c>
      <c r="H184" s="13" t="s">
        <v>71</v>
      </c>
      <c r="I184" s="13">
        <v>6</v>
      </c>
      <c r="J184" s="14">
        <v>28616</v>
      </c>
      <c r="K184" s="14">
        <v>28981</v>
      </c>
      <c r="L184">
        <f>DAY(Table1[[#This Row],[Date_of_Birth]])</f>
        <v>6</v>
      </c>
      <c r="M184">
        <f>YEAR(Table1[[#This Row],[Date_of_Birth]])</f>
        <v>1978</v>
      </c>
      <c r="N184">
        <f t="shared" si="2"/>
        <v>5</v>
      </c>
      <c r="O184" s="8">
        <f>EDATE(Table1[[#This Row],[Date_of_Birth]],6)</f>
        <v>28800</v>
      </c>
      <c r="P184">
        <f>IFERROR(DATEDIF(Table1[[#This Row],[Date_of_Birth]],Table1[[#This Row],[Departure_Date]],"M"),"NULL")</f>
        <v>12</v>
      </c>
      <c r="Q184" s="9">
        <f>EDATE(Table1[[#This Row],[Departure_Date]],-8)</f>
        <v>28739</v>
      </c>
      <c r="R184">
        <f>WEEKDAY(Table1[[#This Row],[Date_of_Birth]])</f>
        <v>7</v>
      </c>
    </row>
    <row r="185" spans="1:18" x14ac:dyDescent="0.25">
      <c r="A185" s="13">
        <v>29415</v>
      </c>
      <c r="B185" s="13" t="s">
        <v>532</v>
      </c>
      <c r="C185" s="13" t="s">
        <v>31</v>
      </c>
      <c r="D185" s="13" t="s">
        <v>533</v>
      </c>
      <c r="E185" s="13" t="s">
        <v>65</v>
      </c>
      <c r="F185" s="13" t="s">
        <v>154</v>
      </c>
      <c r="G185" s="13" t="s">
        <v>534</v>
      </c>
      <c r="H185" s="13" t="s">
        <v>97</v>
      </c>
      <c r="I185" s="13">
        <v>7</v>
      </c>
      <c r="J185" s="14">
        <v>28961</v>
      </c>
      <c r="K185" s="14">
        <v>28961</v>
      </c>
      <c r="L185">
        <f>DAY(Table1[[#This Row],[Date_of_Birth]])</f>
        <v>16</v>
      </c>
      <c r="M185">
        <f>YEAR(Table1[[#This Row],[Date_of_Birth]])</f>
        <v>1979</v>
      </c>
      <c r="N185">
        <f t="shared" si="2"/>
        <v>4</v>
      </c>
      <c r="O185" s="8">
        <f>EDATE(Table1[[#This Row],[Date_of_Birth]],6)</f>
        <v>29144</v>
      </c>
      <c r="P185">
        <f>IFERROR(DATEDIF(Table1[[#This Row],[Date_of_Birth]],Table1[[#This Row],[Departure_Date]],"M"),"NULL")</f>
        <v>0</v>
      </c>
      <c r="Q185" s="9">
        <f>EDATE(Table1[[#This Row],[Departure_Date]],-8)</f>
        <v>28718</v>
      </c>
      <c r="R185">
        <f>WEEKDAY(Table1[[#This Row],[Date_of_Birth]])</f>
        <v>2</v>
      </c>
    </row>
    <row r="186" spans="1:18" x14ac:dyDescent="0.25">
      <c r="A186" s="13">
        <v>27827</v>
      </c>
      <c r="B186" s="13" t="s">
        <v>535</v>
      </c>
      <c r="C186" s="13" t="s">
        <v>38</v>
      </c>
      <c r="D186" s="13" t="s">
        <v>536</v>
      </c>
      <c r="E186" s="13"/>
      <c r="F186" s="13" t="s">
        <v>111</v>
      </c>
      <c r="G186" s="13" t="s">
        <v>537</v>
      </c>
      <c r="H186" s="13" t="s">
        <v>36</v>
      </c>
      <c r="I186" s="13">
        <v>5</v>
      </c>
      <c r="J186" s="14">
        <v>29535</v>
      </c>
      <c r="K186" s="14">
        <v>33187</v>
      </c>
      <c r="L186">
        <f>DAY(Table1[[#This Row],[Date_of_Birth]])</f>
        <v>10</v>
      </c>
      <c r="M186">
        <f>YEAR(Table1[[#This Row],[Date_of_Birth]])</f>
        <v>1980</v>
      </c>
      <c r="N186">
        <f t="shared" si="2"/>
        <v>11</v>
      </c>
      <c r="O186" s="8">
        <f>EDATE(Table1[[#This Row],[Date_of_Birth]],6)</f>
        <v>29716</v>
      </c>
      <c r="P186">
        <f>IFERROR(DATEDIF(Table1[[#This Row],[Date_of_Birth]],Table1[[#This Row],[Departure_Date]],"M"),"NULL")</f>
        <v>120</v>
      </c>
      <c r="Q186" s="9">
        <f>EDATE(Table1[[#This Row],[Departure_Date]],-8)</f>
        <v>32942</v>
      </c>
      <c r="R186">
        <f>WEEKDAY(Table1[[#This Row],[Date_of_Birth]])</f>
        <v>2</v>
      </c>
    </row>
    <row r="187" spans="1:18" x14ac:dyDescent="0.25">
      <c r="A187" s="13">
        <v>10813</v>
      </c>
      <c r="B187" s="13" t="s">
        <v>538</v>
      </c>
      <c r="C187" s="13" t="s">
        <v>38</v>
      </c>
      <c r="D187" s="13" t="s">
        <v>401</v>
      </c>
      <c r="E187" s="13" t="s">
        <v>120</v>
      </c>
      <c r="F187" s="13" t="s">
        <v>111</v>
      </c>
      <c r="G187" s="13" t="s">
        <v>539</v>
      </c>
      <c r="H187" s="13" t="s">
        <v>36</v>
      </c>
      <c r="I187" s="13">
        <v>9</v>
      </c>
      <c r="J187" s="14">
        <v>28623</v>
      </c>
      <c r="K187" s="14">
        <v>28986</v>
      </c>
      <c r="L187">
        <f>DAY(Table1[[#This Row],[Date_of_Birth]])</f>
        <v>13</v>
      </c>
      <c r="M187">
        <f>YEAR(Table1[[#This Row],[Date_of_Birth]])</f>
        <v>1978</v>
      </c>
      <c r="N187">
        <f t="shared" si="2"/>
        <v>5</v>
      </c>
      <c r="O187" s="8">
        <f>EDATE(Table1[[#This Row],[Date_of_Birth]],6)</f>
        <v>28807</v>
      </c>
      <c r="P187">
        <f>IFERROR(DATEDIF(Table1[[#This Row],[Date_of_Birth]],Table1[[#This Row],[Departure_Date]],"M"),"NULL")</f>
        <v>11</v>
      </c>
      <c r="Q187" s="9">
        <f>EDATE(Table1[[#This Row],[Departure_Date]],-8)</f>
        <v>28744</v>
      </c>
      <c r="R187">
        <f>WEEKDAY(Table1[[#This Row],[Date_of_Birth]])</f>
        <v>7</v>
      </c>
    </row>
    <row r="188" spans="1:18" x14ac:dyDescent="0.25">
      <c r="A188" s="13">
        <v>27554</v>
      </c>
      <c r="B188" s="13" t="s">
        <v>540</v>
      </c>
      <c r="C188" s="13" t="s">
        <v>38</v>
      </c>
      <c r="D188" s="13" t="s">
        <v>541</v>
      </c>
      <c r="E188" s="13" t="s">
        <v>161</v>
      </c>
      <c r="F188" s="13" t="s">
        <v>111</v>
      </c>
      <c r="G188" s="13" t="s">
        <v>542</v>
      </c>
      <c r="H188" s="13" t="s">
        <v>36</v>
      </c>
      <c r="I188" s="13">
        <v>7</v>
      </c>
      <c r="J188" s="14">
        <v>27802</v>
      </c>
      <c r="K188" s="14">
        <v>27862</v>
      </c>
      <c r="L188">
        <f>DAY(Table1[[#This Row],[Date_of_Birth]])</f>
        <v>12</v>
      </c>
      <c r="M188">
        <f>YEAR(Table1[[#This Row],[Date_of_Birth]])</f>
        <v>1976</v>
      </c>
      <c r="N188">
        <f t="shared" si="2"/>
        <v>2</v>
      </c>
      <c r="O188" s="8">
        <f>EDATE(Table1[[#This Row],[Date_of_Birth]],6)</f>
        <v>27984</v>
      </c>
      <c r="P188">
        <f>IFERROR(DATEDIF(Table1[[#This Row],[Date_of_Birth]],Table1[[#This Row],[Departure_Date]],"M"),"NULL")</f>
        <v>2</v>
      </c>
      <c r="Q188" s="9">
        <f>EDATE(Table1[[#This Row],[Departure_Date]],-8)</f>
        <v>27618</v>
      </c>
      <c r="R188">
        <f>WEEKDAY(Table1[[#This Row],[Date_of_Birth]])</f>
        <v>5</v>
      </c>
    </row>
    <row r="189" spans="1:18" x14ac:dyDescent="0.25">
      <c r="A189" s="13">
        <v>29613</v>
      </c>
      <c r="B189" s="13" t="s">
        <v>540</v>
      </c>
      <c r="C189" s="13" t="s">
        <v>31</v>
      </c>
      <c r="D189" s="13" t="s">
        <v>543</v>
      </c>
      <c r="E189" s="13"/>
      <c r="F189" s="13" t="s">
        <v>111</v>
      </c>
      <c r="G189" s="13" t="s">
        <v>544</v>
      </c>
      <c r="H189" s="13" t="s">
        <v>17</v>
      </c>
      <c r="I189" s="13">
        <v>2</v>
      </c>
      <c r="J189" s="14">
        <v>28559</v>
      </c>
      <c r="K189" s="14">
        <v>28924</v>
      </c>
      <c r="L189">
        <f>DAY(Table1[[#This Row],[Date_of_Birth]])</f>
        <v>10</v>
      </c>
      <c r="M189">
        <f>YEAR(Table1[[#This Row],[Date_of_Birth]])</f>
        <v>1978</v>
      </c>
      <c r="N189">
        <f t="shared" si="2"/>
        <v>3</v>
      </c>
      <c r="O189" s="8">
        <f>EDATE(Table1[[#This Row],[Date_of_Birth]],6)</f>
        <v>28743</v>
      </c>
      <c r="P189">
        <f>IFERROR(DATEDIF(Table1[[#This Row],[Date_of_Birth]],Table1[[#This Row],[Departure_Date]],"M"),"NULL")</f>
        <v>12</v>
      </c>
      <c r="Q189" s="9">
        <f>EDATE(Table1[[#This Row],[Departure_Date]],-8)</f>
        <v>28681</v>
      </c>
      <c r="R189">
        <f>WEEKDAY(Table1[[#This Row],[Date_of_Birth]])</f>
        <v>6</v>
      </c>
    </row>
    <row r="190" spans="1:18" x14ac:dyDescent="0.25">
      <c r="A190" s="13">
        <v>26367</v>
      </c>
      <c r="B190" s="13" t="s">
        <v>545</v>
      </c>
      <c r="C190" s="13" t="s">
        <v>31</v>
      </c>
      <c r="D190" s="13" t="s">
        <v>132</v>
      </c>
      <c r="E190" s="13" t="s">
        <v>116</v>
      </c>
      <c r="F190" s="13" t="s">
        <v>66</v>
      </c>
      <c r="G190" s="13" t="s">
        <v>546</v>
      </c>
      <c r="H190" s="13" t="s">
        <v>43</v>
      </c>
      <c r="I190" s="13">
        <v>7</v>
      </c>
      <c r="J190" s="14">
        <v>28047</v>
      </c>
      <c r="K190" s="14">
        <v>28047</v>
      </c>
      <c r="L190">
        <f>DAY(Table1[[#This Row],[Date_of_Birth]])</f>
        <v>14</v>
      </c>
      <c r="M190">
        <f>YEAR(Table1[[#This Row],[Date_of_Birth]])</f>
        <v>1976</v>
      </c>
      <c r="N190">
        <f t="shared" si="2"/>
        <v>10</v>
      </c>
      <c r="O190" s="8">
        <f>EDATE(Table1[[#This Row],[Date_of_Birth]],6)</f>
        <v>28229</v>
      </c>
      <c r="P190">
        <f>IFERROR(DATEDIF(Table1[[#This Row],[Date_of_Birth]],Table1[[#This Row],[Departure_Date]],"M"),"NULL")</f>
        <v>0</v>
      </c>
      <c r="Q190" s="9">
        <f>EDATE(Table1[[#This Row],[Departure_Date]],-8)</f>
        <v>27804</v>
      </c>
      <c r="R190">
        <f>WEEKDAY(Table1[[#This Row],[Date_of_Birth]])</f>
        <v>5</v>
      </c>
    </row>
    <row r="191" spans="1:18" x14ac:dyDescent="0.25">
      <c r="A191" s="13">
        <v>15078</v>
      </c>
      <c r="B191" s="13" t="s">
        <v>71</v>
      </c>
      <c r="C191" s="13" t="s">
        <v>38</v>
      </c>
      <c r="D191" s="13" t="s">
        <v>547</v>
      </c>
      <c r="E191" s="13" t="s">
        <v>129</v>
      </c>
      <c r="F191" s="13" t="s">
        <v>207</v>
      </c>
      <c r="G191" s="13" t="s">
        <v>548</v>
      </c>
      <c r="H191" s="13" t="s">
        <v>196</v>
      </c>
      <c r="I191" s="13">
        <v>5</v>
      </c>
      <c r="J191" s="14">
        <v>27285</v>
      </c>
      <c r="K191" s="14">
        <v>27283</v>
      </c>
      <c r="L191">
        <f>DAY(Table1[[#This Row],[Date_of_Birth]])</f>
        <v>13</v>
      </c>
      <c r="M191">
        <f>YEAR(Table1[[#This Row],[Date_of_Birth]])</f>
        <v>1974</v>
      </c>
      <c r="N191">
        <f t="shared" si="2"/>
        <v>9</v>
      </c>
      <c r="O191" s="8">
        <f>EDATE(Table1[[#This Row],[Date_of_Birth]],6)</f>
        <v>27466</v>
      </c>
      <c r="P191" t="str">
        <f>IFERROR(DATEDIF(Table1[[#This Row],[Date_of_Birth]],Table1[[#This Row],[Departure_Date]],"M"),"NULL")</f>
        <v>NULL</v>
      </c>
      <c r="Q191" s="9">
        <f>EDATE(Table1[[#This Row],[Departure_Date]],-8)</f>
        <v>27040</v>
      </c>
      <c r="R191">
        <f>WEEKDAY(Table1[[#This Row],[Date_of_Birth]])</f>
        <v>6</v>
      </c>
    </row>
    <row r="192" spans="1:18" x14ac:dyDescent="0.25">
      <c r="A192" s="13">
        <v>25816</v>
      </c>
      <c r="B192" s="13" t="s">
        <v>549</v>
      </c>
      <c r="C192" s="13" t="s">
        <v>38</v>
      </c>
      <c r="D192" s="13" t="s">
        <v>272</v>
      </c>
      <c r="E192" s="13"/>
      <c r="F192" s="13" t="s">
        <v>111</v>
      </c>
      <c r="G192" s="13" t="s">
        <v>550</v>
      </c>
      <c r="H192" s="13" t="s">
        <v>192</v>
      </c>
      <c r="I192" s="13">
        <v>4</v>
      </c>
      <c r="J192" s="14">
        <v>29137</v>
      </c>
      <c r="K192" s="14">
        <v>29137</v>
      </c>
      <c r="L192">
        <f>DAY(Table1[[#This Row],[Date_of_Birth]])</f>
        <v>9</v>
      </c>
      <c r="M192">
        <f>YEAR(Table1[[#This Row],[Date_of_Birth]])</f>
        <v>1979</v>
      </c>
      <c r="N192">
        <f t="shared" si="2"/>
        <v>10</v>
      </c>
      <c r="O192" s="8">
        <f>EDATE(Table1[[#This Row],[Date_of_Birth]],6)</f>
        <v>29320</v>
      </c>
      <c r="P192">
        <f>IFERROR(DATEDIF(Table1[[#This Row],[Date_of_Birth]],Table1[[#This Row],[Departure_Date]],"M"),"NULL")</f>
        <v>0</v>
      </c>
      <c r="Q192" s="9">
        <f>EDATE(Table1[[#This Row],[Departure_Date]],-8)</f>
        <v>28895</v>
      </c>
      <c r="R192">
        <f>WEEKDAY(Table1[[#This Row],[Date_of_Birth]])</f>
        <v>3</v>
      </c>
    </row>
    <row r="193" spans="1:18" x14ac:dyDescent="0.25">
      <c r="A193" s="13">
        <v>22812</v>
      </c>
      <c r="B193" s="13" t="s">
        <v>551</v>
      </c>
      <c r="C193" s="13" t="s">
        <v>38</v>
      </c>
      <c r="D193" s="13" t="s">
        <v>552</v>
      </c>
      <c r="E193" s="13" t="s">
        <v>65</v>
      </c>
      <c r="F193" s="13" t="s">
        <v>100</v>
      </c>
      <c r="G193" s="13" t="s">
        <v>553</v>
      </c>
      <c r="H193" s="13" t="s">
        <v>204</v>
      </c>
      <c r="I193" s="13">
        <v>1</v>
      </c>
      <c r="J193" s="14">
        <v>29566</v>
      </c>
      <c r="K193" s="14">
        <v>33218</v>
      </c>
      <c r="L193">
        <f>DAY(Table1[[#This Row],[Date_of_Birth]])</f>
        <v>11</v>
      </c>
      <c r="M193">
        <f>YEAR(Table1[[#This Row],[Date_of_Birth]])</f>
        <v>1980</v>
      </c>
      <c r="N193">
        <f t="shared" si="2"/>
        <v>12</v>
      </c>
      <c r="O193" s="8">
        <f>EDATE(Table1[[#This Row],[Date_of_Birth]],6)</f>
        <v>29748</v>
      </c>
      <c r="P193">
        <f>IFERROR(DATEDIF(Table1[[#This Row],[Date_of_Birth]],Table1[[#This Row],[Departure_Date]],"M"),"NULL")</f>
        <v>120</v>
      </c>
      <c r="Q193" s="9">
        <f>EDATE(Table1[[#This Row],[Departure_Date]],-8)</f>
        <v>32974</v>
      </c>
      <c r="R193">
        <f>WEEKDAY(Table1[[#This Row],[Date_of_Birth]])</f>
        <v>5</v>
      </c>
    </row>
    <row r="194" spans="1:18" x14ac:dyDescent="0.25">
      <c r="A194" s="13">
        <v>20845</v>
      </c>
      <c r="B194" s="13" t="s">
        <v>551</v>
      </c>
      <c r="C194" s="13" t="s">
        <v>38</v>
      </c>
      <c r="D194" s="13" t="s">
        <v>554</v>
      </c>
      <c r="E194" s="13"/>
      <c r="F194" s="13" t="s">
        <v>111</v>
      </c>
      <c r="G194" s="13" t="s">
        <v>555</v>
      </c>
      <c r="H194" s="13" t="s">
        <v>62</v>
      </c>
      <c r="I194" s="13">
        <v>1</v>
      </c>
      <c r="J194" s="14">
        <v>28925</v>
      </c>
      <c r="K194" s="14">
        <v>28925</v>
      </c>
      <c r="L194">
        <f>DAY(Table1[[#This Row],[Date_of_Birth]])</f>
        <v>11</v>
      </c>
      <c r="M194">
        <f>YEAR(Table1[[#This Row],[Date_of_Birth]])</f>
        <v>1979</v>
      </c>
      <c r="N194">
        <f t="shared" si="2"/>
        <v>3</v>
      </c>
      <c r="O194" s="8">
        <f>EDATE(Table1[[#This Row],[Date_of_Birth]],6)</f>
        <v>29109</v>
      </c>
      <c r="P194">
        <f>IFERROR(DATEDIF(Table1[[#This Row],[Date_of_Birth]],Table1[[#This Row],[Departure_Date]],"M"),"NULL")</f>
        <v>0</v>
      </c>
      <c r="Q194" s="9">
        <f>EDATE(Table1[[#This Row],[Departure_Date]],-8)</f>
        <v>28682</v>
      </c>
      <c r="R194">
        <f>WEEKDAY(Table1[[#This Row],[Date_of_Birth]])</f>
        <v>1</v>
      </c>
    </row>
    <row r="195" spans="1:18" x14ac:dyDescent="0.25">
      <c r="A195" s="13">
        <v>23958</v>
      </c>
      <c r="B195" s="13" t="s">
        <v>556</v>
      </c>
      <c r="C195" s="13" t="s">
        <v>38</v>
      </c>
      <c r="D195" s="13" t="s">
        <v>157</v>
      </c>
      <c r="E195" s="13"/>
      <c r="F195" s="13" t="s">
        <v>111</v>
      </c>
      <c r="G195" s="13" t="s">
        <v>557</v>
      </c>
      <c r="H195" s="13" t="s">
        <v>78</v>
      </c>
      <c r="I195" s="13">
        <v>5</v>
      </c>
      <c r="J195" s="14">
        <v>29160</v>
      </c>
      <c r="K195" s="14">
        <v>29160</v>
      </c>
      <c r="L195">
        <f>DAY(Table1[[#This Row],[Date_of_Birth]])</f>
        <v>1</v>
      </c>
      <c r="M195">
        <f>YEAR(Table1[[#This Row],[Date_of_Birth]])</f>
        <v>1979</v>
      </c>
      <c r="N195">
        <f t="shared" si="2"/>
        <v>11</v>
      </c>
      <c r="O195" s="8">
        <f>EDATE(Table1[[#This Row],[Date_of_Birth]],6)</f>
        <v>29342</v>
      </c>
      <c r="P195">
        <f>IFERROR(DATEDIF(Table1[[#This Row],[Date_of_Birth]],Table1[[#This Row],[Departure_Date]],"M"),"NULL")</f>
        <v>0</v>
      </c>
      <c r="Q195" s="9">
        <f>EDATE(Table1[[#This Row],[Departure_Date]],-8)</f>
        <v>28915</v>
      </c>
      <c r="R195">
        <f>WEEKDAY(Table1[[#This Row],[Date_of_Birth]])</f>
        <v>5</v>
      </c>
    </row>
    <row r="196" spans="1:18" x14ac:dyDescent="0.25">
      <c r="A196" s="13">
        <v>16839</v>
      </c>
      <c r="B196" s="13" t="s">
        <v>556</v>
      </c>
      <c r="C196" s="13" t="s">
        <v>31</v>
      </c>
      <c r="D196" s="13" t="s">
        <v>146</v>
      </c>
      <c r="E196" s="13" t="s">
        <v>405</v>
      </c>
      <c r="F196" s="13" t="s">
        <v>111</v>
      </c>
      <c r="G196" s="13" t="s">
        <v>558</v>
      </c>
      <c r="H196" s="13" t="s">
        <v>204</v>
      </c>
      <c r="I196" s="13">
        <v>2</v>
      </c>
      <c r="J196" s="14">
        <v>27664</v>
      </c>
      <c r="K196" s="14">
        <v>52867</v>
      </c>
      <c r="L196">
        <f>DAY(Table1[[#This Row],[Date_of_Birth]])</f>
        <v>27</v>
      </c>
      <c r="M196">
        <f>YEAR(Table1[[#This Row],[Date_of_Birth]])</f>
        <v>1975</v>
      </c>
      <c r="N196">
        <f t="shared" si="2"/>
        <v>9</v>
      </c>
      <c r="O196" s="8">
        <f>EDATE(Table1[[#This Row],[Date_of_Birth]],6)</f>
        <v>27846</v>
      </c>
      <c r="P196">
        <f>IFERROR(DATEDIF(Table1[[#This Row],[Date_of_Birth]],Table1[[#This Row],[Departure_Date]],"M"),"NULL")</f>
        <v>828</v>
      </c>
      <c r="Q196" s="9">
        <f>EDATE(Table1[[#This Row],[Departure_Date]],-8)</f>
        <v>52623</v>
      </c>
      <c r="R196">
        <f>WEEKDAY(Table1[[#This Row],[Date_of_Birth]])</f>
        <v>7</v>
      </c>
    </row>
    <row r="197" spans="1:18" x14ac:dyDescent="0.25">
      <c r="A197" s="13">
        <v>16728</v>
      </c>
      <c r="B197" s="13" t="s">
        <v>559</v>
      </c>
      <c r="C197" s="13" t="s">
        <v>38</v>
      </c>
      <c r="D197" s="13" t="s">
        <v>560</v>
      </c>
      <c r="E197" s="13" t="s">
        <v>40</v>
      </c>
      <c r="F197" s="13" t="s">
        <v>158</v>
      </c>
      <c r="G197" s="13" t="s">
        <v>561</v>
      </c>
      <c r="H197" s="13" t="s">
        <v>92</v>
      </c>
      <c r="I197" s="13">
        <v>6</v>
      </c>
      <c r="J197" s="14">
        <v>28500</v>
      </c>
      <c r="K197" s="14">
        <v>28865</v>
      </c>
      <c r="L197">
        <f>DAY(Table1[[#This Row],[Date_of_Birth]])</f>
        <v>10</v>
      </c>
      <c r="M197">
        <f>YEAR(Table1[[#This Row],[Date_of_Birth]])</f>
        <v>1978</v>
      </c>
      <c r="N197">
        <f t="shared" si="2"/>
        <v>1</v>
      </c>
      <c r="O197" s="8">
        <f>EDATE(Table1[[#This Row],[Date_of_Birth]],6)</f>
        <v>28681</v>
      </c>
      <c r="P197">
        <f>IFERROR(DATEDIF(Table1[[#This Row],[Date_of_Birth]],Table1[[#This Row],[Departure_Date]],"M"),"NULL")</f>
        <v>12</v>
      </c>
      <c r="Q197" s="9">
        <f>EDATE(Table1[[#This Row],[Departure_Date]],-8)</f>
        <v>28620</v>
      </c>
      <c r="R197">
        <f>WEEKDAY(Table1[[#This Row],[Date_of_Birth]])</f>
        <v>3</v>
      </c>
    </row>
    <row r="198" spans="1:18" x14ac:dyDescent="0.25">
      <c r="A198" s="13">
        <v>12549</v>
      </c>
      <c r="B198" s="13" t="s">
        <v>562</v>
      </c>
      <c r="C198" s="13" t="s">
        <v>31</v>
      </c>
      <c r="D198" s="13" t="s">
        <v>563</v>
      </c>
      <c r="E198" s="13" t="s">
        <v>116</v>
      </c>
      <c r="F198" s="13" t="s">
        <v>111</v>
      </c>
      <c r="G198" s="13" t="s">
        <v>564</v>
      </c>
      <c r="H198" s="13" t="s">
        <v>17</v>
      </c>
      <c r="I198" s="13">
        <v>3</v>
      </c>
      <c r="J198" s="14">
        <v>28050</v>
      </c>
      <c r="K198" s="14">
        <v>28050</v>
      </c>
      <c r="L198">
        <f>DAY(Table1[[#This Row],[Date_of_Birth]])</f>
        <v>17</v>
      </c>
      <c r="M198">
        <f>YEAR(Table1[[#This Row],[Date_of_Birth]])</f>
        <v>1976</v>
      </c>
      <c r="N198">
        <f t="shared" si="2"/>
        <v>10</v>
      </c>
      <c r="O198" s="8">
        <f>EDATE(Table1[[#This Row],[Date_of_Birth]],6)</f>
        <v>28232</v>
      </c>
      <c r="P198">
        <f>IFERROR(DATEDIF(Table1[[#This Row],[Date_of_Birth]],Table1[[#This Row],[Departure_Date]],"M"),"NULL")</f>
        <v>0</v>
      </c>
      <c r="Q198" s="9">
        <f>EDATE(Table1[[#This Row],[Departure_Date]],-8)</f>
        <v>27807</v>
      </c>
      <c r="R198">
        <f>WEEKDAY(Table1[[#This Row],[Date_of_Birth]])</f>
        <v>1</v>
      </c>
    </row>
    <row r="199" spans="1:18" x14ac:dyDescent="0.25">
      <c r="A199" s="13">
        <v>15786</v>
      </c>
      <c r="B199" s="13" t="s">
        <v>357</v>
      </c>
      <c r="C199" s="13" t="s">
        <v>31</v>
      </c>
      <c r="D199" s="13" t="s">
        <v>132</v>
      </c>
      <c r="E199" s="13" t="s">
        <v>129</v>
      </c>
      <c r="F199" s="13" t="s">
        <v>111</v>
      </c>
      <c r="G199" s="13" t="s">
        <v>565</v>
      </c>
      <c r="H199" s="13" t="s">
        <v>43</v>
      </c>
      <c r="I199" s="13">
        <v>7</v>
      </c>
      <c r="J199" s="14">
        <v>28322</v>
      </c>
      <c r="K199" s="14">
        <v>28322</v>
      </c>
      <c r="L199">
        <f>DAY(Table1[[#This Row],[Date_of_Birth]])</f>
        <v>16</v>
      </c>
      <c r="M199">
        <f>YEAR(Table1[[#This Row],[Date_of_Birth]])</f>
        <v>1977</v>
      </c>
      <c r="N199">
        <f t="shared" si="2"/>
        <v>7</v>
      </c>
      <c r="O199" s="8">
        <f>EDATE(Table1[[#This Row],[Date_of_Birth]],6)</f>
        <v>28506</v>
      </c>
      <c r="P199">
        <f>IFERROR(DATEDIF(Table1[[#This Row],[Date_of_Birth]],Table1[[#This Row],[Departure_Date]],"M"),"NULL")</f>
        <v>0</v>
      </c>
      <c r="Q199" s="9">
        <f>EDATE(Table1[[#This Row],[Departure_Date]],-8)</f>
        <v>28080</v>
      </c>
      <c r="R199">
        <f>WEEKDAY(Table1[[#This Row],[Date_of_Birth]])</f>
        <v>7</v>
      </c>
    </row>
    <row r="200" spans="1:18" x14ac:dyDescent="0.25">
      <c r="A200" s="13">
        <v>25438</v>
      </c>
      <c r="B200" s="13" t="s">
        <v>566</v>
      </c>
      <c r="C200" s="13" t="s">
        <v>31</v>
      </c>
      <c r="D200" s="13" t="s">
        <v>567</v>
      </c>
      <c r="E200" s="13"/>
      <c r="F200" s="13" t="s">
        <v>265</v>
      </c>
      <c r="G200" s="13" t="s">
        <v>568</v>
      </c>
      <c r="H200" s="13" t="s">
        <v>108</v>
      </c>
      <c r="I200" s="13">
        <v>8</v>
      </c>
      <c r="J200" s="14">
        <v>28188</v>
      </c>
      <c r="K200" s="14">
        <v>28188</v>
      </c>
      <c r="L200">
        <f>DAY(Table1[[#This Row],[Date_of_Birth]])</f>
        <v>4</v>
      </c>
      <c r="M200">
        <f>YEAR(Table1[[#This Row],[Date_of_Birth]])</f>
        <v>1977</v>
      </c>
      <c r="N200">
        <f t="shared" si="2"/>
        <v>3</v>
      </c>
      <c r="O200" s="8">
        <f>EDATE(Table1[[#This Row],[Date_of_Birth]],6)</f>
        <v>28372</v>
      </c>
      <c r="P200">
        <f>IFERROR(DATEDIF(Table1[[#This Row],[Date_of_Birth]],Table1[[#This Row],[Departure_Date]],"M"),"NULL")</f>
        <v>0</v>
      </c>
      <c r="Q200" s="9">
        <f>EDATE(Table1[[#This Row],[Departure_Date]],-8)</f>
        <v>27945</v>
      </c>
      <c r="R200">
        <f>WEEKDAY(Table1[[#This Row],[Date_of_Birth]])</f>
        <v>6</v>
      </c>
    </row>
    <row r="201" spans="1:18" x14ac:dyDescent="0.25">
      <c r="A201" s="13">
        <v>27733</v>
      </c>
      <c r="B201" s="13" t="s">
        <v>569</v>
      </c>
      <c r="C201" s="13" t="s">
        <v>31</v>
      </c>
      <c r="D201" s="13" t="s">
        <v>128</v>
      </c>
      <c r="E201" s="13" t="s">
        <v>40</v>
      </c>
      <c r="F201" s="13" t="s">
        <v>111</v>
      </c>
      <c r="G201" s="13" t="s">
        <v>570</v>
      </c>
      <c r="H201" s="13" t="s">
        <v>192</v>
      </c>
      <c r="I201" s="13">
        <v>9</v>
      </c>
      <c r="J201" s="14">
        <v>29331</v>
      </c>
      <c r="K201" s="14">
        <v>32983</v>
      </c>
      <c r="L201">
        <f>DAY(Table1[[#This Row],[Date_of_Birth]])</f>
        <v>20</v>
      </c>
      <c r="M201">
        <f>YEAR(Table1[[#This Row],[Date_of_Birth]])</f>
        <v>1980</v>
      </c>
      <c r="N201">
        <f t="shared" si="2"/>
        <v>4</v>
      </c>
      <c r="O201" s="8">
        <f>EDATE(Table1[[#This Row],[Date_of_Birth]],6)</f>
        <v>29514</v>
      </c>
      <c r="P201">
        <f>IFERROR(DATEDIF(Table1[[#This Row],[Date_of_Birth]],Table1[[#This Row],[Departure_Date]],"M"),"NULL")</f>
        <v>120</v>
      </c>
      <c r="Q201" s="9">
        <f>EDATE(Table1[[#This Row],[Departure_Date]],-8)</f>
        <v>32740</v>
      </c>
      <c r="R201">
        <f>WEEKDAY(Table1[[#This Row],[Date_of_Birth]])</f>
        <v>1</v>
      </c>
    </row>
    <row r="202" spans="1:18" x14ac:dyDescent="0.25">
      <c r="A202" s="13">
        <v>21504</v>
      </c>
      <c r="B202" s="13" t="s">
        <v>571</v>
      </c>
      <c r="C202" s="13" t="s">
        <v>31</v>
      </c>
      <c r="D202" s="13" t="s">
        <v>572</v>
      </c>
      <c r="E202" s="13" t="s">
        <v>573</v>
      </c>
      <c r="F202" s="13" t="s">
        <v>111</v>
      </c>
      <c r="G202" s="13" t="s">
        <v>574</v>
      </c>
      <c r="H202" s="13" t="s">
        <v>17</v>
      </c>
      <c r="I202" s="13">
        <v>9</v>
      </c>
      <c r="J202" s="14">
        <v>24425</v>
      </c>
      <c r="K202" s="14">
        <v>24425</v>
      </c>
      <c r="L202">
        <f>DAY(Table1[[#This Row],[Date_of_Birth]])</f>
        <v>14</v>
      </c>
      <c r="M202">
        <f>YEAR(Table1[[#This Row],[Date_of_Birth]])</f>
        <v>1966</v>
      </c>
      <c r="N202">
        <f t="shared" si="2"/>
        <v>11</v>
      </c>
      <c r="O202" s="8">
        <f>EDATE(Table1[[#This Row],[Date_of_Birth]],6)</f>
        <v>24606</v>
      </c>
      <c r="P202">
        <f>IFERROR(DATEDIF(Table1[[#This Row],[Date_of_Birth]],Table1[[#This Row],[Departure_Date]],"M"),"NULL")</f>
        <v>0</v>
      </c>
      <c r="Q202" s="9">
        <f>EDATE(Table1[[#This Row],[Departure_Date]],-8)</f>
        <v>24180</v>
      </c>
      <c r="R202">
        <f>WEEKDAY(Table1[[#This Row],[Date_of_Birth]])</f>
        <v>2</v>
      </c>
    </row>
    <row r="203" spans="1:18" x14ac:dyDescent="0.25">
      <c r="A203" s="13">
        <v>17926</v>
      </c>
      <c r="B203" s="13" t="s">
        <v>575</v>
      </c>
      <c r="C203" s="13" t="s">
        <v>38</v>
      </c>
      <c r="D203" s="13" t="s">
        <v>576</v>
      </c>
      <c r="E203" s="13"/>
      <c r="F203" s="13" t="s">
        <v>111</v>
      </c>
      <c r="G203" s="13" t="s">
        <v>577</v>
      </c>
      <c r="H203" s="13" t="s">
        <v>113</v>
      </c>
      <c r="I203" s="13">
        <v>9</v>
      </c>
      <c r="J203" s="14">
        <v>28466</v>
      </c>
      <c r="K203" s="14">
        <v>28466</v>
      </c>
      <c r="L203">
        <f>DAY(Table1[[#This Row],[Date_of_Birth]])</f>
        <v>7</v>
      </c>
      <c r="M203">
        <f>YEAR(Table1[[#This Row],[Date_of_Birth]])</f>
        <v>1977</v>
      </c>
      <c r="N203">
        <f t="shared" si="2"/>
        <v>12</v>
      </c>
      <c r="O203" s="8">
        <f>EDATE(Table1[[#This Row],[Date_of_Birth]],6)</f>
        <v>28648</v>
      </c>
      <c r="P203">
        <f>IFERROR(DATEDIF(Table1[[#This Row],[Date_of_Birth]],Table1[[#This Row],[Departure_Date]],"M"),"NULL")</f>
        <v>0</v>
      </c>
      <c r="Q203" s="9">
        <f>EDATE(Table1[[#This Row],[Departure_Date]],-8)</f>
        <v>28222</v>
      </c>
      <c r="R203">
        <f>WEEKDAY(Table1[[#This Row],[Date_of_Birth]])</f>
        <v>4</v>
      </c>
    </row>
    <row r="204" spans="1:18" x14ac:dyDescent="0.25">
      <c r="A204" s="13">
        <v>13422</v>
      </c>
      <c r="B204" s="13" t="s">
        <v>578</v>
      </c>
      <c r="C204" s="13" t="s">
        <v>38</v>
      </c>
      <c r="D204" s="13" t="s">
        <v>579</v>
      </c>
      <c r="E204" s="13" t="s">
        <v>580</v>
      </c>
      <c r="F204" s="13" t="s">
        <v>125</v>
      </c>
      <c r="G204" s="13" t="s">
        <v>581</v>
      </c>
      <c r="H204" s="13" t="s">
        <v>88</v>
      </c>
      <c r="I204" s="13">
        <v>3</v>
      </c>
      <c r="J204" s="14">
        <v>28547</v>
      </c>
      <c r="K204" s="14">
        <v>28971</v>
      </c>
      <c r="L204">
        <f>DAY(Table1[[#This Row],[Date_of_Birth]])</f>
        <v>26</v>
      </c>
      <c r="M204">
        <f>YEAR(Table1[[#This Row],[Date_of_Birth]])</f>
        <v>1978</v>
      </c>
      <c r="N204">
        <f t="shared" si="2"/>
        <v>2</v>
      </c>
      <c r="O204" s="8">
        <f>EDATE(Table1[[#This Row],[Date_of_Birth]],6)</f>
        <v>28728</v>
      </c>
      <c r="P204">
        <f>IFERROR(DATEDIF(Table1[[#This Row],[Date_of_Birth]],Table1[[#This Row],[Departure_Date]],"M"),"NULL")</f>
        <v>14</v>
      </c>
      <c r="Q204" s="9">
        <f>EDATE(Table1[[#This Row],[Departure_Date]],-8)</f>
        <v>28728</v>
      </c>
      <c r="R204">
        <f>WEEKDAY(Table1[[#This Row],[Date_of_Birth]])</f>
        <v>1</v>
      </c>
    </row>
    <row r="205" spans="1:18" x14ac:dyDescent="0.25">
      <c r="A205" s="13">
        <v>29419</v>
      </c>
      <c r="B205" s="13" t="s">
        <v>192</v>
      </c>
      <c r="C205" s="13" t="s">
        <v>38</v>
      </c>
      <c r="D205" s="13" t="s">
        <v>304</v>
      </c>
      <c r="E205" s="13" t="s">
        <v>65</v>
      </c>
      <c r="F205" s="13" t="s">
        <v>111</v>
      </c>
      <c r="G205" s="13" t="s">
        <v>582</v>
      </c>
      <c r="H205" s="13" t="s">
        <v>172</v>
      </c>
      <c r="I205" s="13">
        <v>4</v>
      </c>
      <c r="J205" s="14">
        <v>28032</v>
      </c>
      <c r="K205" s="14">
        <v>28032</v>
      </c>
      <c r="L205">
        <f>DAY(Table1[[#This Row],[Date_of_Birth]])</f>
        <v>29</v>
      </c>
      <c r="M205">
        <f>YEAR(Table1[[#This Row],[Date_of_Birth]])</f>
        <v>1976</v>
      </c>
      <c r="N205">
        <f t="shared" si="2"/>
        <v>9</v>
      </c>
      <c r="O205" s="8">
        <f>EDATE(Table1[[#This Row],[Date_of_Birth]],6)</f>
        <v>28213</v>
      </c>
      <c r="P205">
        <f>IFERROR(DATEDIF(Table1[[#This Row],[Date_of_Birth]],Table1[[#This Row],[Departure_Date]],"M"),"NULL")</f>
        <v>0</v>
      </c>
      <c r="Q205" s="9">
        <f>EDATE(Table1[[#This Row],[Departure_Date]],-8)</f>
        <v>27788</v>
      </c>
      <c r="R205">
        <f>WEEKDAY(Table1[[#This Row],[Date_of_Birth]])</f>
        <v>4</v>
      </c>
    </row>
    <row r="206" spans="1:18" x14ac:dyDescent="0.25">
      <c r="A206" s="13">
        <v>26158</v>
      </c>
      <c r="B206" s="13" t="s">
        <v>192</v>
      </c>
      <c r="C206" s="13" t="s">
        <v>38</v>
      </c>
      <c r="D206" s="13" t="s">
        <v>170</v>
      </c>
      <c r="E206" s="13" t="s">
        <v>129</v>
      </c>
      <c r="F206" s="13" t="s">
        <v>66</v>
      </c>
      <c r="G206" s="13" t="s">
        <v>583</v>
      </c>
      <c r="H206" s="13" t="s">
        <v>62</v>
      </c>
      <c r="I206" s="13">
        <v>6</v>
      </c>
      <c r="J206" s="14">
        <v>29822</v>
      </c>
      <c r="K206" s="14">
        <v>33505</v>
      </c>
      <c r="L206">
        <f>DAY(Table1[[#This Row],[Date_of_Birth]])</f>
        <v>24</v>
      </c>
      <c r="M206">
        <f>YEAR(Table1[[#This Row],[Date_of_Birth]])</f>
        <v>1981</v>
      </c>
      <c r="N206">
        <f t="shared" si="2"/>
        <v>8</v>
      </c>
      <c r="O206" s="8">
        <f>EDATE(Table1[[#This Row],[Date_of_Birth]],6)</f>
        <v>30006</v>
      </c>
      <c r="P206">
        <f>IFERROR(DATEDIF(Table1[[#This Row],[Date_of_Birth]],Table1[[#This Row],[Departure_Date]],"M"),"NULL")</f>
        <v>121</v>
      </c>
      <c r="Q206" s="9">
        <f>EDATE(Table1[[#This Row],[Departure_Date]],-8)</f>
        <v>33262</v>
      </c>
      <c r="R206">
        <f>WEEKDAY(Table1[[#This Row],[Date_of_Birth]])</f>
        <v>2</v>
      </c>
    </row>
    <row r="207" spans="1:18" x14ac:dyDescent="0.25">
      <c r="A207" s="13">
        <v>15313</v>
      </c>
      <c r="B207" s="13" t="s">
        <v>584</v>
      </c>
      <c r="C207" s="13" t="s">
        <v>38</v>
      </c>
      <c r="D207" s="13" t="s">
        <v>585</v>
      </c>
      <c r="E207" s="13"/>
      <c r="F207" s="13" t="s">
        <v>90</v>
      </c>
      <c r="G207" s="13" t="s">
        <v>586</v>
      </c>
      <c r="H207" s="13" t="s">
        <v>36</v>
      </c>
      <c r="I207" s="13">
        <v>2</v>
      </c>
      <c r="J207" s="14">
        <v>27420</v>
      </c>
      <c r="K207" s="14">
        <v>52622</v>
      </c>
      <c r="L207">
        <f>DAY(Table1[[#This Row],[Date_of_Birth]])</f>
        <v>26</v>
      </c>
      <c r="M207">
        <f>YEAR(Table1[[#This Row],[Date_of_Birth]])</f>
        <v>1975</v>
      </c>
      <c r="N207">
        <f t="shared" si="2"/>
        <v>1</v>
      </c>
      <c r="O207" s="8">
        <f>EDATE(Table1[[#This Row],[Date_of_Birth]],6)</f>
        <v>27601</v>
      </c>
      <c r="P207">
        <f>IFERROR(DATEDIF(Table1[[#This Row],[Date_of_Birth]],Table1[[#This Row],[Departure_Date]],"M"),"NULL")</f>
        <v>828</v>
      </c>
      <c r="Q207" s="9">
        <f>EDATE(Table1[[#This Row],[Departure_Date]],-8)</f>
        <v>52377</v>
      </c>
      <c r="R207">
        <f>WEEKDAY(Table1[[#This Row],[Date_of_Birth]])</f>
        <v>1</v>
      </c>
    </row>
    <row r="208" spans="1:18" x14ac:dyDescent="0.25">
      <c r="A208" s="13">
        <v>18673</v>
      </c>
      <c r="B208" s="13" t="s">
        <v>587</v>
      </c>
      <c r="C208" s="13" t="s">
        <v>31</v>
      </c>
      <c r="D208" s="13" t="s">
        <v>182</v>
      </c>
      <c r="E208" s="13" t="s">
        <v>348</v>
      </c>
      <c r="F208" s="13" t="s">
        <v>90</v>
      </c>
      <c r="G208" s="13" t="s">
        <v>588</v>
      </c>
      <c r="H208" s="13" t="s">
        <v>122</v>
      </c>
      <c r="I208" s="13">
        <v>7</v>
      </c>
      <c r="J208" s="14">
        <v>29117</v>
      </c>
      <c r="K208" s="14">
        <v>29117</v>
      </c>
      <c r="L208">
        <f>DAY(Table1[[#This Row],[Date_of_Birth]])</f>
        <v>19</v>
      </c>
      <c r="M208">
        <f>YEAR(Table1[[#This Row],[Date_of_Birth]])</f>
        <v>1979</v>
      </c>
      <c r="N208">
        <f t="shared" si="2"/>
        <v>9</v>
      </c>
      <c r="O208" s="8">
        <f>EDATE(Table1[[#This Row],[Date_of_Birth]],6)</f>
        <v>29299</v>
      </c>
      <c r="P208">
        <f>IFERROR(DATEDIF(Table1[[#This Row],[Date_of_Birth]],Table1[[#This Row],[Departure_Date]],"M"),"NULL")</f>
        <v>0</v>
      </c>
      <c r="Q208" s="9">
        <f>EDATE(Table1[[#This Row],[Departure_Date]],-8)</f>
        <v>28874</v>
      </c>
      <c r="R208">
        <f>WEEKDAY(Table1[[#This Row],[Date_of_Birth]])</f>
        <v>4</v>
      </c>
    </row>
    <row r="209" spans="1:18" x14ac:dyDescent="0.25">
      <c r="A209" s="13">
        <v>14355</v>
      </c>
      <c r="B209" s="13" t="s">
        <v>589</v>
      </c>
      <c r="C209" s="13" t="s">
        <v>502</v>
      </c>
      <c r="D209" s="13" t="s">
        <v>484</v>
      </c>
      <c r="E209" s="13" t="s">
        <v>56</v>
      </c>
      <c r="F209" s="13" t="s">
        <v>111</v>
      </c>
      <c r="G209" s="13" t="s">
        <v>590</v>
      </c>
      <c r="H209" s="13" t="s">
        <v>172</v>
      </c>
      <c r="I209" s="13">
        <v>7</v>
      </c>
      <c r="J209" s="14">
        <v>27185</v>
      </c>
      <c r="K209" s="14">
        <v>27185</v>
      </c>
      <c r="L209">
        <f>DAY(Table1[[#This Row],[Date_of_Birth]])</f>
        <v>5</v>
      </c>
      <c r="M209">
        <f>YEAR(Table1[[#This Row],[Date_of_Birth]])</f>
        <v>1974</v>
      </c>
      <c r="N209">
        <f t="shared" si="2"/>
        <v>6</v>
      </c>
      <c r="O209" s="8">
        <f>EDATE(Table1[[#This Row],[Date_of_Birth]],6)</f>
        <v>27368</v>
      </c>
      <c r="P209">
        <f>IFERROR(DATEDIF(Table1[[#This Row],[Date_of_Birth]],Table1[[#This Row],[Departure_Date]],"M"),"NULL")</f>
        <v>0</v>
      </c>
      <c r="Q209" s="9">
        <f>EDATE(Table1[[#This Row],[Departure_Date]],-8)</f>
        <v>26942</v>
      </c>
      <c r="R209">
        <f>WEEKDAY(Table1[[#This Row],[Date_of_Birth]])</f>
        <v>4</v>
      </c>
    </row>
    <row r="210" spans="1:18" x14ac:dyDescent="0.25">
      <c r="A210" s="13">
        <v>11699</v>
      </c>
      <c r="B210" s="13" t="s">
        <v>541</v>
      </c>
      <c r="C210" s="13" t="s">
        <v>38</v>
      </c>
      <c r="D210" s="13" t="s">
        <v>591</v>
      </c>
      <c r="E210" s="13" t="s">
        <v>116</v>
      </c>
      <c r="F210" s="13" t="s">
        <v>41</v>
      </c>
      <c r="G210" s="13" t="s">
        <v>592</v>
      </c>
      <c r="H210" s="13" t="s">
        <v>92</v>
      </c>
      <c r="I210" s="13">
        <v>7</v>
      </c>
      <c r="J210" s="14">
        <v>27741</v>
      </c>
      <c r="K210" s="14">
        <v>52942</v>
      </c>
      <c r="L210">
        <f>DAY(Table1[[#This Row],[Date_of_Birth]])</f>
        <v>13</v>
      </c>
      <c r="M210">
        <f>YEAR(Table1[[#This Row],[Date_of_Birth]])</f>
        <v>1975</v>
      </c>
      <c r="N210">
        <f t="shared" si="2"/>
        <v>12</v>
      </c>
      <c r="O210" s="8">
        <f>EDATE(Table1[[#This Row],[Date_of_Birth]],6)</f>
        <v>27924</v>
      </c>
      <c r="P210">
        <f>IFERROR(DATEDIF(Table1[[#This Row],[Date_of_Birth]],Table1[[#This Row],[Departure_Date]],"M"),"NULL")</f>
        <v>827</v>
      </c>
      <c r="Q210" s="9">
        <f>EDATE(Table1[[#This Row],[Departure_Date]],-8)</f>
        <v>52698</v>
      </c>
      <c r="R210">
        <f>WEEKDAY(Table1[[#This Row],[Date_of_Birth]])</f>
        <v>7</v>
      </c>
    </row>
    <row r="211" spans="1:18" x14ac:dyDescent="0.25">
      <c r="A211" s="13">
        <v>22509</v>
      </c>
      <c r="B211" s="13" t="s">
        <v>593</v>
      </c>
      <c r="C211" s="13" t="s">
        <v>38</v>
      </c>
      <c r="D211" s="13" t="s">
        <v>594</v>
      </c>
      <c r="E211" s="13" t="s">
        <v>147</v>
      </c>
      <c r="F211" s="13" t="s">
        <v>34</v>
      </c>
      <c r="G211" s="13" t="s">
        <v>595</v>
      </c>
      <c r="H211" s="13" t="s">
        <v>78</v>
      </c>
      <c r="I211" s="13">
        <v>3</v>
      </c>
      <c r="J211" s="14">
        <v>27885</v>
      </c>
      <c r="K211" s="14">
        <v>27885</v>
      </c>
      <c r="L211">
        <f>DAY(Table1[[#This Row],[Date_of_Birth]])</f>
        <v>5</v>
      </c>
      <c r="M211">
        <f>YEAR(Table1[[#This Row],[Date_of_Birth]])</f>
        <v>1976</v>
      </c>
      <c r="N211">
        <f t="shared" ref="N211:N274" si="3">MONTH(J211)</f>
        <v>5</v>
      </c>
      <c r="O211" s="8">
        <f>EDATE(Table1[[#This Row],[Date_of_Birth]],6)</f>
        <v>28069</v>
      </c>
      <c r="P211">
        <f>IFERROR(DATEDIF(Table1[[#This Row],[Date_of_Birth]],Table1[[#This Row],[Departure_Date]],"M"),"NULL")</f>
        <v>0</v>
      </c>
      <c r="Q211" s="9">
        <f>EDATE(Table1[[#This Row],[Departure_Date]],-8)</f>
        <v>27642</v>
      </c>
      <c r="R211">
        <f>WEEKDAY(Table1[[#This Row],[Date_of_Birth]])</f>
        <v>4</v>
      </c>
    </row>
    <row r="212" spans="1:18" x14ac:dyDescent="0.25">
      <c r="A212" s="13">
        <v>24261</v>
      </c>
      <c r="B212" s="13" t="s">
        <v>596</v>
      </c>
      <c r="C212" s="13" t="s">
        <v>38</v>
      </c>
      <c r="D212" s="13" t="s">
        <v>597</v>
      </c>
      <c r="E212" s="13" t="s">
        <v>147</v>
      </c>
      <c r="F212" s="13" t="s">
        <v>90</v>
      </c>
      <c r="G212" s="13" t="s">
        <v>598</v>
      </c>
      <c r="H212" s="13" t="s">
        <v>204</v>
      </c>
      <c r="I212" s="13">
        <v>1</v>
      </c>
      <c r="J212" s="14">
        <v>27825</v>
      </c>
      <c r="K212" s="14">
        <v>27825</v>
      </c>
      <c r="L212">
        <f>DAY(Table1[[#This Row],[Date_of_Birth]])</f>
        <v>6</v>
      </c>
      <c r="M212">
        <f>YEAR(Table1[[#This Row],[Date_of_Birth]])</f>
        <v>1976</v>
      </c>
      <c r="N212">
        <f t="shared" si="3"/>
        <v>3</v>
      </c>
      <c r="O212" s="8">
        <f>EDATE(Table1[[#This Row],[Date_of_Birth]],6)</f>
        <v>28009</v>
      </c>
      <c r="P212">
        <f>IFERROR(DATEDIF(Table1[[#This Row],[Date_of_Birth]],Table1[[#This Row],[Departure_Date]],"M"),"NULL")</f>
        <v>0</v>
      </c>
      <c r="Q212" s="9">
        <f>EDATE(Table1[[#This Row],[Departure_Date]],-8)</f>
        <v>27581</v>
      </c>
      <c r="R212">
        <f>WEEKDAY(Table1[[#This Row],[Date_of_Birth]])</f>
        <v>7</v>
      </c>
    </row>
    <row r="213" spans="1:18" x14ac:dyDescent="0.25">
      <c r="A213" s="13">
        <v>12164</v>
      </c>
      <c r="B213" s="13" t="s">
        <v>599</v>
      </c>
      <c r="C213" s="13" t="s">
        <v>38</v>
      </c>
      <c r="D213" s="13" t="s">
        <v>59</v>
      </c>
      <c r="E213" s="13"/>
      <c r="F213" s="13" t="s">
        <v>90</v>
      </c>
      <c r="G213" s="13" t="s">
        <v>600</v>
      </c>
      <c r="H213" s="13" t="s">
        <v>196</v>
      </c>
      <c r="I213" s="13">
        <v>3</v>
      </c>
      <c r="J213" s="14">
        <v>27235</v>
      </c>
      <c r="K213" s="14">
        <v>27235</v>
      </c>
      <c r="L213">
        <f>DAY(Table1[[#This Row],[Date_of_Birth]])</f>
        <v>25</v>
      </c>
      <c r="M213">
        <f>YEAR(Table1[[#This Row],[Date_of_Birth]])</f>
        <v>1974</v>
      </c>
      <c r="N213">
        <f t="shared" si="3"/>
        <v>7</v>
      </c>
      <c r="O213" s="8">
        <f>EDATE(Table1[[#This Row],[Date_of_Birth]],6)</f>
        <v>27419</v>
      </c>
      <c r="P213">
        <f>IFERROR(DATEDIF(Table1[[#This Row],[Date_of_Birth]],Table1[[#This Row],[Departure_Date]],"M"),"NULL")</f>
        <v>0</v>
      </c>
      <c r="Q213" s="9">
        <f>EDATE(Table1[[#This Row],[Departure_Date]],-8)</f>
        <v>26993</v>
      </c>
      <c r="R213">
        <f>WEEKDAY(Table1[[#This Row],[Date_of_Birth]])</f>
        <v>5</v>
      </c>
    </row>
    <row r="214" spans="1:18" x14ac:dyDescent="0.25">
      <c r="A214" s="13">
        <v>14801</v>
      </c>
      <c r="B214" s="13" t="s">
        <v>601</v>
      </c>
      <c r="C214" s="13" t="s">
        <v>38</v>
      </c>
      <c r="D214" s="13" t="s">
        <v>602</v>
      </c>
      <c r="E214" s="13"/>
      <c r="F214" s="13" t="s">
        <v>100</v>
      </c>
      <c r="G214" s="13" t="s">
        <v>603</v>
      </c>
      <c r="H214" s="13" t="s">
        <v>122</v>
      </c>
      <c r="I214" s="13">
        <v>7</v>
      </c>
      <c r="J214" s="14">
        <v>27713</v>
      </c>
      <c r="K214" s="14">
        <v>52916</v>
      </c>
      <c r="L214">
        <f>DAY(Table1[[#This Row],[Date_of_Birth]])</f>
        <v>15</v>
      </c>
      <c r="M214">
        <f>YEAR(Table1[[#This Row],[Date_of_Birth]])</f>
        <v>1975</v>
      </c>
      <c r="N214">
        <f t="shared" si="3"/>
        <v>11</v>
      </c>
      <c r="O214" s="8">
        <f>EDATE(Table1[[#This Row],[Date_of_Birth]],6)</f>
        <v>27895</v>
      </c>
      <c r="P214">
        <f>IFERROR(DATEDIF(Table1[[#This Row],[Date_of_Birth]],Table1[[#This Row],[Departure_Date]],"M"),"NULL")</f>
        <v>828</v>
      </c>
      <c r="Q214" s="9">
        <f>EDATE(Table1[[#This Row],[Departure_Date]],-8)</f>
        <v>52671</v>
      </c>
      <c r="R214">
        <f>WEEKDAY(Table1[[#This Row],[Date_of_Birth]])</f>
        <v>7</v>
      </c>
    </row>
    <row r="215" spans="1:18" x14ac:dyDescent="0.25">
      <c r="A215" s="13">
        <v>23310</v>
      </c>
      <c r="B215" s="13" t="s">
        <v>604</v>
      </c>
      <c r="C215" s="13" t="s">
        <v>38</v>
      </c>
      <c r="D215" s="13" t="s">
        <v>605</v>
      </c>
      <c r="E215" s="13" t="s">
        <v>606</v>
      </c>
      <c r="F215" s="13" t="s">
        <v>66</v>
      </c>
      <c r="G215" s="13" t="s">
        <v>607</v>
      </c>
      <c r="H215" s="13" t="s">
        <v>49</v>
      </c>
      <c r="I215" s="13">
        <v>2</v>
      </c>
      <c r="J215" s="14">
        <v>28497</v>
      </c>
      <c r="K215" s="14">
        <v>28862</v>
      </c>
      <c r="L215">
        <f>DAY(Table1[[#This Row],[Date_of_Birth]])</f>
        <v>7</v>
      </c>
      <c r="M215">
        <f>YEAR(Table1[[#This Row],[Date_of_Birth]])</f>
        <v>1978</v>
      </c>
      <c r="N215">
        <f t="shared" si="3"/>
        <v>1</v>
      </c>
      <c r="O215" s="8">
        <f>EDATE(Table1[[#This Row],[Date_of_Birth]],6)</f>
        <v>28678</v>
      </c>
      <c r="P215">
        <f>IFERROR(DATEDIF(Table1[[#This Row],[Date_of_Birth]],Table1[[#This Row],[Departure_Date]],"M"),"NULL")</f>
        <v>12</v>
      </c>
      <c r="Q215" s="9">
        <f>EDATE(Table1[[#This Row],[Departure_Date]],-8)</f>
        <v>28617</v>
      </c>
      <c r="R215">
        <f>WEEKDAY(Table1[[#This Row],[Date_of_Birth]])</f>
        <v>7</v>
      </c>
    </row>
    <row r="216" spans="1:18" x14ac:dyDescent="0.25">
      <c r="A216" s="13">
        <v>12349</v>
      </c>
      <c r="B216" s="13" t="s">
        <v>608</v>
      </c>
      <c r="C216" s="13" t="s">
        <v>38</v>
      </c>
      <c r="D216" s="13" t="s">
        <v>609</v>
      </c>
      <c r="E216" s="13" t="s">
        <v>405</v>
      </c>
      <c r="F216" s="13" t="s">
        <v>111</v>
      </c>
      <c r="G216" s="13" t="s">
        <v>610</v>
      </c>
      <c r="H216" s="13" t="s">
        <v>83</v>
      </c>
      <c r="I216" s="13">
        <v>6</v>
      </c>
      <c r="J216" s="14">
        <v>28261</v>
      </c>
      <c r="K216" s="14">
        <v>28261</v>
      </c>
      <c r="L216">
        <f>DAY(Table1[[#This Row],[Date_of_Birth]])</f>
        <v>16</v>
      </c>
      <c r="M216">
        <f>YEAR(Table1[[#This Row],[Date_of_Birth]])</f>
        <v>1977</v>
      </c>
      <c r="N216">
        <f t="shared" si="3"/>
        <v>5</v>
      </c>
      <c r="O216" s="8">
        <f>EDATE(Table1[[#This Row],[Date_of_Birth]],6)</f>
        <v>28445</v>
      </c>
      <c r="P216">
        <f>IFERROR(DATEDIF(Table1[[#This Row],[Date_of_Birth]],Table1[[#This Row],[Departure_Date]],"M"),"NULL")</f>
        <v>0</v>
      </c>
      <c r="Q216" s="9">
        <f>EDATE(Table1[[#This Row],[Departure_Date]],-8)</f>
        <v>28019</v>
      </c>
      <c r="R216">
        <f>WEEKDAY(Table1[[#This Row],[Date_of_Birth]])</f>
        <v>2</v>
      </c>
    </row>
    <row r="217" spans="1:18" x14ac:dyDescent="0.25">
      <c r="A217" s="13">
        <v>25972</v>
      </c>
      <c r="B217" s="13" t="s">
        <v>611</v>
      </c>
      <c r="C217" s="13" t="s">
        <v>38</v>
      </c>
      <c r="D217" s="13" t="s">
        <v>612</v>
      </c>
      <c r="E217" s="13" t="s">
        <v>65</v>
      </c>
      <c r="F217" s="13" t="s">
        <v>106</v>
      </c>
      <c r="G217" s="13" t="s">
        <v>613</v>
      </c>
      <c r="H217" s="13" t="s">
        <v>49</v>
      </c>
      <c r="I217" s="13">
        <v>6</v>
      </c>
      <c r="J217" s="14">
        <v>29285</v>
      </c>
      <c r="K217" s="14">
        <v>32937</v>
      </c>
      <c r="L217">
        <f>DAY(Table1[[#This Row],[Date_of_Birth]])</f>
        <v>5</v>
      </c>
      <c r="M217">
        <f>YEAR(Table1[[#This Row],[Date_of_Birth]])</f>
        <v>1980</v>
      </c>
      <c r="N217">
        <f t="shared" si="3"/>
        <v>3</v>
      </c>
      <c r="O217" s="8">
        <f>EDATE(Table1[[#This Row],[Date_of_Birth]],6)</f>
        <v>29469</v>
      </c>
      <c r="P217">
        <f>IFERROR(DATEDIF(Table1[[#This Row],[Date_of_Birth]],Table1[[#This Row],[Departure_Date]],"M"),"NULL")</f>
        <v>120</v>
      </c>
      <c r="Q217" s="9">
        <f>EDATE(Table1[[#This Row],[Departure_Date]],-8)</f>
        <v>32694</v>
      </c>
      <c r="R217">
        <f>WEEKDAY(Table1[[#This Row],[Date_of_Birth]])</f>
        <v>4</v>
      </c>
    </row>
    <row r="218" spans="1:18" x14ac:dyDescent="0.25">
      <c r="A218" s="13">
        <v>12973</v>
      </c>
      <c r="B218" s="13" t="s">
        <v>614</v>
      </c>
      <c r="C218" s="13" t="s">
        <v>38</v>
      </c>
      <c r="D218" s="13" t="s">
        <v>115</v>
      </c>
      <c r="E218" s="13"/>
      <c r="F218" s="13" t="s">
        <v>111</v>
      </c>
      <c r="G218" s="13" t="s">
        <v>615</v>
      </c>
      <c r="H218" s="13" t="s">
        <v>172</v>
      </c>
      <c r="I218" s="13">
        <v>4</v>
      </c>
      <c r="J218" s="14">
        <v>29117</v>
      </c>
      <c r="K218" s="14">
        <v>29117</v>
      </c>
      <c r="L218">
        <f>DAY(Table1[[#This Row],[Date_of_Birth]])</f>
        <v>19</v>
      </c>
      <c r="M218">
        <f>YEAR(Table1[[#This Row],[Date_of_Birth]])</f>
        <v>1979</v>
      </c>
      <c r="N218">
        <f t="shared" si="3"/>
        <v>9</v>
      </c>
      <c r="O218" s="8">
        <f>EDATE(Table1[[#This Row],[Date_of_Birth]],6)</f>
        <v>29299</v>
      </c>
      <c r="P218">
        <f>IFERROR(DATEDIF(Table1[[#This Row],[Date_of_Birth]],Table1[[#This Row],[Departure_Date]],"M"),"NULL")</f>
        <v>0</v>
      </c>
      <c r="Q218" s="9">
        <f>EDATE(Table1[[#This Row],[Departure_Date]],-8)</f>
        <v>28874</v>
      </c>
      <c r="R218">
        <f>WEEKDAY(Table1[[#This Row],[Date_of_Birth]])</f>
        <v>4</v>
      </c>
    </row>
    <row r="219" spans="1:18" x14ac:dyDescent="0.25">
      <c r="A219" s="13">
        <v>17315</v>
      </c>
      <c r="B219" s="13" t="s">
        <v>616</v>
      </c>
      <c r="C219" s="13" t="s">
        <v>38</v>
      </c>
      <c r="D219" s="13" t="s">
        <v>617</v>
      </c>
      <c r="E219" s="13" t="s">
        <v>120</v>
      </c>
      <c r="F219" s="13" t="s">
        <v>111</v>
      </c>
      <c r="G219" s="13" t="s">
        <v>618</v>
      </c>
      <c r="H219" s="13" t="s">
        <v>102</v>
      </c>
      <c r="I219" s="13">
        <v>6</v>
      </c>
      <c r="J219" s="14">
        <v>29252</v>
      </c>
      <c r="K219" s="14">
        <v>32964</v>
      </c>
      <c r="L219">
        <f>DAY(Table1[[#This Row],[Date_of_Birth]])</f>
        <v>1</v>
      </c>
      <c r="M219">
        <f>YEAR(Table1[[#This Row],[Date_of_Birth]])</f>
        <v>1980</v>
      </c>
      <c r="N219">
        <f t="shared" si="3"/>
        <v>2</v>
      </c>
      <c r="O219" s="8">
        <f>EDATE(Table1[[#This Row],[Date_of_Birth]],6)</f>
        <v>29434</v>
      </c>
      <c r="P219">
        <f>IFERROR(DATEDIF(Table1[[#This Row],[Date_of_Birth]],Table1[[#This Row],[Departure_Date]],"M"),"NULL")</f>
        <v>122</v>
      </c>
      <c r="Q219" s="9">
        <f>EDATE(Table1[[#This Row],[Departure_Date]],-8)</f>
        <v>32721</v>
      </c>
      <c r="R219">
        <f>WEEKDAY(Table1[[#This Row],[Date_of_Birth]])</f>
        <v>6</v>
      </c>
    </row>
    <row r="220" spans="1:18" x14ac:dyDescent="0.25">
      <c r="A220" s="13">
        <v>19378</v>
      </c>
      <c r="B220" s="13" t="s">
        <v>619</v>
      </c>
      <c r="C220" s="13" t="s">
        <v>38</v>
      </c>
      <c r="D220" s="13" t="s">
        <v>620</v>
      </c>
      <c r="E220" s="13" t="s">
        <v>147</v>
      </c>
      <c r="F220" s="13" t="s">
        <v>34</v>
      </c>
      <c r="G220" s="13" t="s">
        <v>621</v>
      </c>
      <c r="H220" s="13" t="s">
        <v>49</v>
      </c>
      <c r="I220" s="13">
        <v>6</v>
      </c>
      <c r="J220" s="14">
        <v>28393</v>
      </c>
      <c r="K220" s="14">
        <v>28393</v>
      </c>
      <c r="L220">
        <f>DAY(Table1[[#This Row],[Date_of_Birth]])</f>
        <v>25</v>
      </c>
      <c r="M220">
        <f>YEAR(Table1[[#This Row],[Date_of_Birth]])</f>
        <v>1977</v>
      </c>
      <c r="N220">
        <f t="shared" si="3"/>
        <v>9</v>
      </c>
      <c r="O220" s="8">
        <f>EDATE(Table1[[#This Row],[Date_of_Birth]],6)</f>
        <v>28574</v>
      </c>
      <c r="P220">
        <f>IFERROR(DATEDIF(Table1[[#This Row],[Date_of_Birth]],Table1[[#This Row],[Departure_Date]],"M"),"NULL")</f>
        <v>0</v>
      </c>
      <c r="Q220" s="9">
        <f>EDATE(Table1[[#This Row],[Departure_Date]],-8)</f>
        <v>28150</v>
      </c>
      <c r="R220">
        <f>WEEKDAY(Table1[[#This Row],[Date_of_Birth]])</f>
        <v>1</v>
      </c>
    </row>
    <row r="221" spans="1:18" x14ac:dyDescent="0.25">
      <c r="A221" s="13">
        <v>17576</v>
      </c>
      <c r="B221" s="13" t="s">
        <v>622</v>
      </c>
      <c r="C221" s="13" t="s">
        <v>38</v>
      </c>
      <c r="D221" s="13" t="s">
        <v>623</v>
      </c>
      <c r="E221" s="13" t="s">
        <v>120</v>
      </c>
      <c r="F221" s="13" t="s">
        <v>111</v>
      </c>
      <c r="G221" s="13" t="s">
        <v>624</v>
      </c>
      <c r="H221" s="13" t="s">
        <v>102</v>
      </c>
      <c r="I221" s="13">
        <v>7</v>
      </c>
      <c r="J221" s="14">
        <v>28253</v>
      </c>
      <c r="K221" s="14">
        <v>28254</v>
      </c>
      <c r="L221">
        <f>DAY(Table1[[#This Row],[Date_of_Birth]])</f>
        <v>8</v>
      </c>
      <c r="M221">
        <f>YEAR(Table1[[#This Row],[Date_of_Birth]])</f>
        <v>1977</v>
      </c>
      <c r="N221">
        <f t="shared" si="3"/>
        <v>5</v>
      </c>
      <c r="O221" s="8">
        <f>EDATE(Table1[[#This Row],[Date_of_Birth]],6)</f>
        <v>28437</v>
      </c>
      <c r="P221">
        <f>IFERROR(DATEDIF(Table1[[#This Row],[Date_of_Birth]],Table1[[#This Row],[Departure_Date]],"M"),"NULL")</f>
        <v>0</v>
      </c>
      <c r="Q221" s="9">
        <f>EDATE(Table1[[#This Row],[Departure_Date]],-8)</f>
        <v>28012</v>
      </c>
      <c r="R221">
        <f>WEEKDAY(Table1[[#This Row],[Date_of_Birth]])</f>
        <v>1</v>
      </c>
    </row>
    <row r="222" spans="1:18" x14ac:dyDescent="0.25">
      <c r="A222" s="13">
        <v>20704</v>
      </c>
      <c r="B222" s="13" t="s">
        <v>625</v>
      </c>
      <c r="C222" s="13" t="s">
        <v>38</v>
      </c>
      <c r="D222" s="13" t="s">
        <v>626</v>
      </c>
      <c r="E222" s="13"/>
      <c r="F222" s="13" t="s">
        <v>158</v>
      </c>
      <c r="G222" s="13" t="s">
        <v>627</v>
      </c>
      <c r="H222" s="13" t="s">
        <v>122</v>
      </c>
      <c r="I222" s="13">
        <v>1</v>
      </c>
      <c r="J222" s="14">
        <v>29125</v>
      </c>
      <c r="K222" s="14">
        <v>29125</v>
      </c>
      <c r="L222">
        <f>DAY(Table1[[#This Row],[Date_of_Birth]])</f>
        <v>27</v>
      </c>
      <c r="M222">
        <f>YEAR(Table1[[#This Row],[Date_of_Birth]])</f>
        <v>1979</v>
      </c>
      <c r="N222">
        <f t="shared" si="3"/>
        <v>9</v>
      </c>
      <c r="O222" s="8">
        <f>EDATE(Table1[[#This Row],[Date_of_Birth]],6)</f>
        <v>29307</v>
      </c>
      <c r="P222">
        <f>IFERROR(DATEDIF(Table1[[#This Row],[Date_of_Birth]],Table1[[#This Row],[Departure_Date]],"M"),"NULL")</f>
        <v>0</v>
      </c>
      <c r="Q222" s="9">
        <f>EDATE(Table1[[#This Row],[Departure_Date]],-8)</f>
        <v>28882</v>
      </c>
      <c r="R222">
        <f>WEEKDAY(Table1[[#This Row],[Date_of_Birth]])</f>
        <v>5</v>
      </c>
    </row>
    <row r="223" spans="1:18" x14ac:dyDescent="0.25">
      <c r="A223" s="13">
        <v>20553</v>
      </c>
      <c r="B223" s="13" t="s">
        <v>628</v>
      </c>
      <c r="C223" s="13" t="s">
        <v>38</v>
      </c>
      <c r="D223" s="13" t="s">
        <v>612</v>
      </c>
      <c r="E223" s="13" t="s">
        <v>116</v>
      </c>
      <c r="F223" s="13" t="s">
        <v>154</v>
      </c>
      <c r="G223" s="13" t="s">
        <v>629</v>
      </c>
      <c r="H223" s="13" t="s">
        <v>88</v>
      </c>
      <c r="I223" s="13">
        <v>2</v>
      </c>
      <c r="J223" s="14">
        <v>28731</v>
      </c>
      <c r="K223" s="14">
        <v>29127</v>
      </c>
      <c r="L223">
        <f>DAY(Table1[[#This Row],[Date_of_Birth]])</f>
        <v>29</v>
      </c>
      <c r="M223">
        <f>YEAR(Table1[[#This Row],[Date_of_Birth]])</f>
        <v>1978</v>
      </c>
      <c r="N223">
        <f t="shared" si="3"/>
        <v>8</v>
      </c>
      <c r="O223" s="8">
        <f>EDATE(Table1[[#This Row],[Date_of_Birth]],6)</f>
        <v>28914</v>
      </c>
      <c r="P223">
        <f>IFERROR(DATEDIF(Table1[[#This Row],[Date_of_Birth]],Table1[[#This Row],[Departure_Date]],"M"),"NULL")</f>
        <v>13</v>
      </c>
      <c r="Q223" s="9">
        <f>EDATE(Table1[[#This Row],[Departure_Date]],-8)</f>
        <v>28884</v>
      </c>
      <c r="R223">
        <f>WEEKDAY(Table1[[#This Row],[Date_of_Birth]])</f>
        <v>3</v>
      </c>
    </row>
    <row r="224" spans="1:18" x14ac:dyDescent="0.25">
      <c r="A224" s="13">
        <v>13762</v>
      </c>
      <c r="B224" s="13" t="s">
        <v>630</v>
      </c>
      <c r="C224" s="13" t="s">
        <v>31</v>
      </c>
      <c r="D224" s="13" t="s">
        <v>78</v>
      </c>
      <c r="E224" s="13" t="s">
        <v>105</v>
      </c>
      <c r="F224" s="13" t="s">
        <v>34</v>
      </c>
      <c r="G224" s="13" t="s">
        <v>631</v>
      </c>
      <c r="H224" s="13" t="s">
        <v>43</v>
      </c>
      <c r="I224" s="13">
        <v>5</v>
      </c>
      <c r="J224" s="14">
        <v>28390</v>
      </c>
      <c r="K224" s="14">
        <v>28390</v>
      </c>
      <c r="L224">
        <f>DAY(Table1[[#This Row],[Date_of_Birth]])</f>
        <v>22</v>
      </c>
      <c r="M224">
        <f>YEAR(Table1[[#This Row],[Date_of_Birth]])</f>
        <v>1977</v>
      </c>
      <c r="N224">
        <f t="shared" si="3"/>
        <v>9</v>
      </c>
      <c r="O224" s="8">
        <f>EDATE(Table1[[#This Row],[Date_of_Birth]],6)</f>
        <v>28571</v>
      </c>
      <c r="P224">
        <f>IFERROR(DATEDIF(Table1[[#This Row],[Date_of_Birth]],Table1[[#This Row],[Departure_Date]],"M"),"NULL")</f>
        <v>0</v>
      </c>
      <c r="Q224" s="9">
        <f>EDATE(Table1[[#This Row],[Departure_Date]],-8)</f>
        <v>28147</v>
      </c>
      <c r="R224">
        <f>WEEKDAY(Table1[[#This Row],[Date_of_Birth]])</f>
        <v>5</v>
      </c>
    </row>
    <row r="225" spans="1:18" x14ac:dyDescent="0.25">
      <c r="A225" s="13">
        <v>24777</v>
      </c>
      <c r="B225" s="13" t="s">
        <v>632</v>
      </c>
      <c r="C225" s="13" t="s">
        <v>31</v>
      </c>
      <c r="D225" s="13" t="s">
        <v>182</v>
      </c>
      <c r="E225" s="13" t="s">
        <v>81</v>
      </c>
      <c r="F225" s="13" t="s">
        <v>207</v>
      </c>
      <c r="G225" s="13" t="s">
        <v>633</v>
      </c>
      <c r="H225" s="13" t="s">
        <v>92</v>
      </c>
      <c r="I225" s="13">
        <v>8</v>
      </c>
      <c r="J225" s="14">
        <v>29210</v>
      </c>
      <c r="K225" s="14">
        <v>29210</v>
      </c>
      <c r="L225">
        <f>DAY(Table1[[#This Row],[Date_of_Birth]])</f>
        <v>21</v>
      </c>
      <c r="M225">
        <f>YEAR(Table1[[#This Row],[Date_of_Birth]])</f>
        <v>1979</v>
      </c>
      <c r="N225">
        <f t="shared" si="3"/>
        <v>12</v>
      </c>
      <c r="O225" s="8">
        <f>EDATE(Table1[[#This Row],[Date_of_Birth]],6)</f>
        <v>29393</v>
      </c>
      <c r="P225">
        <f>IFERROR(DATEDIF(Table1[[#This Row],[Date_of_Birth]],Table1[[#This Row],[Departure_Date]],"M"),"NULL")</f>
        <v>0</v>
      </c>
      <c r="Q225" s="9">
        <f>EDATE(Table1[[#This Row],[Departure_Date]],-8)</f>
        <v>28966</v>
      </c>
      <c r="R225">
        <f>WEEKDAY(Table1[[#This Row],[Date_of_Birth]])</f>
        <v>6</v>
      </c>
    </row>
    <row r="226" spans="1:18" x14ac:dyDescent="0.25">
      <c r="A226" s="13">
        <v>13190</v>
      </c>
      <c r="B226" s="13" t="s">
        <v>634</v>
      </c>
      <c r="C226" s="13" t="s">
        <v>38</v>
      </c>
      <c r="D226" s="13" t="s">
        <v>170</v>
      </c>
      <c r="E226" s="13" t="s">
        <v>33</v>
      </c>
      <c r="F226" s="13" t="s">
        <v>52</v>
      </c>
      <c r="G226" s="13" t="s">
        <v>635</v>
      </c>
      <c r="H226" s="13" t="s">
        <v>83</v>
      </c>
      <c r="I226" s="13">
        <v>9</v>
      </c>
      <c r="J226" s="14">
        <v>21040</v>
      </c>
      <c r="K226" s="14">
        <v>21072</v>
      </c>
      <c r="L226">
        <f>DAY(Table1[[#This Row],[Date_of_Birth]])</f>
        <v>8</v>
      </c>
      <c r="M226">
        <f>YEAR(Table1[[#This Row],[Date_of_Birth]])</f>
        <v>1957</v>
      </c>
      <c r="N226">
        <f t="shared" si="3"/>
        <v>8</v>
      </c>
      <c r="O226" s="8">
        <f>EDATE(Table1[[#This Row],[Date_of_Birth]],6)</f>
        <v>21224</v>
      </c>
      <c r="P226">
        <f>IFERROR(DATEDIF(Table1[[#This Row],[Date_of_Birth]],Table1[[#This Row],[Departure_Date]],"M"),"NULL")</f>
        <v>1</v>
      </c>
      <c r="Q226" s="9">
        <f>EDATE(Table1[[#This Row],[Departure_Date]],-8)</f>
        <v>20829</v>
      </c>
      <c r="R226">
        <f>WEEKDAY(Table1[[#This Row],[Date_of_Birth]])</f>
        <v>5</v>
      </c>
    </row>
    <row r="227" spans="1:18" x14ac:dyDescent="0.25">
      <c r="A227" s="13">
        <v>16087</v>
      </c>
      <c r="B227" s="13" t="s">
        <v>634</v>
      </c>
      <c r="C227" s="13" t="s">
        <v>38</v>
      </c>
      <c r="D227" s="13" t="s">
        <v>170</v>
      </c>
      <c r="E227" s="13" t="s">
        <v>65</v>
      </c>
      <c r="F227" s="13" t="s">
        <v>111</v>
      </c>
      <c r="G227" s="13" t="s">
        <v>636</v>
      </c>
      <c r="H227" s="13" t="s">
        <v>108</v>
      </c>
      <c r="I227" s="13">
        <v>6</v>
      </c>
      <c r="J227" s="14">
        <v>28241</v>
      </c>
      <c r="K227" s="14">
        <v>28241</v>
      </c>
      <c r="L227">
        <f>DAY(Table1[[#This Row],[Date_of_Birth]])</f>
        <v>26</v>
      </c>
      <c r="M227">
        <f>YEAR(Table1[[#This Row],[Date_of_Birth]])</f>
        <v>1977</v>
      </c>
      <c r="N227">
        <f t="shared" si="3"/>
        <v>4</v>
      </c>
      <c r="O227" s="8">
        <f>EDATE(Table1[[#This Row],[Date_of_Birth]],6)</f>
        <v>28424</v>
      </c>
      <c r="P227">
        <f>IFERROR(DATEDIF(Table1[[#This Row],[Date_of_Birth]],Table1[[#This Row],[Departure_Date]],"M"),"NULL")</f>
        <v>0</v>
      </c>
      <c r="Q227" s="9">
        <f>EDATE(Table1[[#This Row],[Departure_Date]],-8)</f>
        <v>27998</v>
      </c>
      <c r="R227">
        <f>WEEKDAY(Table1[[#This Row],[Date_of_Birth]])</f>
        <v>3</v>
      </c>
    </row>
    <row r="228" spans="1:18" x14ac:dyDescent="0.25">
      <c r="A228" s="13">
        <v>25766</v>
      </c>
      <c r="B228" s="13" t="s">
        <v>637</v>
      </c>
      <c r="C228" s="13" t="s">
        <v>38</v>
      </c>
      <c r="D228" s="13" t="s">
        <v>170</v>
      </c>
      <c r="E228" s="13"/>
      <c r="F228" s="13" t="s">
        <v>158</v>
      </c>
      <c r="G228" s="13" t="s">
        <v>638</v>
      </c>
      <c r="H228" s="13" t="s">
        <v>17</v>
      </c>
      <c r="I228" s="13">
        <v>4</v>
      </c>
      <c r="J228" s="14">
        <v>29883</v>
      </c>
      <c r="K228" s="14">
        <v>33535</v>
      </c>
      <c r="L228">
        <f>DAY(Table1[[#This Row],[Date_of_Birth]])</f>
        <v>24</v>
      </c>
      <c r="M228">
        <f>YEAR(Table1[[#This Row],[Date_of_Birth]])</f>
        <v>1981</v>
      </c>
      <c r="N228">
        <f t="shared" si="3"/>
        <v>10</v>
      </c>
      <c r="O228" s="8">
        <f>EDATE(Table1[[#This Row],[Date_of_Birth]],6)</f>
        <v>30065</v>
      </c>
      <c r="P228">
        <f>IFERROR(DATEDIF(Table1[[#This Row],[Date_of_Birth]],Table1[[#This Row],[Departure_Date]],"M"),"NULL")</f>
        <v>120</v>
      </c>
      <c r="Q228" s="9">
        <f>EDATE(Table1[[#This Row],[Departure_Date]],-8)</f>
        <v>33293</v>
      </c>
      <c r="R228">
        <f>WEEKDAY(Table1[[#This Row],[Date_of_Birth]])</f>
        <v>7</v>
      </c>
    </row>
    <row r="229" spans="1:18" x14ac:dyDescent="0.25">
      <c r="A229" s="13">
        <v>11959</v>
      </c>
      <c r="B229" s="13" t="s">
        <v>639</v>
      </c>
      <c r="C229" s="13" t="s">
        <v>38</v>
      </c>
      <c r="D229" s="13" t="s">
        <v>612</v>
      </c>
      <c r="E229" s="13" t="s">
        <v>129</v>
      </c>
      <c r="F229" s="13" t="s">
        <v>154</v>
      </c>
      <c r="G229" s="13" t="s">
        <v>640</v>
      </c>
      <c r="H229" s="13" t="s">
        <v>108</v>
      </c>
      <c r="I229" s="13">
        <v>8</v>
      </c>
      <c r="J229" s="14">
        <v>27463</v>
      </c>
      <c r="K229" s="14">
        <v>52666</v>
      </c>
      <c r="L229">
        <f>DAY(Table1[[#This Row],[Date_of_Birth]])</f>
        <v>10</v>
      </c>
      <c r="M229">
        <f>YEAR(Table1[[#This Row],[Date_of_Birth]])</f>
        <v>1975</v>
      </c>
      <c r="N229">
        <f t="shared" si="3"/>
        <v>3</v>
      </c>
      <c r="O229" s="8">
        <f>EDATE(Table1[[#This Row],[Date_of_Birth]],6)</f>
        <v>27647</v>
      </c>
      <c r="P229">
        <f>IFERROR(DATEDIF(Table1[[#This Row],[Date_of_Birth]],Table1[[#This Row],[Departure_Date]],"M"),"NULL")</f>
        <v>828</v>
      </c>
      <c r="Q229" s="9">
        <f>EDATE(Table1[[#This Row],[Departure_Date]],-8)</f>
        <v>52422</v>
      </c>
      <c r="R229">
        <f>WEEKDAY(Table1[[#This Row],[Date_of_Birth]])</f>
        <v>2</v>
      </c>
    </row>
    <row r="230" spans="1:18" x14ac:dyDescent="0.25">
      <c r="A230" s="13">
        <v>15520</v>
      </c>
      <c r="B230" s="13" t="s">
        <v>641</v>
      </c>
      <c r="C230" s="13" t="s">
        <v>31</v>
      </c>
      <c r="D230" s="13" t="s">
        <v>198</v>
      </c>
      <c r="E230" s="13" t="s">
        <v>46</v>
      </c>
      <c r="F230" s="13" t="s">
        <v>158</v>
      </c>
      <c r="G230" s="13" t="s">
        <v>642</v>
      </c>
      <c r="H230" s="13" t="s">
        <v>135</v>
      </c>
      <c r="I230" s="13">
        <v>6</v>
      </c>
      <c r="J230" s="14">
        <v>28257</v>
      </c>
      <c r="K230" s="14">
        <v>28257</v>
      </c>
      <c r="L230">
        <f>DAY(Table1[[#This Row],[Date_of_Birth]])</f>
        <v>12</v>
      </c>
      <c r="M230">
        <f>YEAR(Table1[[#This Row],[Date_of_Birth]])</f>
        <v>1977</v>
      </c>
      <c r="N230">
        <f t="shared" si="3"/>
        <v>5</v>
      </c>
      <c r="O230" s="8">
        <f>EDATE(Table1[[#This Row],[Date_of_Birth]],6)</f>
        <v>28441</v>
      </c>
      <c r="P230">
        <f>IFERROR(DATEDIF(Table1[[#This Row],[Date_of_Birth]],Table1[[#This Row],[Departure_Date]],"M"),"NULL")</f>
        <v>0</v>
      </c>
      <c r="Q230" s="9">
        <f>EDATE(Table1[[#This Row],[Departure_Date]],-8)</f>
        <v>28015</v>
      </c>
      <c r="R230">
        <f>WEEKDAY(Table1[[#This Row],[Date_of_Birth]])</f>
        <v>5</v>
      </c>
    </row>
    <row r="231" spans="1:18" x14ac:dyDescent="0.25">
      <c r="A231" s="13">
        <v>25175</v>
      </c>
      <c r="B231" s="13" t="s">
        <v>643</v>
      </c>
      <c r="C231" s="13" t="s">
        <v>31</v>
      </c>
      <c r="D231" s="13" t="s">
        <v>301</v>
      </c>
      <c r="E231" s="13"/>
      <c r="F231" s="13" t="s">
        <v>158</v>
      </c>
      <c r="G231" s="13" t="s">
        <v>644</v>
      </c>
      <c r="H231" s="13" t="s">
        <v>71</v>
      </c>
      <c r="I231" s="13">
        <v>7</v>
      </c>
      <c r="J231" s="14">
        <v>28417</v>
      </c>
      <c r="K231" s="14">
        <v>28417</v>
      </c>
      <c r="L231">
        <f>DAY(Table1[[#This Row],[Date_of_Birth]])</f>
        <v>19</v>
      </c>
      <c r="M231">
        <f>YEAR(Table1[[#This Row],[Date_of_Birth]])</f>
        <v>1977</v>
      </c>
      <c r="N231">
        <f t="shared" si="3"/>
        <v>10</v>
      </c>
      <c r="O231" s="8">
        <f>EDATE(Table1[[#This Row],[Date_of_Birth]],6)</f>
        <v>28599</v>
      </c>
      <c r="P231">
        <f>IFERROR(DATEDIF(Table1[[#This Row],[Date_of_Birth]],Table1[[#This Row],[Departure_Date]],"M"),"NULL")</f>
        <v>0</v>
      </c>
      <c r="Q231" s="9">
        <f>EDATE(Table1[[#This Row],[Departure_Date]],-8)</f>
        <v>28175</v>
      </c>
      <c r="R231">
        <f>WEEKDAY(Table1[[#This Row],[Date_of_Birth]])</f>
        <v>4</v>
      </c>
    </row>
    <row r="232" spans="1:18" x14ac:dyDescent="0.25">
      <c r="A232" s="13">
        <v>27607</v>
      </c>
      <c r="B232" s="13" t="s">
        <v>645</v>
      </c>
      <c r="C232" s="13" t="s">
        <v>38</v>
      </c>
      <c r="D232" s="13" t="s">
        <v>646</v>
      </c>
      <c r="E232" s="13" t="s">
        <v>95</v>
      </c>
      <c r="F232" s="13" t="s">
        <v>111</v>
      </c>
      <c r="G232" s="13" t="s">
        <v>647</v>
      </c>
      <c r="H232" s="13" t="s">
        <v>92</v>
      </c>
      <c r="I232" s="13">
        <v>7</v>
      </c>
      <c r="J232" s="14">
        <v>28879</v>
      </c>
      <c r="K232" s="14">
        <v>28879</v>
      </c>
      <c r="L232">
        <f>DAY(Table1[[#This Row],[Date_of_Birth]])</f>
        <v>24</v>
      </c>
      <c r="M232">
        <f>YEAR(Table1[[#This Row],[Date_of_Birth]])</f>
        <v>1979</v>
      </c>
      <c r="N232">
        <f t="shared" si="3"/>
        <v>1</v>
      </c>
      <c r="O232" s="8">
        <f>EDATE(Table1[[#This Row],[Date_of_Birth]],6)</f>
        <v>29060</v>
      </c>
      <c r="P232">
        <f>IFERROR(DATEDIF(Table1[[#This Row],[Date_of_Birth]],Table1[[#This Row],[Departure_Date]],"M"),"NULL")</f>
        <v>0</v>
      </c>
      <c r="Q232" s="9">
        <f>EDATE(Table1[[#This Row],[Departure_Date]],-8)</f>
        <v>28634</v>
      </c>
      <c r="R232">
        <f>WEEKDAY(Table1[[#This Row],[Date_of_Birth]])</f>
        <v>4</v>
      </c>
    </row>
    <row r="233" spans="1:18" x14ac:dyDescent="0.25">
      <c r="A233" s="13">
        <v>24299</v>
      </c>
      <c r="B233" s="13" t="s">
        <v>648</v>
      </c>
      <c r="C233" s="13" t="s">
        <v>38</v>
      </c>
      <c r="D233" s="13" t="s">
        <v>94</v>
      </c>
      <c r="E233" s="13" t="s">
        <v>116</v>
      </c>
      <c r="F233" s="13" t="s">
        <v>111</v>
      </c>
      <c r="G233" s="13" t="s">
        <v>649</v>
      </c>
      <c r="H233" s="13" t="s">
        <v>113</v>
      </c>
      <c r="I233" s="13">
        <v>3</v>
      </c>
      <c r="J233" s="14">
        <v>29007</v>
      </c>
      <c r="K233" s="14">
        <v>29007</v>
      </c>
      <c r="L233">
        <f>DAY(Table1[[#This Row],[Date_of_Birth]])</f>
        <v>1</v>
      </c>
      <c r="M233">
        <f>YEAR(Table1[[#This Row],[Date_of_Birth]])</f>
        <v>1979</v>
      </c>
      <c r="N233">
        <f t="shared" si="3"/>
        <v>6</v>
      </c>
      <c r="O233" s="8">
        <f>EDATE(Table1[[#This Row],[Date_of_Birth]],6)</f>
        <v>29190</v>
      </c>
      <c r="P233">
        <f>IFERROR(DATEDIF(Table1[[#This Row],[Date_of_Birth]],Table1[[#This Row],[Departure_Date]],"M"),"NULL")</f>
        <v>0</v>
      </c>
      <c r="Q233" s="9">
        <f>EDATE(Table1[[#This Row],[Departure_Date]],-8)</f>
        <v>28764</v>
      </c>
      <c r="R233">
        <f>WEEKDAY(Table1[[#This Row],[Date_of_Birth]])</f>
        <v>6</v>
      </c>
    </row>
    <row r="234" spans="1:18" x14ac:dyDescent="0.25">
      <c r="A234" s="13">
        <v>23200</v>
      </c>
      <c r="B234" s="13" t="s">
        <v>650</v>
      </c>
      <c r="C234" s="13" t="s">
        <v>38</v>
      </c>
      <c r="D234" s="13" t="s">
        <v>651</v>
      </c>
      <c r="E234" s="13" t="s">
        <v>405</v>
      </c>
      <c r="F234" s="13" t="s">
        <v>202</v>
      </c>
      <c r="G234" s="13" t="s">
        <v>652</v>
      </c>
      <c r="H234" s="13" t="s">
        <v>135</v>
      </c>
      <c r="I234" s="13">
        <v>3</v>
      </c>
      <c r="J234" s="14">
        <v>28133</v>
      </c>
      <c r="K234" s="14">
        <v>28134</v>
      </c>
      <c r="L234">
        <f>DAY(Table1[[#This Row],[Date_of_Birth]])</f>
        <v>8</v>
      </c>
      <c r="M234">
        <f>YEAR(Table1[[#This Row],[Date_of_Birth]])</f>
        <v>1977</v>
      </c>
      <c r="N234">
        <f t="shared" si="3"/>
        <v>1</v>
      </c>
      <c r="O234" s="8">
        <f>EDATE(Table1[[#This Row],[Date_of_Birth]],6)</f>
        <v>28314</v>
      </c>
      <c r="P234">
        <f>IFERROR(DATEDIF(Table1[[#This Row],[Date_of_Birth]],Table1[[#This Row],[Departure_Date]],"M"),"NULL")</f>
        <v>0</v>
      </c>
      <c r="Q234" s="9">
        <f>EDATE(Table1[[#This Row],[Departure_Date]],-8)</f>
        <v>27889</v>
      </c>
      <c r="R234">
        <f>WEEKDAY(Table1[[#This Row],[Date_of_Birth]])</f>
        <v>7</v>
      </c>
    </row>
    <row r="235" spans="1:18" x14ac:dyDescent="0.25">
      <c r="A235" s="13">
        <v>12542</v>
      </c>
      <c r="B235" s="13" t="s">
        <v>653</v>
      </c>
      <c r="C235" s="13" t="s">
        <v>38</v>
      </c>
      <c r="D235" s="13" t="s">
        <v>620</v>
      </c>
      <c r="E235" s="13" t="s">
        <v>65</v>
      </c>
      <c r="F235" s="13" t="s">
        <v>111</v>
      </c>
      <c r="G235" s="13" t="s">
        <v>654</v>
      </c>
      <c r="H235" s="13" t="s">
        <v>43</v>
      </c>
      <c r="I235" s="13">
        <v>9</v>
      </c>
      <c r="J235" s="14">
        <v>28266</v>
      </c>
      <c r="K235" s="14">
        <v>28266</v>
      </c>
      <c r="L235">
        <f>DAY(Table1[[#This Row],[Date_of_Birth]])</f>
        <v>21</v>
      </c>
      <c r="M235">
        <f>YEAR(Table1[[#This Row],[Date_of_Birth]])</f>
        <v>1977</v>
      </c>
      <c r="N235">
        <f t="shared" si="3"/>
        <v>5</v>
      </c>
      <c r="O235" s="8">
        <f>EDATE(Table1[[#This Row],[Date_of_Birth]],6)</f>
        <v>28450</v>
      </c>
      <c r="P235">
        <f>IFERROR(DATEDIF(Table1[[#This Row],[Date_of_Birth]],Table1[[#This Row],[Departure_Date]],"M"),"NULL")</f>
        <v>0</v>
      </c>
      <c r="Q235" s="9">
        <f>EDATE(Table1[[#This Row],[Departure_Date]],-8)</f>
        <v>28024</v>
      </c>
      <c r="R235">
        <f>WEEKDAY(Table1[[#This Row],[Date_of_Birth]])</f>
        <v>7</v>
      </c>
    </row>
    <row r="236" spans="1:18" x14ac:dyDescent="0.25">
      <c r="A236" s="13">
        <v>25254</v>
      </c>
      <c r="B236" s="13" t="s">
        <v>655</v>
      </c>
      <c r="C236" s="13" t="s">
        <v>38</v>
      </c>
      <c r="D236" s="13" t="s">
        <v>656</v>
      </c>
      <c r="E236" s="13"/>
      <c r="F236" s="13" t="s">
        <v>207</v>
      </c>
      <c r="G236" s="13" t="s">
        <v>657</v>
      </c>
      <c r="H236" s="13" t="s">
        <v>49</v>
      </c>
      <c r="I236" s="13">
        <v>1</v>
      </c>
      <c r="J236" s="14">
        <v>29373</v>
      </c>
      <c r="K236" s="14">
        <v>33025</v>
      </c>
      <c r="L236">
        <f>DAY(Table1[[#This Row],[Date_of_Birth]])</f>
        <v>1</v>
      </c>
      <c r="M236">
        <f>YEAR(Table1[[#This Row],[Date_of_Birth]])</f>
        <v>1980</v>
      </c>
      <c r="N236">
        <f t="shared" si="3"/>
        <v>6</v>
      </c>
      <c r="O236" s="8">
        <f>EDATE(Table1[[#This Row],[Date_of_Birth]],6)</f>
        <v>29556</v>
      </c>
      <c r="P236">
        <f>IFERROR(DATEDIF(Table1[[#This Row],[Date_of_Birth]],Table1[[#This Row],[Departure_Date]],"M"),"NULL")</f>
        <v>120</v>
      </c>
      <c r="Q236" s="9">
        <f>EDATE(Table1[[#This Row],[Departure_Date]],-8)</f>
        <v>32782</v>
      </c>
      <c r="R236">
        <f>WEEKDAY(Table1[[#This Row],[Date_of_Birth]])</f>
        <v>1</v>
      </c>
    </row>
    <row r="237" spans="1:18" x14ac:dyDescent="0.25">
      <c r="A237" s="13">
        <v>22237</v>
      </c>
      <c r="B237" s="13" t="s">
        <v>658</v>
      </c>
      <c r="C237" s="13" t="s">
        <v>38</v>
      </c>
      <c r="D237" s="13" t="s">
        <v>659</v>
      </c>
      <c r="E237" s="13"/>
      <c r="F237" s="13" t="s">
        <v>111</v>
      </c>
      <c r="G237" s="13" t="s">
        <v>660</v>
      </c>
      <c r="H237" s="13" t="s">
        <v>122</v>
      </c>
      <c r="I237" s="13">
        <v>6</v>
      </c>
      <c r="J237" s="14">
        <v>28136</v>
      </c>
      <c r="K237" s="14">
        <v>28136</v>
      </c>
      <c r="L237">
        <f>DAY(Table1[[#This Row],[Date_of_Birth]])</f>
        <v>11</v>
      </c>
      <c r="M237">
        <f>YEAR(Table1[[#This Row],[Date_of_Birth]])</f>
        <v>1977</v>
      </c>
      <c r="N237">
        <f t="shared" si="3"/>
        <v>1</v>
      </c>
      <c r="O237" s="8">
        <f>EDATE(Table1[[#This Row],[Date_of_Birth]],6)</f>
        <v>28317</v>
      </c>
      <c r="P237">
        <f>IFERROR(DATEDIF(Table1[[#This Row],[Date_of_Birth]],Table1[[#This Row],[Departure_Date]],"M"),"NULL")</f>
        <v>0</v>
      </c>
      <c r="Q237" s="9">
        <f>EDATE(Table1[[#This Row],[Departure_Date]],-8)</f>
        <v>27891</v>
      </c>
      <c r="R237">
        <f>WEEKDAY(Table1[[#This Row],[Date_of_Birth]])</f>
        <v>3</v>
      </c>
    </row>
    <row r="238" spans="1:18" x14ac:dyDescent="0.25">
      <c r="A238" s="13">
        <v>12650</v>
      </c>
      <c r="B238" s="13" t="s">
        <v>661</v>
      </c>
      <c r="C238" s="13" t="s">
        <v>38</v>
      </c>
      <c r="D238" s="13" t="s">
        <v>662</v>
      </c>
      <c r="E238" s="13" t="s">
        <v>405</v>
      </c>
      <c r="F238" s="13" t="s">
        <v>34</v>
      </c>
      <c r="G238" s="13" t="s">
        <v>663</v>
      </c>
      <c r="H238" s="13" t="s">
        <v>135</v>
      </c>
      <c r="I238" s="13">
        <v>6</v>
      </c>
      <c r="J238" s="14">
        <v>27994</v>
      </c>
      <c r="K238" s="14">
        <v>28025</v>
      </c>
      <c r="L238">
        <f>DAY(Table1[[#This Row],[Date_of_Birth]])</f>
        <v>22</v>
      </c>
      <c r="M238">
        <f>YEAR(Table1[[#This Row],[Date_of_Birth]])</f>
        <v>1976</v>
      </c>
      <c r="N238">
        <f t="shared" si="3"/>
        <v>8</v>
      </c>
      <c r="O238" s="8">
        <f>EDATE(Table1[[#This Row],[Date_of_Birth]],6)</f>
        <v>28178</v>
      </c>
      <c r="P238">
        <f>IFERROR(DATEDIF(Table1[[#This Row],[Date_of_Birth]],Table1[[#This Row],[Departure_Date]],"M"),"NULL")</f>
        <v>1</v>
      </c>
      <c r="Q238" s="9">
        <f>EDATE(Table1[[#This Row],[Departure_Date]],-8)</f>
        <v>27781</v>
      </c>
      <c r="R238">
        <f>WEEKDAY(Table1[[#This Row],[Date_of_Birth]])</f>
        <v>1</v>
      </c>
    </row>
    <row r="239" spans="1:18" x14ac:dyDescent="0.25">
      <c r="A239" s="13">
        <v>19394</v>
      </c>
      <c r="B239" s="13" t="s">
        <v>664</v>
      </c>
      <c r="C239" s="13" t="s">
        <v>31</v>
      </c>
      <c r="D239" s="13" t="s">
        <v>279</v>
      </c>
      <c r="E239" s="13" t="s">
        <v>120</v>
      </c>
      <c r="F239" s="13" t="s">
        <v>227</v>
      </c>
      <c r="G239" s="13" t="s">
        <v>665</v>
      </c>
      <c r="H239" s="13" t="s">
        <v>78</v>
      </c>
      <c r="I239" s="13">
        <v>7</v>
      </c>
      <c r="J239" s="14">
        <v>29260</v>
      </c>
      <c r="K239" s="14">
        <v>32972</v>
      </c>
      <c r="L239">
        <f>DAY(Table1[[#This Row],[Date_of_Birth]])</f>
        <v>9</v>
      </c>
      <c r="M239">
        <f>YEAR(Table1[[#This Row],[Date_of_Birth]])</f>
        <v>1980</v>
      </c>
      <c r="N239">
        <f t="shared" si="3"/>
        <v>2</v>
      </c>
      <c r="O239" s="8">
        <f>EDATE(Table1[[#This Row],[Date_of_Birth]],6)</f>
        <v>29442</v>
      </c>
      <c r="P239">
        <f>IFERROR(DATEDIF(Table1[[#This Row],[Date_of_Birth]],Table1[[#This Row],[Departure_Date]],"M"),"NULL")</f>
        <v>122</v>
      </c>
      <c r="Q239" s="9">
        <f>EDATE(Table1[[#This Row],[Departure_Date]],-8)</f>
        <v>32729</v>
      </c>
      <c r="R239">
        <f>WEEKDAY(Table1[[#This Row],[Date_of_Birth]])</f>
        <v>7</v>
      </c>
    </row>
    <row r="240" spans="1:18" x14ac:dyDescent="0.25">
      <c r="A240" s="13">
        <v>13793</v>
      </c>
      <c r="B240" s="13" t="s">
        <v>666</v>
      </c>
      <c r="C240" s="13" t="s">
        <v>31</v>
      </c>
      <c r="D240" s="13" t="s">
        <v>236</v>
      </c>
      <c r="E240" s="13" t="s">
        <v>33</v>
      </c>
      <c r="F240" s="13" t="s">
        <v>111</v>
      </c>
      <c r="G240" s="13" t="s">
        <v>667</v>
      </c>
      <c r="H240" s="13" t="s">
        <v>62</v>
      </c>
      <c r="I240" s="13">
        <v>2</v>
      </c>
      <c r="J240" s="14">
        <v>28410</v>
      </c>
      <c r="K240" s="14">
        <v>28410</v>
      </c>
      <c r="L240">
        <f>DAY(Table1[[#This Row],[Date_of_Birth]])</f>
        <v>12</v>
      </c>
      <c r="M240">
        <f>YEAR(Table1[[#This Row],[Date_of_Birth]])</f>
        <v>1977</v>
      </c>
      <c r="N240">
        <f t="shared" si="3"/>
        <v>10</v>
      </c>
      <c r="O240" s="8">
        <f>EDATE(Table1[[#This Row],[Date_of_Birth]],6)</f>
        <v>28592</v>
      </c>
      <c r="P240">
        <f>IFERROR(DATEDIF(Table1[[#This Row],[Date_of_Birth]],Table1[[#This Row],[Departure_Date]],"M"),"NULL")</f>
        <v>0</v>
      </c>
      <c r="Q240" s="9">
        <f>EDATE(Table1[[#This Row],[Departure_Date]],-8)</f>
        <v>28168</v>
      </c>
      <c r="R240">
        <f>WEEKDAY(Table1[[#This Row],[Date_of_Birth]])</f>
        <v>4</v>
      </c>
    </row>
    <row r="241" spans="1:18" x14ac:dyDescent="0.25">
      <c r="A241" s="13">
        <v>27868</v>
      </c>
      <c r="B241" s="13" t="s">
        <v>76</v>
      </c>
      <c r="C241" s="13" t="s">
        <v>31</v>
      </c>
      <c r="D241" s="13" t="s">
        <v>395</v>
      </c>
      <c r="E241" s="13"/>
      <c r="F241" s="13" t="s">
        <v>154</v>
      </c>
      <c r="G241" s="13" t="s">
        <v>668</v>
      </c>
      <c r="H241" s="13" t="s">
        <v>113</v>
      </c>
      <c r="I241" s="13">
        <v>8</v>
      </c>
      <c r="J241" s="14">
        <v>28393</v>
      </c>
      <c r="K241" s="14">
        <v>28393</v>
      </c>
      <c r="L241">
        <f>DAY(Table1[[#This Row],[Date_of_Birth]])</f>
        <v>25</v>
      </c>
      <c r="M241">
        <f>YEAR(Table1[[#This Row],[Date_of_Birth]])</f>
        <v>1977</v>
      </c>
      <c r="N241">
        <f t="shared" si="3"/>
        <v>9</v>
      </c>
      <c r="O241" s="8">
        <f>EDATE(Table1[[#This Row],[Date_of_Birth]],6)</f>
        <v>28574</v>
      </c>
      <c r="P241">
        <f>IFERROR(DATEDIF(Table1[[#This Row],[Date_of_Birth]],Table1[[#This Row],[Departure_Date]],"M"),"NULL")</f>
        <v>0</v>
      </c>
      <c r="Q241" s="9">
        <f>EDATE(Table1[[#This Row],[Departure_Date]],-8)</f>
        <v>28150</v>
      </c>
      <c r="R241">
        <f>WEEKDAY(Table1[[#This Row],[Date_of_Birth]])</f>
        <v>1</v>
      </c>
    </row>
    <row r="242" spans="1:18" x14ac:dyDescent="0.25">
      <c r="A242" s="13">
        <v>27824</v>
      </c>
      <c r="B242" s="13" t="s">
        <v>669</v>
      </c>
      <c r="C242" s="13" t="s">
        <v>38</v>
      </c>
      <c r="D242" s="13" t="s">
        <v>272</v>
      </c>
      <c r="E242" s="13" t="s">
        <v>116</v>
      </c>
      <c r="F242" s="13" t="s">
        <v>41</v>
      </c>
      <c r="G242" s="13" t="s">
        <v>670</v>
      </c>
      <c r="H242" s="13" t="s">
        <v>36</v>
      </c>
      <c r="I242" s="13">
        <v>8</v>
      </c>
      <c r="J242" s="14">
        <v>28821</v>
      </c>
      <c r="K242" s="14">
        <v>29186</v>
      </c>
      <c r="L242">
        <f>DAY(Table1[[#This Row],[Date_of_Birth]])</f>
        <v>27</v>
      </c>
      <c r="M242">
        <f>YEAR(Table1[[#This Row],[Date_of_Birth]])</f>
        <v>1978</v>
      </c>
      <c r="N242">
        <f t="shared" si="3"/>
        <v>11</v>
      </c>
      <c r="O242" s="8">
        <f>EDATE(Table1[[#This Row],[Date_of_Birth]],6)</f>
        <v>29002</v>
      </c>
      <c r="P242">
        <f>IFERROR(DATEDIF(Table1[[#This Row],[Date_of_Birth]],Table1[[#This Row],[Departure_Date]],"M"),"NULL")</f>
        <v>12</v>
      </c>
      <c r="Q242" s="9">
        <f>EDATE(Table1[[#This Row],[Departure_Date]],-8)</f>
        <v>28941</v>
      </c>
      <c r="R242">
        <f>WEEKDAY(Table1[[#This Row],[Date_of_Birth]])</f>
        <v>2</v>
      </c>
    </row>
    <row r="243" spans="1:18" x14ac:dyDescent="0.25">
      <c r="A243" s="13">
        <v>20710</v>
      </c>
      <c r="B243" s="13" t="s">
        <v>671</v>
      </c>
      <c r="C243" s="13" t="s">
        <v>38</v>
      </c>
      <c r="D243" s="13" t="s">
        <v>672</v>
      </c>
      <c r="E243" s="13" t="s">
        <v>147</v>
      </c>
      <c r="F243" s="13" t="s">
        <v>52</v>
      </c>
      <c r="G243" s="13" t="s">
        <v>673</v>
      </c>
      <c r="H243" s="13" t="s">
        <v>92</v>
      </c>
      <c r="I243" s="13">
        <v>3</v>
      </c>
      <c r="J243" s="14">
        <v>28333</v>
      </c>
      <c r="K243" s="14">
        <v>28333</v>
      </c>
      <c r="L243">
        <f>DAY(Table1[[#This Row],[Date_of_Birth]])</f>
        <v>27</v>
      </c>
      <c r="M243">
        <f>YEAR(Table1[[#This Row],[Date_of_Birth]])</f>
        <v>1977</v>
      </c>
      <c r="N243">
        <f t="shared" si="3"/>
        <v>7</v>
      </c>
      <c r="O243" s="8">
        <f>EDATE(Table1[[#This Row],[Date_of_Birth]],6)</f>
        <v>28517</v>
      </c>
      <c r="P243">
        <f>IFERROR(DATEDIF(Table1[[#This Row],[Date_of_Birth]],Table1[[#This Row],[Departure_Date]],"M"),"NULL")</f>
        <v>0</v>
      </c>
      <c r="Q243" s="9">
        <f>EDATE(Table1[[#This Row],[Departure_Date]],-8)</f>
        <v>28091</v>
      </c>
      <c r="R243">
        <f>WEEKDAY(Table1[[#This Row],[Date_of_Birth]])</f>
        <v>4</v>
      </c>
    </row>
    <row r="244" spans="1:18" x14ac:dyDescent="0.25">
      <c r="A244" s="13">
        <v>19747</v>
      </c>
      <c r="B244" s="13" t="s">
        <v>279</v>
      </c>
      <c r="C244" s="13" t="s">
        <v>31</v>
      </c>
      <c r="D244" s="13" t="s">
        <v>206</v>
      </c>
      <c r="E244" s="13" t="s">
        <v>116</v>
      </c>
      <c r="F244" s="13" t="s">
        <v>47</v>
      </c>
      <c r="G244" s="13" t="s">
        <v>674</v>
      </c>
      <c r="H244" s="13" t="s">
        <v>97</v>
      </c>
      <c r="I244" s="13">
        <v>1</v>
      </c>
      <c r="J244" s="14">
        <v>29181</v>
      </c>
      <c r="K244" s="14">
        <v>29181</v>
      </c>
      <c r="L244">
        <f>DAY(Table1[[#This Row],[Date_of_Birth]])</f>
        <v>22</v>
      </c>
      <c r="M244">
        <f>YEAR(Table1[[#This Row],[Date_of_Birth]])</f>
        <v>1979</v>
      </c>
      <c r="N244">
        <f t="shared" si="3"/>
        <v>11</v>
      </c>
      <c r="O244" s="8">
        <f>EDATE(Table1[[#This Row],[Date_of_Birth]],6)</f>
        <v>29363</v>
      </c>
      <c r="P244">
        <f>IFERROR(DATEDIF(Table1[[#This Row],[Date_of_Birth]],Table1[[#This Row],[Departure_Date]],"M"),"NULL")</f>
        <v>0</v>
      </c>
      <c r="Q244" s="9">
        <f>EDATE(Table1[[#This Row],[Departure_Date]],-8)</f>
        <v>28936</v>
      </c>
      <c r="R244">
        <f>WEEKDAY(Table1[[#This Row],[Date_of_Birth]])</f>
        <v>5</v>
      </c>
    </row>
    <row r="245" spans="1:18" x14ac:dyDescent="0.25">
      <c r="A245" s="13">
        <v>21136</v>
      </c>
      <c r="B245" s="13" t="s">
        <v>675</v>
      </c>
      <c r="C245" s="13" t="s">
        <v>38</v>
      </c>
      <c r="D245" s="13" t="s">
        <v>484</v>
      </c>
      <c r="E245" s="13"/>
      <c r="F245" s="13" t="s">
        <v>111</v>
      </c>
      <c r="G245" s="13" t="s">
        <v>676</v>
      </c>
      <c r="H245" s="13" t="s">
        <v>192</v>
      </c>
      <c r="I245" s="13">
        <v>1</v>
      </c>
      <c r="J245" s="14">
        <v>27681</v>
      </c>
      <c r="K245" s="14">
        <v>52884</v>
      </c>
      <c r="L245">
        <f>DAY(Table1[[#This Row],[Date_of_Birth]])</f>
        <v>14</v>
      </c>
      <c r="M245">
        <f>YEAR(Table1[[#This Row],[Date_of_Birth]])</f>
        <v>1975</v>
      </c>
      <c r="N245">
        <f t="shared" si="3"/>
        <v>10</v>
      </c>
      <c r="O245" s="8">
        <f>EDATE(Table1[[#This Row],[Date_of_Birth]],6)</f>
        <v>27864</v>
      </c>
      <c r="P245">
        <f>IFERROR(DATEDIF(Table1[[#This Row],[Date_of_Birth]],Table1[[#This Row],[Departure_Date]],"M"),"NULL")</f>
        <v>828</v>
      </c>
      <c r="Q245" s="9">
        <f>EDATE(Table1[[#This Row],[Departure_Date]],-8)</f>
        <v>52641</v>
      </c>
      <c r="R245">
        <f>WEEKDAY(Table1[[#This Row],[Date_of_Birth]])</f>
        <v>3</v>
      </c>
    </row>
    <row r="246" spans="1:18" x14ac:dyDescent="0.25">
      <c r="A246" s="13">
        <v>17735</v>
      </c>
      <c r="B246" s="13" t="s">
        <v>677</v>
      </c>
      <c r="C246" s="13" t="s">
        <v>31</v>
      </c>
      <c r="D246" s="13" t="s">
        <v>678</v>
      </c>
      <c r="E246" s="13"/>
      <c r="F246" s="13" t="s">
        <v>41</v>
      </c>
      <c r="G246" s="13" t="s">
        <v>679</v>
      </c>
      <c r="H246" s="13" t="s">
        <v>71</v>
      </c>
      <c r="I246" s="13">
        <v>2</v>
      </c>
      <c r="J246" s="14">
        <v>28659</v>
      </c>
      <c r="K246" s="14">
        <v>29025</v>
      </c>
      <c r="L246">
        <f>DAY(Table1[[#This Row],[Date_of_Birth]])</f>
        <v>18</v>
      </c>
      <c r="M246">
        <f>YEAR(Table1[[#This Row],[Date_of_Birth]])</f>
        <v>1978</v>
      </c>
      <c r="N246">
        <f t="shared" si="3"/>
        <v>6</v>
      </c>
      <c r="O246" s="8">
        <f>EDATE(Table1[[#This Row],[Date_of_Birth]],6)</f>
        <v>28842</v>
      </c>
      <c r="P246">
        <f>IFERROR(DATEDIF(Table1[[#This Row],[Date_of_Birth]],Table1[[#This Row],[Departure_Date]],"M"),"NULL")</f>
        <v>12</v>
      </c>
      <c r="Q246" s="9">
        <f>EDATE(Table1[[#This Row],[Departure_Date]],-8)</f>
        <v>28782</v>
      </c>
      <c r="R246">
        <f>WEEKDAY(Table1[[#This Row],[Date_of_Birth]])</f>
        <v>1</v>
      </c>
    </row>
    <row r="247" spans="1:18" x14ac:dyDescent="0.25">
      <c r="A247" s="13">
        <v>18626</v>
      </c>
      <c r="B247" s="13" t="s">
        <v>680</v>
      </c>
      <c r="C247" s="13" t="s">
        <v>38</v>
      </c>
      <c r="D247" s="13" t="s">
        <v>681</v>
      </c>
      <c r="E247" s="13" t="s">
        <v>161</v>
      </c>
      <c r="F247" s="13" t="s">
        <v>111</v>
      </c>
      <c r="G247" s="13" t="s">
        <v>682</v>
      </c>
      <c r="H247" s="13" t="s">
        <v>71</v>
      </c>
      <c r="I247" s="13">
        <v>7</v>
      </c>
      <c r="J247" s="14">
        <v>28686</v>
      </c>
      <c r="K247" s="14">
        <v>29051</v>
      </c>
      <c r="L247">
        <f>DAY(Table1[[#This Row],[Date_of_Birth]])</f>
        <v>15</v>
      </c>
      <c r="M247">
        <f>YEAR(Table1[[#This Row],[Date_of_Birth]])</f>
        <v>1978</v>
      </c>
      <c r="N247">
        <f t="shared" si="3"/>
        <v>7</v>
      </c>
      <c r="O247" s="8">
        <f>EDATE(Table1[[#This Row],[Date_of_Birth]],6)</f>
        <v>28870</v>
      </c>
      <c r="P247">
        <f>IFERROR(DATEDIF(Table1[[#This Row],[Date_of_Birth]],Table1[[#This Row],[Departure_Date]],"M"),"NULL")</f>
        <v>12</v>
      </c>
      <c r="Q247" s="9">
        <f>EDATE(Table1[[#This Row],[Departure_Date]],-8)</f>
        <v>28809</v>
      </c>
      <c r="R247">
        <f>WEEKDAY(Table1[[#This Row],[Date_of_Birth]])</f>
        <v>7</v>
      </c>
    </row>
    <row r="248" spans="1:18" x14ac:dyDescent="0.25">
      <c r="A248" s="13">
        <v>26669</v>
      </c>
      <c r="B248" s="13" t="s">
        <v>683</v>
      </c>
      <c r="C248" s="13" t="s">
        <v>38</v>
      </c>
      <c r="D248" s="13" t="s">
        <v>684</v>
      </c>
      <c r="E248" s="13" t="s">
        <v>65</v>
      </c>
      <c r="F248" s="13" t="s">
        <v>52</v>
      </c>
      <c r="G248" s="13" t="s">
        <v>685</v>
      </c>
      <c r="H248" s="13" t="s">
        <v>204</v>
      </c>
      <c r="I248" s="13">
        <v>5</v>
      </c>
      <c r="J248" s="14">
        <v>29341</v>
      </c>
      <c r="K248" s="14">
        <v>32993</v>
      </c>
      <c r="L248">
        <f>DAY(Table1[[#This Row],[Date_of_Birth]])</f>
        <v>30</v>
      </c>
      <c r="M248">
        <f>YEAR(Table1[[#This Row],[Date_of_Birth]])</f>
        <v>1980</v>
      </c>
      <c r="N248">
        <f t="shared" si="3"/>
        <v>4</v>
      </c>
      <c r="O248" s="8">
        <f>EDATE(Table1[[#This Row],[Date_of_Birth]],6)</f>
        <v>29524</v>
      </c>
      <c r="P248">
        <f>IFERROR(DATEDIF(Table1[[#This Row],[Date_of_Birth]],Table1[[#This Row],[Departure_Date]],"M"),"NULL")</f>
        <v>120</v>
      </c>
      <c r="Q248" s="9">
        <f>EDATE(Table1[[#This Row],[Departure_Date]],-8)</f>
        <v>32750</v>
      </c>
      <c r="R248">
        <f>WEEKDAY(Table1[[#This Row],[Date_of_Birth]])</f>
        <v>4</v>
      </c>
    </row>
    <row r="249" spans="1:18" x14ac:dyDescent="0.25">
      <c r="A249" s="13">
        <v>18769</v>
      </c>
      <c r="B249" s="13" t="s">
        <v>686</v>
      </c>
      <c r="C249" s="13" t="s">
        <v>31</v>
      </c>
      <c r="D249" s="13" t="s">
        <v>687</v>
      </c>
      <c r="E249" s="13" t="s">
        <v>233</v>
      </c>
      <c r="F249" s="13" t="s">
        <v>125</v>
      </c>
      <c r="G249" s="13" t="s">
        <v>688</v>
      </c>
      <c r="H249" s="13" t="s">
        <v>17</v>
      </c>
      <c r="I249" s="13">
        <v>3</v>
      </c>
      <c r="J249" s="14">
        <v>29049</v>
      </c>
      <c r="K249" s="14">
        <v>29047</v>
      </c>
      <c r="L249">
        <f>DAY(Table1[[#This Row],[Date_of_Birth]])</f>
        <v>13</v>
      </c>
      <c r="M249">
        <f>YEAR(Table1[[#This Row],[Date_of_Birth]])</f>
        <v>1979</v>
      </c>
      <c r="N249">
        <f t="shared" si="3"/>
        <v>7</v>
      </c>
      <c r="O249" s="8">
        <f>EDATE(Table1[[#This Row],[Date_of_Birth]],6)</f>
        <v>29233</v>
      </c>
      <c r="P249" t="str">
        <f>IFERROR(DATEDIF(Table1[[#This Row],[Date_of_Birth]],Table1[[#This Row],[Departure_Date]],"M"),"NULL")</f>
        <v>NULL</v>
      </c>
      <c r="Q249" s="9">
        <f>EDATE(Table1[[#This Row],[Departure_Date]],-8)</f>
        <v>28805</v>
      </c>
      <c r="R249">
        <f>WEEKDAY(Table1[[#This Row],[Date_of_Birth]])</f>
        <v>6</v>
      </c>
    </row>
    <row r="250" spans="1:18" x14ac:dyDescent="0.25">
      <c r="A250" s="13">
        <v>14416</v>
      </c>
      <c r="B250" s="13" t="s">
        <v>689</v>
      </c>
      <c r="C250" s="13" t="s">
        <v>38</v>
      </c>
      <c r="D250" s="13" t="s">
        <v>690</v>
      </c>
      <c r="E250" s="13"/>
      <c r="F250" s="13" t="s">
        <v>66</v>
      </c>
      <c r="G250" s="13" t="s">
        <v>691</v>
      </c>
      <c r="H250" s="13" t="s">
        <v>78</v>
      </c>
      <c r="I250" s="13">
        <v>7</v>
      </c>
      <c r="J250" s="14">
        <v>28899</v>
      </c>
      <c r="K250" s="14">
        <v>28956</v>
      </c>
      <c r="L250">
        <f>DAY(Table1[[#This Row],[Date_of_Birth]])</f>
        <v>13</v>
      </c>
      <c r="M250">
        <f>YEAR(Table1[[#This Row],[Date_of_Birth]])</f>
        <v>1979</v>
      </c>
      <c r="N250">
        <f t="shared" si="3"/>
        <v>2</v>
      </c>
      <c r="O250" s="8">
        <f>EDATE(Table1[[#This Row],[Date_of_Birth]],6)</f>
        <v>29080</v>
      </c>
      <c r="P250">
        <f>IFERROR(DATEDIF(Table1[[#This Row],[Date_of_Birth]],Table1[[#This Row],[Departure_Date]],"M"),"NULL")</f>
        <v>1</v>
      </c>
      <c r="Q250" s="9">
        <f>EDATE(Table1[[#This Row],[Departure_Date]],-8)</f>
        <v>28713</v>
      </c>
      <c r="R250">
        <f>WEEKDAY(Table1[[#This Row],[Date_of_Birth]])</f>
        <v>3</v>
      </c>
    </row>
    <row r="251" spans="1:18" x14ac:dyDescent="0.25">
      <c r="A251" s="13">
        <v>23363</v>
      </c>
      <c r="B251" s="13" t="s">
        <v>692</v>
      </c>
      <c r="C251" s="13" t="s">
        <v>38</v>
      </c>
      <c r="D251" s="13" t="s">
        <v>536</v>
      </c>
      <c r="E251" s="13" t="s">
        <v>270</v>
      </c>
      <c r="F251" s="13" t="s">
        <v>111</v>
      </c>
      <c r="G251" s="13" t="s">
        <v>693</v>
      </c>
      <c r="H251" s="13" t="s">
        <v>113</v>
      </c>
      <c r="I251" s="13">
        <v>6</v>
      </c>
      <c r="J251" s="14">
        <v>28094</v>
      </c>
      <c r="K251" s="14">
        <v>28094</v>
      </c>
      <c r="L251">
        <f>DAY(Table1[[#This Row],[Date_of_Birth]])</f>
        <v>30</v>
      </c>
      <c r="M251">
        <f>YEAR(Table1[[#This Row],[Date_of_Birth]])</f>
        <v>1976</v>
      </c>
      <c r="N251">
        <f t="shared" si="3"/>
        <v>11</v>
      </c>
      <c r="O251" s="8">
        <f>EDATE(Table1[[#This Row],[Date_of_Birth]],6)</f>
        <v>28275</v>
      </c>
      <c r="P251">
        <f>IFERROR(DATEDIF(Table1[[#This Row],[Date_of_Birth]],Table1[[#This Row],[Departure_Date]],"M"),"NULL")</f>
        <v>0</v>
      </c>
      <c r="Q251" s="9">
        <f>EDATE(Table1[[#This Row],[Departure_Date]],-8)</f>
        <v>27849</v>
      </c>
      <c r="R251">
        <f>WEEKDAY(Table1[[#This Row],[Date_of_Birth]])</f>
        <v>3</v>
      </c>
    </row>
    <row r="252" spans="1:18" x14ac:dyDescent="0.25">
      <c r="A252" s="13">
        <v>26296</v>
      </c>
      <c r="B252" s="13" t="s">
        <v>694</v>
      </c>
      <c r="C252" s="13" t="s">
        <v>38</v>
      </c>
      <c r="D252" s="13" t="s">
        <v>695</v>
      </c>
      <c r="E252" s="13" t="s">
        <v>358</v>
      </c>
      <c r="F252" s="13" t="s">
        <v>227</v>
      </c>
      <c r="G252" s="13" t="s">
        <v>696</v>
      </c>
      <c r="H252" s="13" t="s">
        <v>49</v>
      </c>
      <c r="I252" s="13">
        <v>8</v>
      </c>
      <c r="J252" s="14">
        <v>28986</v>
      </c>
      <c r="K252" s="14">
        <v>28986</v>
      </c>
      <c r="L252">
        <f>DAY(Table1[[#This Row],[Date_of_Birth]])</f>
        <v>11</v>
      </c>
      <c r="M252">
        <f>YEAR(Table1[[#This Row],[Date_of_Birth]])</f>
        <v>1979</v>
      </c>
      <c r="N252">
        <f t="shared" si="3"/>
        <v>5</v>
      </c>
      <c r="O252" s="8">
        <f>EDATE(Table1[[#This Row],[Date_of_Birth]],6)</f>
        <v>29170</v>
      </c>
      <c r="P252">
        <f>IFERROR(DATEDIF(Table1[[#This Row],[Date_of_Birth]],Table1[[#This Row],[Departure_Date]],"M"),"NULL")</f>
        <v>0</v>
      </c>
      <c r="Q252" s="9">
        <f>EDATE(Table1[[#This Row],[Departure_Date]],-8)</f>
        <v>28744</v>
      </c>
      <c r="R252">
        <f>WEEKDAY(Table1[[#This Row],[Date_of_Birth]])</f>
        <v>6</v>
      </c>
    </row>
    <row r="253" spans="1:18" x14ac:dyDescent="0.25">
      <c r="A253" s="13">
        <v>11775</v>
      </c>
      <c r="B253" s="13" t="s">
        <v>697</v>
      </c>
      <c r="C253" s="13" t="s">
        <v>38</v>
      </c>
      <c r="D253" s="13" t="s">
        <v>594</v>
      </c>
      <c r="E253" s="13"/>
      <c r="F253" s="13" t="s">
        <v>158</v>
      </c>
      <c r="G253" s="13" t="s">
        <v>698</v>
      </c>
      <c r="H253" s="13" t="s">
        <v>92</v>
      </c>
      <c r="I253" s="13">
        <v>1</v>
      </c>
      <c r="J253" s="14">
        <v>27135</v>
      </c>
      <c r="K253" s="14">
        <v>27135</v>
      </c>
      <c r="L253">
        <f>DAY(Table1[[#This Row],[Date_of_Birth]])</f>
        <v>16</v>
      </c>
      <c r="M253">
        <f>YEAR(Table1[[#This Row],[Date_of_Birth]])</f>
        <v>1974</v>
      </c>
      <c r="N253">
        <f t="shared" si="3"/>
        <v>4</v>
      </c>
      <c r="O253" s="8">
        <f>EDATE(Table1[[#This Row],[Date_of_Birth]],6)</f>
        <v>27318</v>
      </c>
      <c r="P253">
        <f>IFERROR(DATEDIF(Table1[[#This Row],[Date_of_Birth]],Table1[[#This Row],[Departure_Date]],"M"),"NULL")</f>
        <v>0</v>
      </c>
      <c r="Q253" s="9">
        <f>EDATE(Table1[[#This Row],[Departure_Date]],-8)</f>
        <v>26892</v>
      </c>
      <c r="R253">
        <f>WEEKDAY(Table1[[#This Row],[Date_of_Birth]])</f>
        <v>3</v>
      </c>
    </row>
    <row r="254" spans="1:18" x14ac:dyDescent="0.25">
      <c r="A254" s="13">
        <v>27391</v>
      </c>
      <c r="B254" s="13" t="s">
        <v>699</v>
      </c>
      <c r="C254" s="13" t="s">
        <v>38</v>
      </c>
      <c r="D254" s="13" t="s">
        <v>85</v>
      </c>
      <c r="E254" s="13" t="s">
        <v>254</v>
      </c>
      <c r="F254" s="13" t="s">
        <v>111</v>
      </c>
      <c r="G254" s="13" t="s">
        <v>700</v>
      </c>
      <c r="H254" s="13" t="s">
        <v>135</v>
      </c>
      <c r="I254" s="13">
        <v>6</v>
      </c>
      <c r="J254" s="14">
        <v>27855</v>
      </c>
      <c r="K254" s="14">
        <v>27855</v>
      </c>
      <c r="L254">
        <f>DAY(Table1[[#This Row],[Date_of_Birth]])</f>
        <v>5</v>
      </c>
      <c r="M254">
        <f>YEAR(Table1[[#This Row],[Date_of_Birth]])</f>
        <v>1976</v>
      </c>
      <c r="N254">
        <f t="shared" si="3"/>
        <v>4</v>
      </c>
      <c r="O254" s="8">
        <f>EDATE(Table1[[#This Row],[Date_of_Birth]],6)</f>
        <v>28038</v>
      </c>
      <c r="P254">
        <f>IFERROR(DATEDIF(Table1[[#This Row],[Date_of_Birth]],Table1[[#This Row],[Departure_Date]],"M"),"NULL")</f>
        <v>0</v>
      </c>
      <c r="Q254" s="9">
        <f>EDATE(Table1[[#This Row],[Departure_Date]],-8)</f>
        <v>27611</v>
      </c>
      <c r="R254">
        <f>WEEKDAY(Table1[[#This Row],[Date_of_Birth]])</f>
        <v>2</v>
      </c>
    </row>
    <row r="255" spans="1:18" x14ac:dyDescent="0.25">
      <c r="A255" s="13">
        <v>10495</v>
      </c>
      <c r="B255" s="13" t="s">
        <v>701</v>
      </c>
      <c r="C255" s="13" t="s">
        <v>502</v>
      </c>
      <c r="D255" s="13" t="s">
        <v>681</v>
      </c>
      <c r="E255" s="13" t="s">
        <v>81</v>
      </c>
      <c r="F255" s="13" t="s">
        <v>111</v>
      </c>
      <c r="G255" s="13" t="s">
        <v>702</v>
      </c>
      <c r="H255" s="13" t="s">
        <v>49</v>
      </c>
      <c r="I255" s="13">
        <v>6</v>
      </c>
      <c r="J255" s="14">
        <v>27132</v>
      </c>
      <c r="K255" s="14">
        <v>27130</v>
      </c>
      <c r="L255">
        <f>DAY(Table1[[#This Row],[Date_of_Birth]])</f>
        <v>13</v>
      </c>
      <c r="M255">
        <f>YEAR(Table1[[#This Row],[Date_of_Birth]])</f>
        <v>1974</v>
      </c>
      <c r="N255">
        <f t="shared" si="3"/>
        <v>4</v>
      </c>
      <c r="O255" s="8">
        <f>EDATE(Table1[[#This Row],[Date_of_Birth]],6)</f>
        <v>27315</v>
      </c>
      <c r="P255" t="str">
        <f>IFERROR(DATEDIF(Table1[[#This Row],[Date_of_Birth]],Table1[[#This Row],[Departure_Date]],"M"),"NULL")</f>
        <v>NULL</v>
      </c>
      <c r="Q255" s="9">
        <f>EDATE(Table1[[#This Row],[Departure_Date]],-8)</f>
        <v>26887</v>
      </c>
      <c r="R255">
        <f>WEEKDAY(Table1[[#This Row],[Date_of_Birth]])</f>
        <v>7</v>
      </c>
    </row>
    <row r="256" spans="1:18" x14ac:dyDescent="0.25">
      <c r="A256" s="13">
        <v>24480</v>
      </c>
      <c r="B256" s="13" t="s">
        <v>703</v>
      </c>
      <c r="C256" s="13" t="s">
        <v>31</v>
      </c>
      <c r="D256" s="13" t="s">
        <v>704</v>
      </c>
      <c r="E256" s="13"/>
      <c r="F256" s="13" t="s">
        <v>34</v>
      </c>
      <c r="G256" s="13" t="s">
        <v>705</v>
      </c>
      <c r="H256" s="13" t="s">
        <v>49</v>
      </c>
      <c r="I256" s="13">
        <v>3</v>
      </c>
      <c r="J256" s="14">
        <v>29275</v>
      </c>
      <c r="K256" s="14">
        <v>32987</v>
      </c>
      <c r="L256">
        <f>DAY(Table1[[#This Row],[Date_of_Birth]])</f>
        <v>24</v>
      </c>
      <c r="M256">
        <f>YEAR(Table1[[#This Row],[Date_of_Birth]])</f>
        <v>1980</v>
      </c>
      <c r="N256">
        <f t="shared" si="3"/>
        <v>2</v>
      </c>
      <c r="O256" s="8">
        <f>EDATE(Table1[[#This Row],[Date_of_Birth]],6)</f>
        <v>29457</v>
      </c>
      <c r="P256">
        <f>IFERROR(DATEDIF(Table1[[#This Row],[Date_of_Birth]],Table1[[#This Row],[Departure_Date]],"M"),"NULL")</f>
        <v>122</v>
      </c>
      <c r="Q256" s="9">
        <f>EDATE(Table1[[#This Row],[Departure_Date]],-8)</f>
        <v>32744</v>
      </c>
      <c r="R256">
        <f>WEEKDAY(Table1[[#This Row],[Date_of_Birth]])</f>
        <v>1</v>
      </c>
    </row>
    <row r="257" spans="1:18" x14ac:dyDescent="0.25">
      <c r="A257" s="13">
        <v>20354</v>
      </c>
      <c r="B257" s="13" t="s">
        <v>703</v>
      </c>
      <c r="C257" s="13" t="s">
        <v>31</v>
      </c>
      <c r="D257" s="13" t="s">
        <v>206</v>
      </c>
      <c r="E257" s="13" t="s">
        <v>60</v>
      </c>
      <c r="F257" s="13" t="s">
        <v>106</v>
      </c>
      <c r="G257" s="13" t="s">
        <v>706</v>
      </c>
      <c r="H257" s="13" t="s">
        <v>97</v>
      </c>
      <c r="I257" s="13">
        <v>5</v>
      </c>
      <c r="J257" s="14">
        <v>27554</v>
      </c>
      <c r="K257" s="14">
        <v>52757</v>
      </c>
      <c r="L257">
        <f>DAY(Table1[[#This Row],[Date_of_Birth]])</f>
        <v>9</v>
      </c>
      <c r="M257">
        <f>YEAR(Table1[[#This Row],[Date_of_Birth]])</f>
        <v>1975</v>
      </c>
      <c r="N257">
        <f t="shared" si="3"/>
        <v>6</v>
      </c>
      <c r="O257" s="8">
        <f>EDATE(Table1[[#This Row],[Date_of_Birth]],6)</f>
        <v>27737</v>
      </c>
      <c r="P257">
        <f>IFERROR(DATEDIF(Table1[[#This Row],[Date_of_Birth]],Table1[[#This Row],[Departure_Date]],"M"),"NULL")</f>
        <v>828</v>
      </c>
      <c r="Q257" s="9">
        <f>EDATE(Table1[[#This Row],[Departure_Date]],-8)</f>
        <v>52513</v>
      </c>
      <c r="R257">
        <f>WEEKDAY(Table1[[#This Row],[Date_of_Birth]])</f>
        <v>2</v>
      </c>
    </row>
    <row r="258" spans="1:18" x14ac:dyDescent="0.25">
      <c r="A258" s="13">
        <v>16640</v>
      </c>
      <c r="B258" s="13" t="s">
        <v>707</v>
      </c>
      <c r="C258" s="13" t="s">
        <v>38</v>
      </c>
      <c r="D258" s="13" t="s">
        <v>536</v>
      </c>
      <c r="E258" s="13" t="s">
        <v>46</v>
      </c>
      <c r="F258" s="13" t="s">
        <v>66</v>
      </c>
      <c r="G258" s="13" t="s">
        <v>708</v>
      </c>
      <c r="H258" s="13" t="s">
        <v>122</v>
      </c>
      <c r="I258" s="13">
        <v>5</v>
      </c>
      <c r="J258" s="14">
        <v>27356</v>
      </c>
      <c r="K258" s="14">
        <v>27356</v>
      </c>
      <c r="L258">
        <f>DAY(Table1[[#This Row],[Date_of_Birth]])</f>
        <v>23</v>
      </c>
      <c r="M258">
        <f>YEAR(Table1[[#This Row],[Date_of_Birth]])</f>
        <v>1974</v>
      </c>
      <c r="N258">
        <f t="shared" si="3"/>
        <v>11</v>
      </c>
      <c r="O258" s="8">
        <f>EDATE(Table1[[#This Row],[Date_of_Birth]],6)</f>
        <v>27537</v>
      </c>
      <c r="P258">
        <f>IFERROR(DATEDIF(Table1[[#This Row],[Date_of_Birth]],Table1[[#This Row],[Departure_Date]],"M"),"NULL")</f>
        <v>0</v>
      </c>
      <c r="Q258" s="9">
        <f>EDATE(Table1[[#This Row],[Departure_Date]],-8)</f>
        <v>27111</v>
      </c>
      <c r="R258">
        <f>WEEKDAY(Table1[[#This Row],[Date_of_Birth]])</f>
        <v>7</v>
      </c>
    </row>
    <row r="259" spans="1:18" x14ac:dyDescent="0.25">
      <c r="A259" s="13">
        <v>25749</v>
      </c>
      <c r="B259" s="13" t="s">
        <v>709</v>
      </c>
      <c r="C259" s="13" t="s">
        <v>38</v>
      </c>
      <c r="D259" s="13" t="s">
        <v>710</v>
      </c>
      <c r="E259" s="13" t="s">
        <v>33</v>
      </c>
      <c r="F259" s="13" t="s">
        <v>111</v>
      </c>
      <c r="G259" s="13" t="s">
        <v>711</v>
      </c>
      <c r="H259" s="13" t="s">
        <v>172</v>
      </c>
      <c r="I259" s="13">
        <v>9</v>
      </c>
      <c r="J259" s="14">
        <v>28287</v>
      </c>
      <c r="K259" s="14">
        <v>28287</v>
      </c>
      <c r="L259">
        <f>DAY(Table1[[#This Row],[Date_of_Birth]])</f>
        <v>11</v>
      </c>
      <c r="M259">
        <f>YEAR(Table1[[#This Row],[Date_of_Birth]])</f>
        <v>1977</v>
      </c>
      <c r="N259">
        <f t="shared" si="3"/>
        <v>6</v>
      </c>
      <c r="O259" s="8">
        <f>EDATE(Table1[[#This Row],[Date_of_Birth]],6)</f>
        <v>28470</v>
      </c>
      <c r="P259">
        <f>IFERROR(DATEDIF(Table1[[#This Row],[Date_of_Birth]],Table1[[#This Row],[Departure_Date]],"M"),"NULL")</f>
        <v>0</v>
      </c>
      <c r="Q259" s="9">
        <f>EDATE(Table1[[#This Row],[Departure_Date]],-8)</f>
        <v>28044</v>
      </c>
      <c r="R259">
        <f>WEEKDAY(Table1[[#This Row],[Date_of_Birth]])</f>
        <v>7</v>
      </c>
    </row>
    <row r="260" spans="1:18" x14ac:dyDescent="0.25">
      <c r="A260" s="13">
        <v>22291</v>
      </c>
      <c r="B260" s="13" t="s">
        <v>712</v>
      </c>
      <c r="C260" s="13" t="s">
        <v>31</v>
      </c>
      <c r="D260" s="13" t="s">
        <v>418</v>
      </c>
      <c r="E260" s="13" t="s">
        <v>147</v>
      </c>
      <c r="F260" s="13" t="s">
        <v>100</v>
      </c>
      <c r="G260" s="13" t="s">
        <v>713</v>
      </c>
      <c r="H260" s="13" t="s">
        <v>88</v>
      </c>
      <c r="I260" s="13">
        <v>5</v>
      </c>
      <c r="J260" s="14">
        <v>29169</v>
      </c>
      <c r="K260" s="14">
        <v>29169</v>
      </c>
      <c r="L260">
        <f>DAY(Table1[[#This Row],[Date_of_Birth]])</f>
        <v>10</v>
      </c>
      <c r="M260">
        <f>YEAR(Table1[[#This Row],[Date_of_Birth]])</f>
        <v>1979</v>
      </c>
      <c r="N260">
        <f t="shared" si="3"/>
        <v>11</v>
      </c>
      <c r="O260" s="8">
        <f>EDATE(Table1[[#This Row],[Date_of_Birth]],6)</f>
        <v>29351</v>
      </c>
      <c r="P260">
        <f>IFERROR(DATEDIF(Table1[[#This Row],[Date_of_Birth]],Table1[[#This Row],[Departure_Date]],"M"),"NULL")</f>
        <v>0</v>
      </c>
      <c r="Q260" s="9">
        <f>EDATE(Table1[[#This Row],[Departure_Date]],-8)</f>
        <v>28924</v>
      </c>
      <c r="R260">
        <f>WEEKDAY(Table1[[#This Row],[Date_of_Birth]])</f>
        <v>7</v>
      </c>
    </row>
    <row r="261" spans="1:18" x14ac:dyDescent="0.25">
      <c r="A261" s="13">
        <v>23598</v>
      </c>
      <c r="B261" s="13" t="s">
        <v>714</v>
      </c>
      <c r="C261" s="13" t="s">
        <v>31</v>
      </c>
      <c r="D261" s="13" t="s">
        <v>715</v>
      </c>
      <c r="E261" s="13"/>
      <c r="F261" s="13" t="s">
        <v>111</v>
      </c>
      <c r="G261" s="13" t="s">
        <v>716</v>
      </c>
      <c r="H261" s="13" t="s">
        <v>78</v>
      </c>
      <c r="I261" s="13">
        <v>5</v>
      </c>
      <c r="J261" s="14">
        <v>29063</v>
      </c>
      <c r="K261" s="14">
        <v>29063</v>
      </c>
      <c r="L261">
        <f>DAY(Table1[[#This Row],[Date_of_Birth]])</f>
        <v>27</v>
      </c>
      <c r="M261">
        <f>YEAR(Table1[[#This Row],[Date_of_Birth]])</f>
        <v>1979</v>
      </c>
      <c r="N261">
        <f t="shared" si="3"/>
        <v>7</v>
      </c>
      <c r="O261" s="8">
        <f>EDATE(Table1[[#This Row],[Date_of_Birth]],6)</f>
        <v>29247</v>
      </c>
      <c r="P261">
        <f>IFERROR(DATEDIF(Table1[[#This Row],[Date_of_Birth]],Table1[[#This Row],[Departure_Date]],"M"),"NULL")</f>
        <v>0</v>
      </c>
      <c r="Q261" s="9">
        <f>EDATE(Table1[[#This Row],[Departure_Date]],-8)</f>
        <v>28821</v>
      </c>
      <c r="R261">
        <f>WEEKDAY(Table1[[#This Row],[Date_of_Birth]])</f>
        <v>6</v>
      </c>
    </row>
    <row r="262" spans="1:18" x14ac:dyDescent="0.25">
      <c r="A262" s="13">
        <v>20821</v>
      </c>
      <c r="B262" s="13" t="s">
        <v>717</v>
      </c>
      <c r="C262" s="13" t="s">
        <v>38</v>
      </c>
      <c r="D262" s="13" t="s">
        <v>718</v>
      </c>
      <c r="E262" s="13"/>
      <c r="F262" s="13" t="s">
        <v>111</v>
      </c>
      <c r="G262" s="13" t="s">
        <v>719</v>
      </c>
      <c r="H262" s="13" t="s">
        <v>92</v>
      </c>
      <c r="I262" s="13">
        <v>7</v>
      </c>
      <c r="J262" s="14">
        <v>29158</v>
      </c>
      <c r="K262" s="14">
        <v>29158</v>
      </c>
      <c r="L262">
        <f>DAY(Table1[[#This Row],[Date_of_Birth]])</f>
        <v>30</v>
      </c>
      <c r="M262">
        <f>YEAR(Table1[[#This Row],[Date_of_Birth]])</f>
        <v>1979</v>
      </c>
      <c r="N262">
        <f t="shared" si="3"/>
        <v>10</v>
      </c>
      <c r="O262" s="8">
        <f>EDATE(Table1[[#This Row],[Date_of_Birth]],6)</f>
        <v>29341</v>
      </c>
      <c r="P262">
        <f>IFERROR(DATEDIF(Table1[[#This Row],[Date_of_Birth]],Table1[[#This Row],[Departure_Date]],"M"),"NULL")</f>
        <v>0</v>
      </c>
      <c r="Q262" s="9">
        <f>EDATE(Table1[[#This Row],[Departure_Date]],-8)</f>
        <v>28914</v>
      </c>
      <c r="R262">
        <f>WEEKDAY(Table1[[#This Row],[Date_of_Birth]])</f>
        <v>3</v>
      </c>
    </row>
    <row r="263" spans="1:18" x14ac:dyDescent="0.25">
      <c r="A263" s="13">
        <v>24613</v>
      </c>
      <c r="B263" s="13" t="s">
        <v>720</v>
      </c>
      <c r="C263" s="13" t="s">
        <v>31</v>
      </c>
      <c r="D263" s="13" t="s">
        <v>721</v>
      </c>
      <c r="E263" s="13" t="s">
        <v>161</v>
      </c>
      <c r="F263" s="13" t="s">
        <v>111</v>
      </c>
      <c r="G263" s="13" t="s">
        <v>722</v>
      </c>
      <c r="H263" s="13" t="s">
        <v>78</v>
      </c>
      <c r="I263" s="13">
        <v>4</v>
      </c>
      <c r="J263" s="14">
        <v>29802</v>
      </c>
      <c r="K263" s="14">
        <v>33485</v>
      </c>
      <c r="L263">
        <f>DAY(Table1[[#This Row],[Date_of_Birth]])</f>
        <v>4</v>
      </c>
      <c r="M263">
        <f>YEAR(Table1[[#This Row],[Date_of_Birth]])</f>
        <v>1981</v>
      </c>
      <c r="N263">
        <f t="shared" si="3"/>
        <v>8</v>
      </c>
      <c r="O263" s="8">
        <f>EDATE(Table1[[#This Row],[Date_of_Birth]],6)</f>
        <v>29986</v>
      </c>
      <c r="P263">
        <f>IFERROR(DATEDIF(Table1[[#This Row],[Date_of_Birth]],Table1[[#This Row],[Departure_Date]],"M"),"NULL")</f>
        <v>121</v>
      </c>
      <c r="Q263" s="9">
        <f>EDATE(Table1[[#This Row],[Departure_Date]],-8)</f>
        <v>33242</v>
      </c>
      <c r="R263">
        <f>WEEKDAY(Table1[[#This Row],[Date_of_Birth]])</f>
        <v>3</v>
      </c>
    </row>
    <row r="264" spans="1:18" x14ac:dyDescent="0.25">
      <c r="A264" s="13">
        <v>29652</v>
      </c>
      <c r="B264" s="13" t="s">
        <v>723</v>
      </c>
      <c r="C264" s="13" t="s">
        <v>38</v>
      </c>
      <c r="D264" s="13" t="s">
        <v>724</v>
      </c>
      <c r="E264" s="13" t="s">
        <v>725</v>
      </c>
      <c r="F264" s="13" t="s">
        <v>154</v>
      </c>
      <c r="G264" s="13" t="s">
        <v>726</v>
      </c>
      <c r="H264" s="13" t="s">
        <v>196</v>
      </c>
      <c r="I264" s="13">
        <v>8</v>
      </c>
      <c r="J264" s="14">
        <v>29563</v>
      </c>
      <c r="K264" s="14">
        <v>33216</v>
      </c>
      <c r="L264">
        <f>DAY(Table1[[#This Row],[Date_of_Birth]])</f>
        <v>8</v>
      </c>
      <c r="M264">
        <f>YEAR(Table1[[#This Row],[Date_of_Birth]])</f>
        <v>1980</v>
      </c>
      <c r="N264">
        <f t="shared" si="3"/>
        <v>12</v>
      </c>
      <c r="O264" s="8">
        <f>EDATE(Table1[[#This Row],[Date_of_Birth]],6)</f>
        <v>29745</v>
      </c>
      <c r="P264">
        <f>IFERROR(DATEDIF(Table1[[#This Row],[Date_of_Birth]],Table1[[#This Row],[Departure_Date]],"M"),"NULL")</f>
        <v>120</v>
      </c>
      <c r="Q264" s="9">
        <f>EDATE(Table1[[#This Row],[Departure_Date]],-8)</f>
        <v>32972</v>
      </c>
      <c r="R264">
        <f>WEEKDAY(Table1[[#This Row],[Date_of_Birth]])</f>
        <v>2</v>
      </c>
    </row>
    <row r="265" spans="1:18" x14ac:dyDescent="0.25">
      <c r="A265" s="13">
        <v>27186</v>
      </c>
      <c r="B265" s="13" t="s">
        <v>727</v>
      </c>
      <c r="C265" s="13" t="s">
        <v>31</v>
      </c>
      <c r="D265" s="13" t="s">
        <v>364</v>
      </c>
      <c r="E265" s="13" t="s">
        <v>138</v>
      </c>
      <c r="F265" s="13" t="s">
        <v>265</v>
      </c>
      <c r="G265" s="13" t="s">
        <v>728</v>
      </c>
      <c r="H265" s="13" t="s">
        <v>83</v>
      </c>
      <c r="I265" s="13">
        <v>6</v>
      </c>
      <c r="J265" s="14">
        <v>27880</v>
      </c>
      <c r="K265" s="14">
        <v>27880</v>
      </c>
      <c r="L265">
        <f>DAY(Table1[[#This Row],[Date_of_Birth]])</f>
        <v>30</v>
      </c>
      <c r="M265">
        <f>YEAR(Table1[[#This Row],[Date_of_Birth]])</f>
        <v>1976</v>
      </c>
      <c r="N265">
        <f t="shared" si="3"/>
        <v>4</v>
      </c>
      <c r="O265" s="8">
        <f>EDATE(Table1[[#This Row],[Date_of_Birth]],6)</f>
        <v>28063</v>
      </c>
      <c r="P265">
        <f>IFERROR(DATEDIF(Table1[[#This Row],[Date_of_Birth]],Table1[[#This Row],[Departure_Date]],"M"),"NULL")</f>
        <v>0</v>
      </c>
      <c r="Q265" s="9">
        <f>EDATE(Table1[[#This Row],[Departure_Date]],-8)</f>
        <v>27636</v>
      </c>
      <c r="R265">
        <f>WEEKDAY(Table1[[#This Row],[Date_of_Birth]])</f>
        <v>6</v>
      </c>
    </row>
    <row r="266" spans="1:18" x14ac:dyDescent="0.25">
      <c r="A266" s="13">
        <v>11367</v>
      </c>
      <c r="B266" s="13" t="s">
        <v>729</v>
      </c>
      <c r="C266" s="13" t="s">
        <v>38</v>
      </c>
      <c r="D266" s="13" t="s">
        <v>730</v>
      </c>
      <c r="E266" s="13" t="s">
        <v>65</v>
      </c>
      <c r="F266" s="13" t="s">
        <v>111</v>
      </c>
      <c r="G266" s="13" t="s">
        <v>731</v>
      </c>
      <c r="H266" s="13" t="s">
        <v>62</v>
      </c>
      <c r="I266" s="13">
        <v>7</v>
      </c>
      <c r="J266" s="14">
        <v>28640</v>
      </c>
      <c r="K266" s="14">
        <v>29005</v>
      </c>
      <c r="L266">
        <f>DAY(Table1[[#This Row],[Date_of_Birth]])</f>
        <v>30</v>
      </c>
      <c r="M266">
        <f>YEAR(Table1[[#This Row],[Date_of_Birth]])</f>
        <v>1978</v>
      </c>
      <c r="N266">
        <f t="shared" si="3"/>
        <v>5</v>
      </c>
      <c r="O266" s="8">
        <f>EDATE(Table1[[#This Row],[Date_of_Birth]],6)</f>
        <v>28824</v>
      </c>
      <c r="P266">
        <f>IFERROR(DATEDIF(Table1[[#This Row],[Date_of_Birth]],Table1[[#This Row],[Departure_Date]],"M"),"NULL")</f>
        <v>12</v>
      </c>
      <c r="Q266" s="9">
        <f>EDATE(Table1[[#This Row],[Departure_Date]],-8)</f>
        <v>28763</v>
      </c>
      <c r="R266">
        <f>WEEKDAY(Table1[[#This Row],[Date_of_Birth]])</f>
        <v>3</v>
      </c>
    </row>
    <row r="267" spans="1:18" x14ac:dyDescent="0.25">
      <c r="A267" s="13">
        <v>20071</v>
      </c>
      <c r="B267" s="13" t="s">
        <v>732</v>
      </c>
      <c r="C267" s="13" t="s">
        <v>38</v>
      </c>
      <c r="D267" s="13" t="s">
        <v>733</v>
      </c>
      <c r="E267" s="13"/>
      <c r="F267" s="13" t="s">
        <v>66</v>
      </c>
      <c r="G267" s="13" t="s">
        <v>734</v>
      </c>
      <c r="H267" s="13" t="s">
        <v>88</v>
      </c>
      <c r="I267" s="13">
        <v>8</v>
      </c>
      <c r="J267" s="14">
        <v>27480</v>
      </c>
      <c r="K267" s="14">
        <v>52683</v>
      </c>
      <c r="L267">
        <f>DAY(Table1[[#This Row],[Date_of_Birth]])</f>
        <v>27</v>
      </c>
      <c r="M267">
        <f>YEAR(Table1[[#This Row],[Date_of_Birth]])</f>
        <v>1975</v>
      </c>
      <c r="N267">
        <f t="shared" si="3"/>
        <v>3</v>
      </c>
      <c r="O267" s="8">
        <f>EDATE(Table1[[#This Row],[Date_of_Birth]],6)</f>
        <v>27664</v>
      </c>
      <c r="P267">
        <f>IFERROR(DATEDIF(Table1[[#This Row],[Date_of_Birth]],Table1[[#This Row],[Departure_Date]],"M"),"NULL")</f>
        <v>828</v>
      </c>
      <c r="Q267" s="9">
        <f>EDATE(Table1[[#This Row],[Departure_Date]],-8)</f>
        <v>52439</v>
      </c>
      <c r="R267">
        <f>WEEKDAY(Table1[[#This Row],[Date_of_Birth]])</f>
        <v>5</v>
      </c>
    </row>
    <row r="268" spans="1:18" x14ac:dyDescent="0.25">
      <c r="A268" s="13">
        <v>18923</v>
      </c>
      <c r="B268" s="13" t="s">
        <v>735</v>
      </c>
      <c r="C268" s="13" t="s">
        <v>38</v>
      </c>
      <c r="D268" s="13" t="s">
        <v>736</v>
      </c>
      <c r="E268" s="13" t="s">
        <v>233</v>
      </c>
      <c r="F268" s="13" t="s">
        <v>265</v>
      </c>
      <c r="G268" s="13" t="s">
        <v>737</v>
      </c>
      <c r="H268" s="13" t="s">
        <v>135</v>
      </c>
      <c r="I268" s="13">
        <v>8</v>
      </c>
      <c r="J268" s="14">
        <v>29262</v>
      </c>
      <c r="K268" s="14">
        <v>32974</v>
      </c>
      <c r="L268">
        <f>DAY(Table1[[#This Row],[Date_of_Birth]])</f>
        <v>11</v>
      </c>
      <c r="M268">
        <f>YEAR(Table1[[#This Row],[Date_of_Birth]])</f>
        <v>1980</v>
      </c>
      <c r="N268">
        <f t="shared" si="3"/>
        <v>2</v>
      </c>
      <c r="O268" s="8">
        <f>EDATE(Table1[[#This Row],[Date_of_Birth]],6)</f>
        <v>29444</v>
      </c>
      <c r="P268">
        <f>IFERROR(DATEDIF(Table1[[#This Row],[Date_of_Birth]],Table1[[#This Row],[Departure_Date]],"M"),"NULL")</f>
        <v>122</v>
      </c>
      <c r="Q268" s="9">
        <f>EDATE(Table1[[#This Row],[Departure_Date]],-8)</f>
        <v>32731</v>
      </c>
      <c r="R268">
        <f>WEEKDAY(Table1[[#This Row],[Date_of_Birth]])</f>
        <v>2</v>
      </c>
    </row>
    <row r="269" spans="1:18" x14ac:dyDescent="0.25">
      <c r="A269" s="13">
        <v>15355</v>
      </c>
      <c r="B269" s="13" t="s">
        <v>738</v>
      </c>
      <c r="C269" s="13" t="s">
        <v>31</v>
      </c>
      <c r="D269" s="13" t="s">
        <v>213</v>
      </c>
      <c r="E269" s="13" t="s">
        <v>270</v>
      </c>
      <c r="F269" s="13" t="s">
        <v>265</v>
      </c>
      <c r="G269" s="13" t="s">
        <v>739</v>
      </c>
      <c r="H269" s="13" t="s">
        <v>192</v>
      </c>
      <c r="I269" s="13">
        <v>6</v>
      </c>
      <c r="J269" s="14">
        <v>27659</v>
      </c>
      <c r="K269" s="14">
        <v>52862</v>
      </c>
      <c r="L269">
        <f>DAY(Table1[[#This Row],[Date_of_Birth]])</f>
        <v>22</v>
      </c>
      <c r="M269">
        <f>YEAR(Table1[[#This Row],[Date_of_Birth]])</f>
        <v>1975</v>
      </c>
      <c r="N269">
        <f t="shared" si="3"/>
        <v>9</v>
      </c>
      <c r="O269" s="8">
        <f>EDATE(Table1[[#This Row],[Date_of_Birth]],6)</f>
        <v>27841</v>
      </c>
      <c r="P269">
        <f>IFERROR(DATEDIF(Table1[[#This Row],[Date_of_Birth]],Table1[[#This Row],[Departure_Date]],"M"),"NULL")</f>
        <v>828</v>
      </c>
      <c r="Q269" s="9">
        <f>EDATE(Table1[[#This Row],[Departure_Date]],-8)</f>
        <v>52618</v>
      </c>
      <c r="R269">
        <f>WEEKDAY(Table1[[#This Row],[Date_of_Birth]])</f>
        <v>2</v>
      </c>
    </row>
    <row r="270" spans="1:18" x14ac:dyDescent="0.25">
      <c r="A270" s="13">
        <v>10703</v>
      </c>
      <c r="B270" s="13" t="s">
        <v>740</v>
      </c>
      <c r="C270" s="13" t="s">
        <v>38</v>
      </c>
      <c r="D270" s="13" t="s">
        <v>620</v>
      </c>
      <c r="E270" s="13" t="s">
        <v>129</v>
      </c>
      <c r="F270" s="13" t="s">
        <v>190</v>
      </c>
      <c r="G270" s="13" t="s">
        <v>741</v>
      </c>
      <c r="H270" s="13" t="s">
        <v>122</v>
      </c>
      <c r="I270" s="13">
        <v>2</v>
      </c>
      <c r="J270" s="14">
        <v>21688</v>
      </c>
      <c r="K270" s="14">
        <v>21689</v>
      </c>
      <c r="L270">
        <f>DAY(Table1[[#This Row],[Date_of_Birth]])</f>
        <v>18</v>
      </c>
      <c r="M270">
        <f>YEAR(Table1[[#This Row],[Date_of_Birth]])</f>
        <v>1959</v>
      </c>
      <c r="N270">
        <f t="shared" si="3"/>
        <v>5</v>
      </c>
      <c r="O270" s="8">
        <f>EDATE(Table1[[#This Row],[Date_of_Birth]],6)</f>
        <v>21872</v>
      </c>
      <c r="P270">
        <f>IFERROR(DATEDIF(Table1[[#This Row],[Date_of_Birth]],Table1[[#This Row],[Departure_Date]],"M"),"NULL")</f>
        <v>0</v>
      </c>
      <c r="Q270" s="9">
        <f>EDATE(Table1[[#This Row],[Departure_Date]],-8)</f>
        <v>21447</v>
      </c>
      <c r="R270">
        <f>WEEKDAY(Table1[[#This Row],[Date_of_Birth]])</f>
        <v>2</v>
      </c>
    </row>
    <row r="271" spans="1:18" x14ac:dyDescent="0.25">
      <c r="A271" s="13">
        <v>22165</v>
      </c>
      <c r="B271" s="13" t="s">
        <v>740</v>
      </c>
      <c r="C271" s="13" t="s">
        <v>31</v>
      </c>
      <c r="D271" s="13" t="s">
        <v>742</v>
      </c>
      <c r="E271" s="13"/>
      <c r="F271" s="13" t="s">
        <v>106</v>
      </c>
      <c r="G271" s="13" t="s">
        <v>743</v>
      </c>
      <c r="H271" s="13" t="s">
        <v>62</v>
      </c>
      <c r="I271" s="13">
        <v>6</v>
      </c>
      <c r="J271" s="14">
        <v>29011</v>
      </c>
      <c r="K271" s="14">
        <v>29011</v>
      </c>
      <c r="L271">
        <f>DAY(Table1[[#This Row],[Date_of_Birth]])</f>
        <v>5</v>
      </c>
      <c r="M271">
        <f>YEAR(Table1[[#This Row],[Date_of_Birth]])</f>
        <v>1979</v>
      </c>
      <c r="N271">
        <f t="shared" si="3"/>
        <v>6</v>
      </c>
      <c r="O271" s="8">
        <f>EDATE(Table1[[#This Row],[Date_of_Birth]],6)</f>
        <v>29194</v>
      </c>
      <c r="P271">
        <f>IFERROR(DATEDIF(Table1[[#This Row],[Date_of_Birth]],Table1[[#This Row],[Departure_Date]],"M"),"NULL")</f>
        <v>0</v>
      </c>
      <c r="Q271" s="9">
        <f>EDATE(Table1[[#This Row],[Departure_Date]],-8)</f>
        <v>28768</v>
      </c>
      <c r="R271">
        <f>WEEKDAY(Table1[[#This Row],[Date_of_Birth]])</f>
        <v>3</v>
      </c>
    </row>
    <row r="272" spans="1:18" x14ac:dyDescent="0.25">
      <c r="A272" s="13">
        <v>28801</v>
      </c>
      <c r="B272" s="13" t="s">
        <v>744</v>
      </c>
      <c r="C272" s="13" t="s">
        <v>38</v>
      </c>
      <c r="D272" s="13" t="s">
        <v>94</v>
      </c>
      <c r="E272" s="13" t="s">
        <v>147</v>
      </c>
      <c r="F272" s="13" t="s">
        <v>66</v>
      </c>
      <c r="G272" s="13" t="s">
        <v>745</v>
      </c>
      <c r="H272" s="13" t="s">
        <v>92</v>
      </c>
      <c r="I272" s="13">
        <v>2</v>
      </c>
      <c r="J272" s="14">
        <v>28426</v>
      </c>
      <c r="K272" s="14">
        <v>28427</v>
      </c>
      <c r="L272">
        <f>DAY(Table1[[#This Row],[Date_of_Birth]])</f>
        <v>28</v>
      </c>
      <c r="M272">
        <f>YEAR(Table1[[#This Row],[Date_of_Birth]])</f>
        <v>1977</v>
      </c>
      <c r="N272">
        <f t="shared" si="3"/>
        <v>10</v>
      </c>
      <c r="O272" s="8">
        <f>EDATE(Table1[[#This Row],[Date_of_Birth]],6)</f>
        <v>28608</v>
      </c>
      <c r="P272">
        <f>IFERROR(DATEDIF(Table1[[#This Row],[Date_of_Birth]],Table1[[#This Row],[Departure_Date]],"M"),"NULL")</f>
        <v>0</v>
      </c>
      <c r="Q272" s="9">
        <f>EDATE(Table1[[#This Row],[Departure_Date]],-8)</f>
        <v>28184</v>
      </c>
      <c r="R272">
        <f>WEEKDAY(Table1[[#This Row],[Date_of_Birth]])</f>
        <v>6</v>
      </c>
    </row>
    <row r="273" spans="1:18" x14ac:dyDescent="0.25">
      <c r="A273" s="13">
        <v>16798</v>
      </c>
      <c r="B273" s="13" t="s">
        <v>746</v>
      </c>
      <c r="C273" s="13" t="s">
        <v>38</v>
      </c>
      <c r="D273" s="13" t="s">
        <v>747</v>
      </c>
      <c r="E273" s="13" t="s">
        <v>65</v>
      </c>
      <c r="F273" s="13" t="s">
        <v>111</v>
      </c>
      <c r="G273" s="13" t="s">
        <v>748</v>
      </c>
      <c r="H273" s="13" t="s">
        <v>172</v>
      </c>
      <c r="I273" s="13">
        <v>6</v>
      </c>
      <c r="J273" s="14">
        <v>28079</v>
      </c>
      <c r="K273" s="14">
        <v>28079</v>
      </c>
      <c r="L273">
        <f>DAY(Table1[[#This Row],[Date_of_Birth]])</f>
        <v>15</v>
      </c>
      <c r="M273">
        <f>YEAR(Table1[[#This Row],[Date_of_Birth]])</f>
        <v>1976</v>
      </c>
      <c r="N273">
        <f t="shared" si="3"/>
        <v>11</v>
      </c>
      <c r="O273" s="8">
        <f>EDATE(Table1[[#This Row],[Date_of_Birth]],6)</f>
        <v>28260</v>
      </c>
      <c r="P273">
        <f>IFERROR(DATEDIF(Table1[[#This Row],[Date_of_Birth]],Table1[[#This Row],[Departure_Date]],"M"),"NULL")</f>
        <v>0</v>
      </c>
      <c r="Q273" s="9">
        <f>EDATE(Table1[[#This Row],[Departure_Date]],-8)</f>
        <v>27834</v>
      </c>
      <c r="R273">
        <f>WEEKDAY(Table1[[#This Row],[Date_of_Birth]])</f>
        <v>2</v>
      </c>
    </row>
    <row r="274" spans="1:18" x14ac:dyDescent="0.25">
      <c r="A274" s="13">
        <v>14553</v>
      </c>
      <c r="B274" s="13" t="s">
        <v>749</v>
      </c>
      <c r="C274" s="13" t="s">
        <v>502</v>
      </c>
      <c r="D274" s="13" t="s">
        <v>750</v>
      </c>
      <c r="E274" s="13" t="s">
        <v>120</v>
      </c>
      <c r="F274" s="13" t="s">
        <v>111</v>
      </c>
      <c r="G274" s="13" t="s">
        <v>751</v>
      </c>
      <c r="H274" s="13" t="s">
        <v>78</v>
      </c>
      <c r="I274" s="13">
        <v>1</v>
      </c>
      <c r="J274" s="14">
        <v>26990</v>
      </c>
      <c r="K274" s="14">
        <v>26990</v>
      </c>
      <c r="L274">
        <f>DAY(Table1[[#This Row],[Date_of_Birth]])</f>
        <v>22</v>
      </c>
      <c r="M274">
        <f>YEAR(Table1[[#This Row],[Date_of_Birth]])</f>
        <v>1973</v>
      </c>
      <c r="N274">
        <f t="shared" si="3"/>
        <v>11</v>
      </c>
      <c r="O274" s="8">
        <f>EDATE(Table1[[#This Row],[Date_of_Birth]],6)</f>
        <v>27171</v>
      </c>
      <c r="P274">
        <f>IFERROR(DATEDIF(Table1[[#This Row],[Date_of_Birth]],Table1[[#This Row],[Departure_Date]],"M"),"NULL")</f>
        <v>0</v>
      </c>
      <c r="Q274" s="9">
        <f>EDATE(Table1[[#This Row],[Departure_Date]],-8)</f>
        <v>26745</v>
      </c>
      <c r="R274">
        <f>WEEKDAY(Table1[[#This Row],[Date_of_Birth]])</f>
        <v>5</v>
      </c>
    </row>
    <row r="275" spans="1:18" x14ac:dyDescent="0.25">
      <c r="A275" s="13">
        <v>29827</v>
      </c>
      <c r="B275" s="13" t="s">
        <v>752</v>
      </c>
      <c r="C275" s="13" t="s">
        <v>31</v>
      </c>
      <c r="D275" s="13" t="s">
        <v>753</v>
      </c>
      <c r="E275" s="13" t="s">
        <v>116</v>
      </c>
      <c r="F275" s="13" t="s">
        <v>202</v>
      </c>
      <c r="G275" s="13" t="s">
        <v>754</v>
      </c>
      <c r="H275" s="13" t="s">
        <v>78</v>
      </c>
      <c r="I275" s="13">
        <v>1</v>
      </c>
      <c r="J275" s="14">
        <v>29941</v>
      </c>
      <c r="K275" s="14">
        <v>33593</v>
      </c>
      <c r="L275">
        <f>DAY(Table1[[#This Row],[Date_of_Birth]])</f>
        <v>21</v>
      </c>
      <c r="M275">
        <f>YEAR(Table1[[#This Row],[Date_of_Birth]])</f>
        <v>1981</v>
      </c>
      <c r="N275">
        <f t="shared" ref="N275:N338" si="4">MONTH(J275)</f>
        <v>12</v>
      </c>
      <c r="O275" s="8">
        <f>EDATE(Table1[[#This Row],[Date_of_Birth]],6)</f>
        <v>30123</v>
      </c>
      <c r="P275">
        <f>IFERROR(DATEDIF(Table1[[#This Row],[Date_of_Birth]],Table1[[#This Row],[Departure_Date]],"M"),"NULL")</f>
        <v>120</v>
      </c>
      <c r="Q275" s="9">
        <f>EDATE(Table1[[#This Row],[Departure_Date]],-8)</f>
        <v>33349</v>
      </c>
      <c r="R275">
        <f>WEEKDAY(Table1[[#This Row],[Date_of_Birth]])</f>
        <v>2</v>
      </c>
    </row>
    <row r="276" spans="1:18" x14ac:dyDescent="0.25">
      <c r="A276" s="13">
        <v>11847</v>
      </c>
      <c r="B276" s="13" t="s">
        <v>301</v>
      </c>
      <c r="C276" s="13" t="s">
        <v>31</v>
      </c>
      <c r="D276" s="13" t="s">
        <v>755</v>
      </c>
      <c r="E276" s="13"/>
      <c r="F276" s="13" t="s">
        <v>100</v>
      </c>
      <c r="G276" s="13" t="s">
        <v>756</v>
      </c>
      <c r="H276" s="13" t="s">
        <v>97</v>
      </c>
      <c r="I276" s="13">
        <v>4</v>
      </c>
      <c r="J276" s="14">
        <v>28624</v>
      </c>
      <c r="K276" s="14">
        <v>28989</v>
      </c>
      <c r="L276">
        <f>DAY(Table1[[#This Row],[Date_of_Birth]])</f>
        <v>14</v>
      </c>
      <c r="M276">
        <f>YEAR(Table1[[#This Row],[Date_of_Birth]])</f>
        <v>1978</v>
      </c>
      <c r="N276">
        <f t="shared" si="4"/>
        <v>5</v>
      </c>
      <c r="O276" s="8">
        <f>EDATE(Table1[[#This Row],[Date_of_Birth]],6)</f>
        <v>28808</v>
      </c>
      <c r="P276">
        <f>IFERROR(DATEDIF(Table1[[#This Row],[Date_of_Birth]],Table1[[#This Row],[Departure_Date]],"M"),"NULL")</f>
        <v>12</v>
      </c>
      <c r="Q276" s="9">
        <f>EDATE(Table1[[#This Row],[Departure_Date]],-8)</f>
        <v>28747</v>
      </c>
      <c r="R276">
        <f>WEEKDAY(Table1[[#This Row],[Date_of_Birth]])</f>
        <v>1</v>
      </c>
    </row>
    <row r="277" spans="1:18" x14ac:dyDescent="0.25">
      <c r="A277" s="13">
        <v>19304</v>
      </c>
      <c r="B277" s="13" t="s">
        <v>757</v>
      </c>
      <c r="C277" s="13" t="s">
        <v>38</v>
      </c>
      <c r="D277" s="13" t="s">
        <v>473</v>
      </c>
      <c r="E277" s="13" t="s">
        <v>758</v>
      </c>
      <c r="F277" s="13" t="s">
        <v>154</v>
      </c>
      <c r="G277" s="13" t="s">
        <v>759</v>
      </c>
      <c r="H277" s="13" t="s">
        <v>62</v>
      </c>
      <c r="I277" s="13">
        <v>4</v>
      </c>
      <c r="J277" s="14">
        <v>29440</v>
      </c>
      <c r="K277" s="14">
        <v>33123</v>
      </c>
      <c r="L277">
        <f>DAY(Table1[[#This Row],[Date_of_Birth]])</f>
        <v>7</v>
      </c>
      <c r="M277">
        <f>YEAR(Table1[[#This Row],[Date_of_Birth]])</f>
        <v>1980</v>
      </c>
      <c r="N277">
        <f t="shared" si="4"/>
        <v>8</v>
      </c>
      <c r="O277" s="8">
        <f>EDATE(Table1[[#This Row],[Date_of_Birth]],6)</f>
        <v>29624</v>
      </c>
      <c r="P277">
        <f>IFERROR(DATEDIF(Table1[[#This Row],[Date_of_Birth]],Table1[[#This Row],[Departure_Date]],"M"),"NULL")</f>
        <v>121</v>
      </c>
      <c r="Q277" s="9">
        <f>EDATE(Table1[[#This Row],[Departure_Date]],-8)</f>
        <v>32880</v>
      </c>
      <c r="R277">
        <f>WEEKDAY(Table1[[#This Row],[Date_of_Birth]])</f>
        <v>5</v>
      </c>
    </row>
    <row r="278" spans="1:18" x14ac:dyDescent="0.25">
      <c r="A278" s="13">
        <v>27167</v>
      </c>
      <c r="B278" s="13" t="s">
        <v>760</v>
      </c>
      <c r="C278" s="13" t="s">
        <v>31</v>
      </c>
      <c r="D278" s="13" t="s">
        <v>470</v>
      </c>
      <c r="E278" s="13"/>
      <c r="F278" s="13" t="s">
        <v>158</v>
      </c>
      <c r="G278" s="13" t="s">
        <v>761</v>
      </c>
      <c r="H278" s="13" t="s">
        <v>113</v>
      </c>
      <c r="I278" s="13">
        <v>5</v>
      </c>
      <c r="J278" s="14">
        <v>29819</v>
      </c>
      <c r="K278" s="14">
        <v>33502</v>
      </c>
      <c r="L278">
        <f>DAY(Table1[[#This Row],[Date_of_Birth]])</f>
        <v>21</v>
      </c>
      <c r="M278">
        <f>YEAR(Table1[[#This Row],[Date_of_Birth]])</f>
        <v>1981</v>
      </c>
      <c r="N278">
        <f t="shared" si="4"/>
        <v>8</v>
      </c>
      <c r="O278" s="8">
        <f>EDATE(Table1[[#This Row],[Date_of_Birth]],6)</f>
        <v>30003</v>
      </c>
      <c r="P278">
        <f>IFERROR(DATEDIF(Table1[[#This Row],[Date_of_Birth]],Table1[[#This Row],[Departure_Date]],"M"),"NULL")</f>
        <v>121</v>
      </c>
      <c r="Q278" s="9">
        <f>EDATE(Table1[[#This Row],[Departure_Date]],-8)</f>
        <v>33259</v>
      </c>
      <c r="R278">
        <f>WEEKDAY(Table1[[#This Row],[Date_of_Birth]])</f>
        <v>6</v>
      </c>
    </row>
    <row r="279" spans="1:18" x14ac:dyDescent="0.25">
      <c r="A279" s="13">
        <v>25114</v>
      </c>
      <c r="B279" s="13" t="s">
        <v>762</v>
      </c>
      <c r="C279" s="13" t="s">
        <v>31</v>
      </c>
      <c r="D279" s="13" t="s">
        <v>763</v>
      </c>
      <c r="E279" s="13" t="s">
        <v>40</v>
      </c>
      <c r="F279" s="13" t="s">
        <v>106</v>
      </c>
      <c r="G279" s="13" t="s">
        <v>764</v>
      </c>
      <c r="H279" s="13" t="s">
        <v>49</v>
      </c>
      <c r="I279" s="13">
        <v>1</v>
      </c>
      <c r="J279" s="14">
        <v>29819</v>
      </c>
      <c r="K279" s="14">
        <v>33502</v>
      </c>
      <c r="L279">
        <f>DAY(Table1[[#This Row],[Date_of_Birth]])</f>
        <v>21</v>
      </c>
      <c r="M279">
        <f>YEAR(Table1[[#This Row],[Date_of_Birth]])</f>
        <v>1981</v>
      </c>
      <c r="N279">
        <f t="shared" si="4"/>
        <v>8</v>
      </c>
      <c r="O279" s="8">
        <f>EDATE(Table1[[#This Row],[Date_of_Birth]],6)</f>
        <v>30003</v>
      </c>
      <c r="P279">
        <f>IFERROR(DATEDIF(Table1[[#This Row],[Date_of_Birth]],Table1[[#This Row],[Departure_Date]],"M"),"NULL")</f>
        <v>121</v>
      </c>
      <c r="Q279" s="9">
        <f>EDATE(Table1[[#This Row],[Departure_Date]],-8)</f>
        <v>33259</v>
      </c>
      <c r="R279">
        <f>WEEKDAY(Table1[[#This Row],[Date_of_Birth]])</f>
        <v>6</v>
      </c>
    </row>
    <row r="280" spans="1:18" x14ac:dyDescent="0.25">
      <c r="A280" s="13">
        <v>25435</v>
      </c>
      <c r="B280" s="13" t="s">
        <v>765</v>
      </c>
      <c r="C280" s="13" t="s">
        <v>38</v>
      </c>
      <c r="D280" s="13" t="s">
        <v>766</v>
      </c>
      <c r="E280" s="13" t="s">
        <v>233</v>
      </c>
      <c r="F280" s="13" t="s">
        <v>90</v>
      </c>
      <c r="G280" s="13" t="s">
        <v>767</v>
      </c>
      <c r="H280" s="13" t="s">
        <v>135</v>
      </c>
      <c r="I280" s="13">
        <v>7</v>
      </c>
      <c r="J280" s="14">
        <v>28039</v>
      </c>
      <c r="K280" s="14">
        <v>28039</v>
      </c>
      <c r="L280">
        <f>DAY(Table1[[#This Row],[Date_of_Birth]])</f>
        <v>6</v>
      </c>
      <c r="M280">
        <f>YEAR(Table1[[#This Row],[Date_of_Birth]])</f>
        <v>1976</v>
      </c>
      <c r="N280">
        <f t="shared" si="4"/>
        <v>10</v>
      </c>
      <c r="O280" s="8">
        <f>EDATE(Table1[[#This Row],[Date_of_Birth]],6)</f>
        <v>28221</v>
      </c>
      <c r="P280">
        <f>IFERROR(DATEDIF(Table1[[#This Row],[Date_of_Birth]],Table1[[#This Row],[Departure_Date]],"M"),"NULL")</f>
        <v>0</v>
      </c>
      <c r="Q280" s="9">
        <f>EDATE(Table1[[#This Row],[Departure_Date]],-8)</f>
        <v>27796</v>
      </c>
      <c r="R280">
        <f>WEEKDAY(Table1[[#This Row],[Date_of_Birth]])</f>
        <v>4</v>
      </c>
    </row>
    <row r="281" spans="1:18" x14ac:dyDescent="0.25">
      <c r="A281" s="13">
        <v>16843</v>
      </c>
      <c r="B281" s="13" t="s">
        <v>768</v>
      </c>
      <c r="C281" s="13" t="s">
        <v>38</v>
      </c>
      <c r="D281" s="13" t="s">
        <v>170</v>
      </c>
      <c r="E281" s="13"/>
      <c r="F281" s="13" t="s">
        <v>111</v>
      </c>
      <c r="G281" s="13" t="s">
        <v>769</v>
      </c>
      <c r="H281" s="13" t="s">
        <v>92</v>
      </c>
      <c r="I281" s="13">
        <v>7</v>
      </c>
      <c r="J281" s="14">
        <v>27154</v>
      </c>
      <c r="K281" s="14">
        <v>27154</v>
      </c>
      <c r="L281">
        <f>DAY(Table1[[#This Row],[Date_of_Birth]])</f>
        <v>5</v>
      </c>
      <c r="M281">
        <f>YEAR(Table1[[#This Row],[Date_of_Birth]])</f>
        <v>1974</v>
      </c>
      <c r="N281">
        <f t="shared" si="4"/>
        <v>5</v>
      </c>
      <c r="O281" s="8">
        <f>EDATE(Table1[[#This Row],[Date_of_Birth]],6)</f>
        <v>27338</v>
      </c>
      <c r="P281">
        <f>IFERROR(DATEDIF(Table1[[#This Row],[Date_of_Birth]],Table1[[#This Row],[Departure_Date]],"M"),"NULL")</f>
        <v>0</v>
      </c>
      <c r="Q281" s="9">
        <f>EDATE(Table1[[#This Row],[Departure_Date]],-8)</f>
        <v>26912</v>
      </c>
      <c r="R281">
        <f>WEEKDAY(Table1[[#This Row],[Date_of_Birth]])</f>
        <v>1</v>
      </c>
    </row>
    <row r="282" spans="1:18" x14ac:dyDescent="0.25">
      <c r="A282" s="13">
        <v>21213</v>
      </c>
      <c r="B282" s="13" t="s">
        <v>768</v>
      </c>
      <c r="C282" s="13" t="s">
        <v>38</v>
      </c>
      <c r="D282" s="13" t="s">
        <v>770</v>
      </c>
      <c r="E282" s="13" t="s">
        <v>348</v>
      </c>
      <c r="F282" s="13" t="s">
        <v>111</v>
      </c>
      <c r="G282" s="13" t="s">
        <v>771</v>
      </c>
      <c r="H282" s="13" t="s">
        <v>192</v>
      </c>
      <c r="I282" s="13">
        <v>2</v>
      </c>
      <c r="J282" s="14">
        <v>27545</v>
      </c>
      <c r="K282" s="14">
        <v>52748</v>
      </c>
      <c r="L282">
        <f>DAY(Table1[[#This Row],[Date_of_Birth]])</f>
        <v>31</v>
      </c>
      <c r="M282">
        <f>YEAR(Table1[[#This Row],[Date_of_Birth]])</f>
        <v>1975</v>
      </c>
      <c r="N282">
        <f t="shared" si="4"/>
        <v>5</v>
      </c>
      <c r="O282" s="8">
        <f>EDATE(Table1[[#This Row],[Date_of_Birth]],6)</f>
        <v>27728</v>
      </c>
      <c r="P282">
        <f>IFERROR(DATEDIF(Table1[[#This Row],[Date_of_Birth]],Table1[[#This Row],[Departure_Date]],"M"),"NULL")</f>
        <v>828</v>
      </c>
      <c r="Q282" s="9">
        <f>EDATE(Table1[[#This Row],[Departure_Date]],-8)</f>
        <v>52504</v>
      </c>
      <c r="R282">
        <f>WEEKDAY(Table1[[#This Row],[Date_of_Birth]])</f>
        <v>7</v>
      </c>
    </row>
    <row r="283" spans="1:18" x14ac:dyDescent="0.25">
      <c r="A283" s="13">
        <v>20512</v>
      </c>
      <c r="B283" s="13" t="s">
        <v>772</v>
      </c>
      <c r="C283" s="13" t="s">
        <v>38</v>
      </c>
      <c r="D283" s="13" t="s">
        <v>773</v>
      </c>
      <c r="E283" s="13" t="s">
        <v>161</v>
      </c>
      <c r="F283" s="13" t="s">
        <v>41</v>
      </c>
      <c r="G283" s="13" t="s">
        <v>774</v>
      </c>
      <c r="H283" s="13" t="s">
        <v>97</v>
      </c>
      <c r="I283" s="13">
        <v>4</v>
      </c>
      <c r="J283" s="14">
        <v>29495</v>
      </c>
      <c r="K283" s="14">
        <v>33147</v>
      </c>
      <c r="L283">
        <f>DAY(Table1[[#This Row],[Date_of_Birth]])</f>
        <v>1</v>
      </c>
      <c r="M283">
        <f>YEAR(Table1[[#This Row],[Date_of_Birth]])</f>
        <v>1980</v>
      </c>
      <c r="N283">
        <f t="shared" si="4"/>
        <v>10</v>
      </c>
      <c r="O283" s="8">
        <f>EDATE(Table1[[#This Row],[Date_of_Birth]],6)</f>
        <v>29677</v>
      </c>
      <c r="P283">
        <f>IFERROR(DATEDIF(Table1[[#This Row],[Date_of_Birth]],Table1[[#This Row],[Departure_Date]],"M"),"NULL")</f>
        <v>120</v>
      </c>
      <c r="Q283" s="9">
        <f>EDATE(Table1[[#This Row],[Departure_Date]],-8)</f>
        <v>32905</v>
      </c>
      <c r="R283">
        <f>WEEKDAY(Table1[[#This Row],[Date_of_Birth]])</f>
        <v>4</v>
      </c>
    </row>
    <row r="284" spans="1:18" x14ac:dyDescent="0.25">
      <c r="A284" s="13">
        <v>16853</v>
      </c>
      <c r="B284" s="13" t="s">
        <v>775</v>
      </c>
      <c r="C284" s="13" t="s">
        <v>38</v>
      </c>
      <c r="D284" s="13" t="s">
        <v>776</v>
      </c>
      <c r="E284" s="13" t="s">
        <v>129</v>
      </c>
      <c r="F284" s="13" t="s">
        <v>90</v>
      </c>
      <c r="G284" s="13" t="s">
        <v>777</v>
      </c>
      <c r="H284" s="13" t="s">
        <v>172</v>
      </c>
      <c r="I284" s="13">
        <v>3</v>
      </c>
      <c r="J284" s="14">
        <v>28520</v>
      </c>
      <c r="K284" s="14">
        <v>28885</v>
      </c>
      <c r="L284">
        <f>DAY(Table1[[#This Row],[Date_of_Birth]])</f>
        <v>30</v>
      </c>
      <c r="M284">
        <f>YEAR(Table1[[#This Row],[Date_of_Birth]])</f>
        <v>1978</v>
      </c>
      <c r="N284">
        <f t="shared" si="4"/>
        <v>1</v>
      </c>
      <c r="O284" s="8">
        <f>EDATE(Table1[[#This Row],[Date_of_Birth]],6)</f>
        <v>28701</v>
      </c>
      <c r="P284">
        <f>IFERROR(DATEDIF(Table1[[#This Row],[Date_of_Birth]],Table1[[#This Row],[Departure_Date]],"M"),"NULL")</f>
        <v>12</v>
      </c>
      <c r="Q284" s="9">
        <f>EDATE(Table1[[#This Row],[Departure_Date]],-8)</f>
        <v>28640</v>
      </c>
      <c r="R284">
        <f>WEEKDAY(Table1[[#This Row],[Date_of_Birth]])</f>
        <v>2</v>
      </c>
    </row>
    <row r="285" spans="1:18" x14ac:dyDescent="0.25">
      <c r="A285" s="13">
        <v>20270</v>
      </c>
      <c r="B285" s="13" t="s">
        <v>778</v>
      </c>
      <c r="C285" s="13" t="s">
        <v>31</v>
      </c>
      <c r="D285" s="13" t="s">
        <v>779</v>
      </c>
      <c r="E285" s="13"/>
      <c r="F285" s="13" t="s">
        <v>111</v>
      </c>
      <c r="G285" s="13" t="s">
        <v>780</v>
      </c>
      <c r="H285" s="13" t="s">
        <v>88</v>
      </c>
      <c r="I285" s="13">
        <v>6</v>
      </c>
      <c r="J285" s="14">
        <v>28598</v>
      </c>
      <c r="K285" s="14">
        <v>28964</v>
      </c>
      <c r="L285">
        <f>DAY(Table1[[#This Row],[Date_of_Birth]])</f>
        <v>18</v>
      </c>
      <c r="M285">
        <f>YEAR(Table1[[#This Row],[Date_of_Birth]])</f>
        <v>1978</v>
      </c>
      <c r="N285">
        <f t="shared" si="4"/>
        <v>4</v>
      </c>
      <c r="O285" s="8">
        <f>EDATE(Table1[[#This Row],[Date_of_Birth]],6)</f>
        <v>28781</v>
      </c>
      <c r="P285">
        <f>IFERROR(DATEDIF(Table1[[#This Row],[Date_of_Birth]],Table1[[#This Row],[Departure_Date]],"M"),"NULL")</f>
        <v>12</v>
      </c>
      <c r="Q285" s="9">
        <f>EDATE(Table1[[#This Row],[Departure_Date]],-8)</f>
        <v>28721</v>
      </c>
      <c r="R285">
        <f>WEEKDAY(Table1[[#This Row],[Date_of_Birth]])</f>
        <v>3</v>
      </c>
    </row>
    <row r="286" spans="1:18" x14ac:dyDescent="0.25">
      <c r="A286" s="13">
        <v>14856</v>
      </c>
      <c r="B286" s="13" t="s">
        <v>781</v>
      </c>
      <c r="C286" s="13" t="s">
        <v>38</v>
      </c>
      <c r="D286" s="13" t="s">
        <v>170</v>
      </c>
      <c r="E286" s="13" t="s">
        <v>65</v>
      </c>
      <c r="F286" s="13" t="s">
        <v>106</v>
      </c>
      <c r="G286" s="13" t="s">
        <v>782</v>
      </c>
      <c r="H286" s="13" t="s">
        <v>36</v>
      </c>
      <c r="I286" s="13">
        <v>7</v>
      </c>
      <c r="J286" s="14">
        <v>27757</v>
      </c>
      <c r="K286" s="14">
        <v>52960</v>
      </c>
      <c r="L286">
        <f>DAY(Table1[[#This Row],[Date_of_Birth]])</f>
        <v>29</v>
      </c>
      <c r="M286">
        <f>YEAR(Table1[[#This Row],[Date_of_Birth]])</f>
        <v>1975</v>
      </c>
      <c r="N286">
        <f t="shared" si="4"/>
        <v>12</v>
      </c>
      <c r="O286" s="8">
        <f>EDATE(Table1[[#This Row],[Date_of_Birth]],6)</f>
        <v>27940</v>
      </c>
      <c r="P286">
        <f>IFERROR(DATEDIF(Table1[[#This Row],[Date_of_Birth]],Table1[[#This Row],[Departure_Date]],"M"),"NULL")</f>
        <v>828</v>
      </c>
      <c r="Q286" s="9">
        <f>EDATE(Table1[[#This Row],[Departure_Date]],-8)</f>
        <v>52716</v>
      </c>
      <c r="R286">
        <f>WEEKDAY(Table1[[#This Row],[Date_of_Birth]])</f>
        <v>2</v>
      </c>
    </row>
    <row r="287" spans="1:18" x14ac:dyDescent="0.25">
      <c r="A287" s="13">
        <v>10353</v>
      </c>
      <c r="B287" s="13" t="s">
        <v>783</v>
      </c>
      <c r="C287" s="13" t="s">
        <v>502</v>
      </c>
      <c r="D287" s="13" t="s">
        <v>354</v>
      </c>
      <c r="E287" s="13" t="s">
        <v>60</v>
      </c>
      <c r="F287" s="13" t="s">
        <v>111</v>
      </c>
      <c r="G287" s="13" t="s">
        <v>784</v>
      </c>
      <c r="H287" s="13" t="s">
        <v>62</v>
      </c>
      <c r="I287" s="13">
        <v>6</v>
      </c>
      <c r="J287" s="14">
        <v>27912</v>
      </c>
      <c r="K287" s="14">
        <v>27912</v>
      </c>
      <c r="L287">
        <f>DAY(Table1[[#This Row],[Date_of_Birth]])</f>
        <v>1</v>
      </c>
      <c r="M287">
        <f>YEAR(Table1[[#This Row],[Date_of_Birth]])</f>
        <v>1976</v>
      </c>
      <c r="N287">
        <f t="shared" si="4"/>
        <v>6</v>
      </c>
      <c r="O287" s="8">
        <f>EDATE(Table1[[#This Row],[Date_of_Birth]],6)</f>
        <v>28095</v>
      </c>
      <c r="P287">
        <f>IFERROR(DATEDIF(Table1[[#This Row],[Date_of_Birth]],Table1[[#This Row],[Departure_Date]],"M"),"NULL")</f>
        <v>0</v>
      </c>
      <c r="Q287" s="9">
        <f>EDATE(Table1[[#This Row],[Departure_Date]],-8)</f>
        <v>27668</v>
      </c>
      <c r="R287">
        <f>WEEKDAY(Table1[[#This Row],[Date_of_Birth]])</f>
        <v>3</v>
      </c>
    </row>
    <row r="288" spans="1:18" x14ac:dyDescent="0.25">
      <c r="A288" s="13">
        <v>29554</v>
      </c>
      <c r="B288" s="13" t="s">
        <v>113</v>
      </c>
      <c r="C288" s="13" t="s">
        <v>38</v>
      </c>
      <c r="D288" s="13" t="s">
        <v>304</v>
      </c>
      <c r="E288" s="13"/>
      <c r="F288" s="13" t="s">
        <v>34</v>
      </c>
      <c r="G288" s="13" t="s">
        <v>785</v>
      </c>
      <c r="H288" s="13" t="s">
        <v>88</v>
      </c>
      <c r="I288" s="13">
        <v>4</v>
      </c>
      <c r="J288" s="14">
        <v>29727</v>
      </c>
      <c r="K288" s="14">
        <v>33379</v>
      </c>
      <c r="L288">
        <f>DAY(Table1[[#This Row],[Date_of_Birth]])</f>
        <v>21</v>
      </c>
      <c r="M288">
        <f>YEAR(Table1[[#This Row],[Date_of_Birth]])</f>
        <v>1981</v>
      </c>
      <c r="N288">
        <f t="shared" si="4"/>
        <v>5</v>
      </c>
      <c r="O288" s="8">
        <f>EDATE(Table1[[#This Row],[Date_of_Birth]],6)</f>
        <v>29911</v>
      </c>
      <c r="P288">
        <f>IFERROR(DATEDIF(Table1[[#This Row],[Date_of_Birth]],Table1[[#This Row],[Departure_Date]],"M"),"NULL")</f>
        <v>120</v>
      </c>
      <c r="Q288" s="9">
        <f>EDATE(Table1[[#This Row],[Departure_Date]],-8)</f>
        <v>33137</v>
      </c>
      <c r="R288">
        <f>WEEKDAY(Table1[[#This Row],[Date_of_Birth]])</f>
        <v>5</v>
      </c>
    </row>
    <row r="289" spans="1:18" x14ac:dyDescent="0.25">
      <c r="A289" s="13">
        <v>27540</v>
      </c>
      <c r="B289" s="13" t="s">
        <v>786</v>
      </c>
      <c r="C289" s="13" t="s">
        <v>38</v>
      </c>
      <c r="D289" s="13" t="s">
        <v>424</v>
      </c>
      <c r="E289" s="13" t="s">
        <v>129</v>
      </c>
      <c r="F289" s="13" t="s">
        <v>154</v>
      </c>
      <c r="G289" s="13" t="s">
        <v>787</v>
      </c>
      <c r="H289" s="13" t="s">
        <v>62</v>
      </c>
      <c r="I289" s="13">
        <v>7</v>
      </c>
      <c r="J289" s="14">
        <v>29678</v>
      </c>
      <c r="K289" s="14">
        <v>33332</v>
      </c>
      <c r="L289">
        <f>DAY(Table1[[#This Row],[Date_of_Birth]])</f>
        <v>2</v>
      </c>
      <c r="M289">
        <f>YEAR(Table1[[#This Row],[Date_of_Birth]])</f>
        <v>1981</v>
      </c>
      <c r="N289">
        <f t="shared" si="4"/>
        <v>4</v>
      </c>
      <c r="O289" s="8">
        <f>EDATE(Table1[[#This Row],[Date_of_Birth]],6)</f>
        <v>29861</v>
      </c>
      <c r="P289">
        <f>IFERROR(DATEDIF(Table1[[#This Row],[Date_of_Birth]],Table1[[#This Row],[Departure_Date]],"M"),"NULL")</f>
        <v>120</v>
      </c>
      <c r="Q289" s="9">
        <f>EDATE(Table1[[#This Row],[Departure_Date]],-8)</f>
        <v>33089</v>
      </c>
      <c r="R289">
        <f>WEEKDAY(Table1[[#This Row],[Date_of_Birth]])</f>
        <v>5</v>
      </c>
    </row>
    <row r="290" spans="1:18" x14ac:dyDescent="0.25">
      <c r="A290" s="13">
        <v>29029</v>
      </c>
      <c r="B290" s="13" t="s">
        <v>788</v>
      </c>
      <c r="C290" s="13" t="s">
        <v>38</v>
      </c>
      <c r="D290" s="13" t="s">
        <v>499</v>
      </c>
      <c r="E290" s="13" t="s">
        <v>147</v>
      </c>
      <c r="F290" s="13" t="s">
        <v>265</v>
      </c>
      <c r="G290" s="13" t="s">
        <v>789</v>
      </c>
      <c r="H290" s="13" t="s">
        <v>122</v>
      </c>
      <c r="I290" s="13">
        <v>9</v>
      </c>
      <c r="J290" s="14">
        <v>28707</v>
      </c>
      <c r="K290" s="14">
        <v>29103</v>
      </c>
      <c r="L290">
        <f>DAY(Table1[[#This Row],[Date_of_Birth]])</f>
        <v>5</v>
      </c>
      <c r="M290">
        <f>YEAR(Table1[[#This Row],[Date_of_Birth]])</f>
        <v>1978</v>
      </c>
      <c r="N290">
        <f t="shared" si="4"/>
        <v>8</v>
      </c>
      <c r="O290" s="8">
        <f>EDATE(Table1[[#This Row],[Date_of_Birth]],6)</f>
        <v>28891</v>
      </c>
      <c r="P290">
        <f>IFERROR(DATEDIF(Table1[[#This Row],[Date_of_Birth]],Table1[[#This Row],[Departure_Date]],"M"),"NULL")</f>
        <v>13</v>
      </c>
      <c r="Q290" s="9">
        <f>EDATE(Table1[[#This Row],[Departure_Date]],-8)</f>
        <v>28860</v>
      </c>
      <c r="R290">
        <f>WEEKDAY(Table1[[#This Row],[Date_of_Birth]])</f>
        <v>7</v>
      </c>
    </row>
    <row r="291" spans="1:18" x14ac:dyDescent="0.25">
      <c r="A291" s="13">
        <v>13051</v>
      </c>
      <c r="B291" s="13" t="s">
        <v>790</v>
      </c>
      <c r="C291" s="13" t="s">
        <v>31</v>
      </c>
      <c r="D291" s="13" t="s">
        <v>206</v>
      </c>
      <c r="E291" s="13" t="s">
        <v>60</v>
      </c>
      <c r="F291" s="13" t="s">
        <v>158</v>
      </c>
      <c r="G291" s="13" t="s">
        <v>791</v>
      </c>
      <c r="H291" s="13" t="s">
        <v>88</v>
      </c>
      <c r="I291" s="13">
        <v>9</v>
      </c>
      <c r="J291" s="14">
        <v>27865</v>
      </c>
      <c r="K291" s="14">
        <v>27865</v>
      </c>
      <c r="L291">
        <f>DAY(Table1[[#This Row],[Date_of_Birth]])</f>
        <v>15</v>
      </c>
      <c r="M291">
        <f>YEAR(Table1[[#This Row],[Date_of_Birth]])</f>
        <v>1976</v>
      </c>
      <c r="N291">
        <f t="shared" si="4"/>
        <v>4</v>
      </c>
      <c r="O291" s="8">
        <f>EDATE(Table1[[#This Row],[Date_of_Birth]],6)</f>
        <v>28048</v>
      </c>
      <c r="P291">
        <f>IFERROR(DATEDIF(Table1[[#This Row],[Date_of_Birth]],Table1[[#This Row],[Departure_Date]],"M"),"NULL")</f>
        <v>0</v>
      </c>
      <c r="Q291" s="9">
        <f>EDATE(Table1[[#This Row],[Departure_Date]],-8)</f>
        <v>27621</v>
      </c>
      <c r="R291">
        <f>WEEKDAY(Table1[[#This Row],[Date_of_Birth]])</f>
        <v>5</v>
      </c>
    </row>
    <row r="292" spans="1:18" x14ac:dyDescent="0.25">
      <c r="A292" s="13">
        <v>25051</v>
      </c>
      <c r="B292" s="13" t="s">
        <v>792</v>
      </c>
      <c r="C292" s="13" t="s">
        <v>38</v>
      </c>
      <c r="D292" s="13" t="s">
        <v>170</v>
      </c>
      <c r="E292" s="13"/>
      <c r="F292" s="13" t="s">
        <v>34</v>
      </c>
      <c r="G292" s="13" t="s">
        <v>793</v>
      </c>
      <c r="H292" s="13" t="s">
        <v>102</v>
      </c>
      <c r="I292" s="13">
        <v>5</v>
      </c>
      <c r="J292" s="14">
        <v>29697</v>
      </c>
      <c r="K292" s="14">
        <v>33349</v>
      </c>
      <c r="L292">
        <f>DAY(Table1[[#This Row],[Date_of_Birth]])</f>
        <v>21</v>
      </c>
      <c r="M292">
        <f>YEAR(Table1[[#This Row],[Date_of_Birth]])</f>
        <v>1981</v>
      </c>
      <c r="N292">
        <f t="shared" si="4"/>
        <v>4</v>
      </c>
      <c r="O292" s="8">
        <f>EDATE(Table1[[#This Row],[Date_of_Birth]],6)</f>
        <v>29880</v>
      </c>
      <c r="P292">
        <f>IFERROR(DATEDIF(Table1[[#This Row],[Date_of_Birth]],Table1[[#This Row],[Departure_Date]],"M"),"NULL")</f>
        <v>120</v>
      </c>
      <c r="Q292" s="9">
        <f>EDATE(Table1[[#This Row],[Departure_Date]],-8)</f>
        <v>33106</v>
      </c>
      <c r="R292">
        <f>WEEKDAY(Table1[[#This Row],[Date_of_Birth]])</f>
        <v>3</v>
      </c>
    </row>
    <row r="293" spans="1:18" x14ac:dyDescent="0.25">
      <c r="A293" s="13">
        <v>28376</v>
      </c>
      <c r="B293" s="13" t="s">
        <v>794</v>
      </c>
      <c r="C293" s="13" t="s">
        <v>38</v>
      </c>
      <c r="D293" s="13" t="s">
        <v>795</v>
      </c>
      <c r="E293" s="13" t="s">
        <v>40</v>
      </c>
      <c r="F293" s="13" t="s">
        <v>111</v>
      </c>
      <c r="G293" s="13" t="s">
        <v>796</v>
      </c>
      <c r="H293" s="13" t="s">
        <v>62</v>
      </c>
      <c r="I293" s="13">
        <v>7</v>
      </c>
      <c r="J293" s="14">
        <v>29461</v>
      </c>
      <c r="K293" s="14">
        <v>33145</v>
      </c>
      <c r="L293">
        <f>DAY(Table1[[#This Row],[Date_of_Birth]])</f>
        <v>28</v>
      </c>
      <c r="M293">
        <f>YEAR(Table1[[#This Row],[Date_of_Birth]])</f>
        <v>1980</v>
      </c>
      <c r="N293">
        <f t="shared" si="4"/>
        <v>8</v>
      </c>
      <c r="O293" s="8">
        <f>EDATE(Table1[[#This Row],[Date_of_Birth]],6)</f>
        <v>29645</v>
      </c>
      <c r="P293">
        <f>IFERROR(DATEDIF(Table1[[#This Row],[Date_of_Birth]],Table1[[#This Row],[Departure_Date]],"M"),"NULL")</f>
        <v>121</v>
      </c>
      <c r="Q293" s="9">
        <f>EDATE(Table1[[#This Row],[Departure_Date]],-8)</f>
        <v>32902</v>
      </c>
      <c r="R293">
        <f>WEEKDAY(Table1[[#This Row],[Date_of_Birth]])</f>
        <v>5</v>
      </c>
    </row>
    <row r="294" spans="1:18" x14ac:dyDescent="0.25">
      <c r="A294" s="13">
        <v>18358</v>
      </c>
      <c r="B294" s="13" t="s">
        <v>797</v>
      </c>
      <c r="C294" s="13" t="s">
        <v>31</v>
      </c>
      <c r="D294" s="13" t="s">
        <v>798</v>
      </c>
      <c r="E294" s="13"/>
      <c r="F294" s="13" t="s">
        <v>100</v>
      </c>
      <c r="G294" s="13" t="s">
        <v>799</v>
      </c>
      <c r="H294" s="13" t="s">
        <v>108</v>
      </c>
      <c r="I294" s="13">
        <v>8</v>
      </c>
      <c r="J294" s="14">
        <v>27811</v>
      </c>
      <c r="K294" s="14">
        <v>27871</v>
      </c>
      <c r="L294">
        <f>DAY(Table1[[#This Row],[Date_of_Birth]])</f>
        <v>21</v>
      </c>
      <c r="M294">
        <f>YEAR(Table1[[#This Row],[Date_of_Birth]])</f>
        <v>1976</v>
      </c>
      <c r="N294">
        <f t="shared" si="4"/>
        <v>2</v>
      </c>
      <c r="O294" s="8">
        <f>EDATE(Table1[[#This Row],[Date_of_Birth]],6)</f>
        <v>27993</v>
      </c>
      <c r="P294">
        <f>IFERROR(DATEDIF(Table1[[#This Row],[Date_of_Birth]],Table1[[#This Row],[Departure_Date]],"M"),"NULL")</f>
        <v>2</v>
      </c>
      <c r="Q294" s="9">
        <f>EDATE(Table1[[#This Row],[Departure_Date]],-8)</f>
        <v>27627</v>
      </c>
      <c r="R294">
        <f>WEEKDAY(Table1[[#This Row],[Date_of_Birth]])</f>
        <v>7</v>
      </c>
    </row>
    <row r="295" spans="1:18" x14ac:dyDescent="0.25">
      <c r="A295" s="13">
        <v>20506</v>
      </c>
      <c r="B295" s="13" t="s">
        <v>800</v>
      </c>
      <c r="C295" s="13" t="s">
        <v>38</v>
      </c>
      <c r="D295" s="13" t="s">
        <v>398</v>
      </c>
      <c r="E295" s="13" t="s">
        <v>358</v>
      </c>
      <c r="F295" s="13" t="s">
        <v>154</v>
      </c>
      <c r="G295" s="13" t="s">
        <v>801</v>
      </c>
      <c r="H295" s="13" t="s">
        <v>97</v>
      </c>
      <c r="I295" s="13">
        <v>5</v>
      </c>
      <c r="J295" s="14">
        <v>28125</v>
      </c>
      <c r="K295" s="14">
        <v>28125</v>
      </c>
      <c r="L295">
        <f>DAY(Table1[[#This Row],[Date_of_Birth]])</f>
        <v>31</v>
      </c>
      <c r="M295">
        <f>YEAR(Table1[[#This Row],[Date_of_Birth]])</f>
        <v>1976</v>
      </c>
      <c r="N295">
        <f t="shared" si="4"/>
        <v>12</v>
      </c>
      <c r="O295" s="8">
        <f>EDATE(Table1[[#This Row],[Date_of_Birth]],6)</f>
        <v>28306</v>
      </c>
      <c r="P295">
        <f>IFERROR(DATEDIF(Table1[[#This Row],[Date_of_Birth]],Table1[[#This Row],[Departure_Date]],"M"),"NULL")</f>
        <v>0</v>
      </c>
      <c r="Q295" s="9">
        <f>EDATE(Table1[[#This Row],[Departure_Date]],-8)</f>
        <v>27880</v>
      </c>
      <c r="R295">
        <f>WEEKDAY(Table1[[#This Row],[Date_of_Birth]])</f>
        <v>6</v>
      </c>
    </row>
    <row r="296" spans="1:18" x14ac:dyDescent="0.25">
      <c r="A296" s="13">
        <v>29840</v>
      </c>
      <c r="B296" s="13" t="s">
        <v>802</v>
      </c>
      <c r="C296" s="13" t="s">
        <v>31</v>
      </c>
      <c r="D296" s="13" t="s">
        <v>295</v>
      </c>
      <c r="E296" s="13" t="s">
        <v>254</v>
      </c>
      <c r="F296" s="13" t="s">
        <v>66</v>
      </c>
      <c r="G296" s="13" t="s">
        <v>803</v>
      </c>
      <c r="H296" s="13" t="s">
        <v>43</v>
      </c>
      <c r="I296" s="13">
        <v>7</v>
      </c>
      <c r="J296" s="14">
        <v>28357</v>
      </c>
      <c r="K296" s="14">
        <v>28388</v>
      </c>
      <c r="L296">
        <f>DAY(Table1[[#This Row],[Date_of_Birth]])</f>
        <v>20</v>
      </c>
      <c r="M296">
        <f>YEAR(Table1[[#This Row],[Date_of_Birth]])</f>
        <v>1977</v>
      </c>
      <c r="N296">
        <f t="shared" si="4"/>
        <v>8</v>
      </c>
      <c r="O296" s="8">
        <f>EDATE(Table1[[#This Row],[Date_of_Birth]],6)</f>
        <v>28541</v>
      </c>
      <c r="P296">
        <f>IFERROR(DATEDIF(Table1[[#This Row],[Date_of_Birth]],Table1[[#This Row],[Departure_Date]],"M"),"NULL")</f>
        <v>1</v>
      </c>
      <c r="Q296" s="9">
        <f>EDATE(Table1[[#This Row],[Departure_Date]],-8)</f>
        <v>28145</v>
      </c>
      <c r="R296">
        <f>WEEKDAY(Table1[[#This Row],[Date_of_Birth]])</f>
        <v>7</v>
      </c>
    </row>
    <row r="297" spans="1:18" x14ac:dyDescent="0.25">
      <c r="A297" s="13">
        <v>20306</v>
      </c>
      <c r="B297" s="13" t="s">
        <v>804</v>
      </c>
      <c r="C297" s="13" t="s">
        <v>31</v>
      </c>
      <c r="D297" s="13" t="s">
        <v>245</v>
      </c>
      <c r="E297" s="13"/>
      <c r="F297" s="13" t="s">
        <v>106</v>
      </c>
      <c r="G297" s="13" t="s">
        <v>805</v>
      </c>
      <c r="H297" s="13" t="s">
        <v>102</v>
      </c>
      <c r="I297" s="13">
        <v>5</v>
      </c>
      <c r="J297" s="14">
        <v>28397</v>
      </c>
      <c r="K297" s="14">
        <v>28397</v>
      </c>
      <c r="L297">
        <f>DAY(Table1[[#This Row],[Date_of_Birth]])</f>
        <v>29</v>
      </c>
      <c r="M297">
        <f>YEAR(Table1[[#This Row],[Date_of_Birth]])</f>
        <v>1977</v>
      </c>
      <c r="N297">
        <f t="shared" si="4"/>
        <v>9</v>
      </c>
      <c r="O297" s="8">
        <f>EDATE(Table1[[#This Row],[Date_of_Birth]],6)</f>
        <v>28578</v>
      </c>
      <c r="P297">
        <f>IFERROR(DATEDIF(Table1[[#This Row],[Date_of_Birth]],Table1[[#This Row],[Departure_Date]],"M"),"NULL")</f>
        <v>0</v>
      </c>
      <c r="Q297" s="9">
        <f>EDATE(Table1[[#This Row],[Departure_Date]],-8)</f>
        <v>28154</v>
      </c>
      <c r="R297">
        <f>WEEKDAY(Table1[[#This Row],[Date_of_Birth]])</f>
        <v>5</v>
      </c>
    </row>
    <row r="298" spans="1:18" x14ac:dyDescent="0.25">
      <c r="A298" s="13">
        <v>10013</v>
      </c>
      <c r="B298" s="13" t="s">
        <v>806</v>
      </c>
      <c r="C298" s="13" t="s">
        <v>502</v>
      </c>
      <c r="D298" s="13" t="s">
        <v>807</v>
      </c>
      <c r="E298" s="13" t="s">
        <v>507</v>
      </c>
      <c r="F298" s="13" t="s">
        <v>111</v>
      </c>
      <c r="G298" s="13" t="s">
        <v>808</v>
      </c>
      <c r="H298" s="13" t="s">
        <v>108</v>
      </c>
      <c r="I298" s="13">
        <v>4</v>
      </c>
      <c r="J298" s="14">
        <v>28422</v>
      </c>
      <c r="K298" s="14">
        <v>28422</v>
      </c>
      <c r="L298">
        <f>DAY(Table1[[#This Row],[Date_of_Birth]])</f>
        <v>24</v>
      </c>
      <c r="M298">
        <f>YEAR(Table1[[#This Row],[Date_of_Birth]])</f>
        <v>1977</v>
      </c>
      <c r="N298">
        <f t="shared" si="4"/>
        <v>10</v>
      </c>
      <c r="O298" s="8">
        <f>EDATE(Table1[[#This Row],[Date_of_Birth]],6)</f>
        <v>28604</v>
      </c>
      <c r="P298">
        <f>IFERROR(DATEDIF(Table1[[#This Row],[Date_of_Birth]],Table1[[#This Row],[Departure_Date]],"M"),"NULL")</f>
        <v>0</v>
      </c>
      <c r="Q298" s="9">
        <f>EDATE(Table1[[#This Row],[Departure_Date]],-8)</f>
        <v>28180</v>
      </c>
      <c r="R298">
        <f>WEEKDAY(Table1[[#This Row],[Date_of_Birth]])</f>
        <v>2</v>
      </c>
    </row>
    <row r="299" spans="1:18" x14ac:dyDescent="0.25">
      <c r="A299" s="13">
        <v>22688</v>
      </c>
      <c r="B299" s="13" t="s">
        <v>809</v>
      </c>
      <c r="C299" s="13" t="s">
        <v>31</v>
      </c>
      <c r="D299" s="13" t="s">
        <v>810</v>
      </c>
      <c r="E299" s="13" t="s">
        <v>147</v>
      </c>
      <c r="F299" s="13" t="s">
        <v>154</v>
      </c>
      <c r="G299" s="13" t="s">
        <v>811</v>
      </c>
      <c r="H299" s="13" t="s">
        <v>113</v>
      </c>
      <c r="I299" s="13">
        <v>1</v>
      </c>
      <c r="J299" s="14">
        <v>27818</v>
      </c>
      <c r="K299" s="14">
        <v>27879</v>
      </c>
      <c r="L299">
        <f>DAY(Table1[[#This Row],[Date_of_Birth]])</f>
        <v>28</v>
      </c>
      <c r="M299">
        <f>YEAR(Table1[[#This Row],[Date_of_Birth]])</f>
        <v>1976</v>
      </c>
      <c r="N299">
        <f t="shared" si="4"/>
        <v>2</v>
      </c>
      <c r="O299" s="8">
        <f>EDATE(Table1[[#This Row],[Date_of_Birth]],6)</f>
        <v>28000</v>
      </c>
      <c r="P299">
        <f>IFERROR(DATEDIF(Table1[[#This Row],[Date_of_Birth]],Table1[[#This Row],[Departure_Date]],"M"),"NULL")</f>
        <v>2</v>
      </c>
      <c r="Q299" s="9">
        <f>EDATE(Table1[[#This Row],[Departure_Date]],-8)</f>
        <v>27635</v>
      </c>
      <c r="R299">
        <f>WEEKDAY(Table1[[#This Row],[Date_of_Birth]])</f>
        <v>7</v>
      </c>
    </row>
    <row r="300" spans="1:18" x14ac:dyDescent="0.25">
      <c r="A300" s="13">
        <v>27834</v>
      </c>
      <c r="B300" s="13" t="s">
        <v>812</v>
      </c>
      <c r="C300" s="13" t="s">
        <v>31</v>
      </c>
      <c r="D300" s="13" t="s">
        <v>99</v>
      </c>
      <c r="E300" s="13" t="s">
        <v>116</v>
      </c>
      <c r="F300" s="13" t="s">
        <v>125</v>
      </c>
      <c r="G300" s="13" t="s">
        <v>813</v>
      </c>
      <c r="H300" s="13" t="s">
        <v>78</v>
      </c>
      <c r="I300" s="13">
        <v>6</v>
      </c>
      <c r="J300" s="14">
        <v>28033</v>
      </c>
      <c r="K300" s="14">
        <v>28033</v>
      </c>
      <c r="L300">
        <f>DAY(Table1[[#This Row],[Date_of_Birth]])</f>
        <v>30</v>
      </c>
      <c r="M300">
        <f>YEAR(Table1[[#This Row],[Date_of_Birth]])</f>
        <v>1976</v>
      </c>
      <c r="N300">
        <f t="shared" si="4"/>
        <v>9</v>
      </c>
      <c r="O300" s="8">
        <f>EDATE(Table1[[#This Row],[Date_of_Birth]],6)</f>
        <v>28214</v>
      </c>
      <c r="P300">
        <f>IFERROR(DATEDIF(Table1[[#This Row],[Date_of_Birth]],Table1[[#This Row],[Departure_Date]],"M"),"NULL")</f>
        <v>0</v>
      </c>
      <c r="Q300" s="9">
        <f>EDATE(Table1[[#This Row],[Departure_Date]],-8)</f>
        <v>27789</v>
      </c>
      <c r="R300">
        <f>WEEKDAY(Table1[[#This Row],[Date_of_Birth]])</f>
        <v>5</v>
      </c>
    </row>
    <row r="301" spans="1:18" x14ac:dyDescent="0.25">
      <c r="A301" s="13">
        <v>25992</v>
      </c>
      <c r="B301" s="13" t="s">
        <v>812</v>
      </c>
      <c r="C301" s="13" t="s">
        <v>31</v>
      </c>
      <c r="D301" s="13" t="s">
        <v>755</v>
      </c>
      <c r="E301" s="13" t="s">
        <v>120</v>
      </c>
      <c r="F301" s="13" t="s">
        <v>106</v>
      </c>
      <c r="G301" s="13" t="s">
        <v>814</v>
      </c>
      <c r="H301" s="13" t="s">
        <v>43</v>
      </c>
      <c r="I301" s="13">
        <v>6</v>
      </c>
      <c r="J301" s="14">
        <v>29710</v>
      </c>
      <c r="K301" s="14">
        <v>33362</v>
      </c>
      <c r="L301">
        <f>DAY(Table1[[#This Row],[Date_of_Birth]])</f>
        <v>4</v>
      </c>
      <c r="M301">
        <f>YEAR(Table1[[#This Row],[Date_of_Birth]])</f>
        <v>1981</v>
      </c>
      <c r="N301">
        <f t="shared" si="4"/>
        <v>5</v>
      </c>
      <c r="O301" s="8">
        <f>EDATE(Table1[[#This Row],[Date_of_Birth]],6)</f>
        <v>29894</v>
      </c>
      <c r="P301">
        <f>IFERROR(DATEDIF(Table1[[#This Row],[Date_of_Birth]],Table1[[#This Row],[Departure_Date]],"M"),"NULL")</f>
        <v>120</v>
      </c>
      <c r="Q301" s="9">
        <f>EDATE(Table1[[#This Row],[Departure_Date]],-8)</f>
        <v>33120</v>
      </c>
      <c r="R301">
        <f>WEEKDAY(Table1[[#This Row],[Date_of_Birth]])</f>
        <v>2</v>
      </c>
    </row>
    <row r="302" spans="1:18" x14ac:dyDescent="0.25">
      <c r="A302" s="13">
        <v>17696</v>
      </c>
      <c r="B302" s="13" t="s">
        <v>815</v>
      </c>
      <c r="C302" s="13" t="s">
        <v>31</v>
      </c>
      <c r="D302" s="13" t="s">
        <v>816</v>
      </c>
      <c r="E302" s="13"/>
      <c r="F302" s="13" t="s">
        <v>47</v>
      </c>
      <c r="G302" s="13" t="s">
        <v>817</v>
      </c>
      <c r="H302" s="13" t="s">
        <v>88</v>
      </c>
      <c r="I302" s="13">
        <v>7</v>
      </c>
      <c r="J302" s="14">
        <v>28603</v>
      </c>
      <c r="K302" s="14">
        <v>28968</v>
      </c>
      <c r="L302">
        <f>DAY(Table1[[#This Row],[Date_of_Birth]])</f>
        <v>23</v>
      </c>
      <c r="M302">
        <f>YEAR(Table1[[#This Row],[Date_of_Birth]])</f>
        <v>1978</v>
      </c>
      <c r="N302">
        <f t="shared" si="4"/>
        <v>4</v>
      </c>
      <c r="O302" s="8">
        <f>EDATE(Table1[[#This Row],[Date_of_Birth]],6)</f>
        <v>28786</v>
      </c>
      <c r="P302">
        <f>IFERROR(DATEDIF(Table1[[#This Row],[Date_of_Birth]],Table1[[#This Row],[Departure_Date]],"M"),"NULL")</f>
        <v>12</v>
      </c>
      <c r="Q302" s="9">
        <f>EDATE(Table1[[#This Row],[Departure_Date]],-8)</f>
        <v>28725</v>
      </c>
      <c r="R302">
        <f>WEEKDAY(Table1[[#This Row],[Date_of_Birth]])</f>
        <v>1</v>
      </c>
    </row>
    <row r="303" spans="1:18" x14ac:dyDescent="0.25">
      <c r="A303" s="13">
        <v>16909</v>
      </c>
      <c r="B303" s="13" t="s">
        <v>818</v>
      </c>
      <c r="C303" s="13" t="s">
        <v>38</v>
      </c>
      <c r="D303" s="13" t="s">
        <v>819</v>
      </c>
      <c r="E303" s="13" t="s">
        <v>147</v>
      </c>
      <c r="F303" s="13" t="s">
        <v>125</v>
      </c>
      <c r="G303" s="13" t="s">
        <v>820</v>
      </c>
      <c r="H303" s="13" t="s">
        <v>62</v>
      </c>
      <c r="I303" s="13">
        <v>6</v>
      </c>
      <c r="J303" s="14">
        <v>28671</v>
      </c>
      <c r="K303" s="14">
        <v>29036</v>
      </c>
      <c r="L303">
        <f>DAY(Table1[[#This Row],[Date_of_Birth]])</f>
        <v>30</v>
      </c>
      <c r="M303">
        <f>YEAR(Table1[[#This Row],[Date_of_Birth]])</f>
        <v>1978</v>
      </c>
      <c r="N303">
        <f t="shared" si="4"/>
        <v>6</v>
      </c>
      <c r="O303" s="8">
        <f>EDATE(Table1[[#This Row],[Date_of_Birth]],6)</f>
        <v>28854</v>
      </c>
      <c r="P303">
        <f>IFERROR(DATEDIF(Table1[[#This Row],[Date_of_Birth]],Table1[[#This Row],[Departure_Date]],"M"),"NULL")</f>
        <v>12</v>
      </c>
      <c r="Q303" s="9">
        <f>EDATE(Table1[[#This Row],[Departure_Date]],-8)</f>
        <v>28793</v>
      </c>
      <c r="R303">
        <f>WEEKDAY(Table1[[#This Row],[Date_of_Birth]])</f>
        <v>6</v>
      </c>
    </row>
    <row r="304" spans="1:18" x14ac:dyDescent="0.25">
      <c r="A304" s="13">
        <v>28143</v>
      </c>
      <c r="B304" s="13" t="s">
        <v>821</v>
      </c>
      <c r="C304" s="13" t="s">
        <v>38</v>
      </c>
      <c r="D304" s="13" t="s">
        <v>822</v>
      </c>
      <c r="E304" s="13" t="s">
        <v>105</v>
      </c>
      <c r="F304" s="13" t="s">
        <v>111</v>
      </c>
      <c r="G304" s="13" t="s">
        <v>823</v>
      </c>
      <c r="H304" s="13" t="s">
        <v>196</v>
      </c>
      <c r="I304" s="13">
        <v>8</v>
      </c>
      <c r="J304" s="14">
        <v>29935</v>
      </c>
      <c r="K304" s="14">
        <v>33587</v>
      </c>
      <c r="L304">
        <f>DAY(Table1[[#This Row],[Date_of_Birth]])</f>
        <v>15</v>
      </c>
      <c r="M304">
        <f>YEAR(Table1[[#This Row],[Date_of_Birth]])</f>
        <v>1981</v>
      </c>
      <c r="N304">
        <f t="shared" si="4"/>
        <v>12</v>
      </c>
      <c r="O304" s="8">
        <f>EDATE(Table1[[#This Row],[Date_of_Birth]],6)</f>
        <v>30117</v>
      </c>
      <c r="P304">
        <f>IFERROR(DATEDIF(Table1[[#This Row],[Date_of_Birth]],Table1[[#This Row],[Departure_Date]],"M"),"NULL")</f>
        <v>120</v>
      </c>
      <c r="Q304" s="9">
        <f>EDATE(Table1[[#This Row],[Departure_Date]],-8)</f>
        <v>33343</v>
      </c>
      <c r="R304">
        <f>WEEKDAY(Table1[[#This Row],[Date_of_Birth]])</f>
        <v>3</v>
      </c>
    </row>
    <row r="305" spans="1:18" x14ac:dyDescent="0.25">
      <c r="A305" s="13">
        <v>29013</v>
      </c>
      <c r="B305" s="13" t="s">
        <v>824</v>
      </c>
      <c r="C305" s="13" t="s">
        <v>38</v>
      </c>
      <c r="D305" s="13" t="s">
        <v>143</v>
      </c>
      <c r="E305" s="13" t="s">
        <v>405</v>
      </c>
      <c r="F305" s="13" t="s">
        <v>111</v>
      </c>
      <c r="G305" s="13" t="s">
        <v>825</v>
      </c>
      <c r="H305" s="13" t="s">
        <v>49</v>
      </c>
      <c r="I305" s="13">
        <v>3</v>
      </c>
      <c r="J305" s="14">
        <v>28401</v>
      </c>
      <c r="K305" s="14">
        <v>28401</v>
      </c>
      <c r="L305">
        <f>DAY(Table1[[#This Row],[Date_of_Birth]])</f>
        <v>3</v>
      </c>
      <c r="M305">
        <f>YEAR(Table1[[#This Row],[Date_of_Birth]])</f>
        <v>1977</v>
      </c>
      <c r="N305">
        <f t="shared" si="4"/>
        <v>10</v>
      </c>
      <c r="O305" s="8">
        <f>EDATE(Table1[[#This Row],[Date_of_Birth]],6)</f>
        <v>28583</v>
      </c>
      <c r="P305">
        <f>IFERROR(DATEDIF(Table1[[#This Row],[Date_of_Birth]],Table1[[#This Row],[Departure_Date]],"M"),"NULL")</f>
        <v>0</v>
      </c>
      <c r="Q305" s="9">
        <f>EDATE(Table1[[#This Row],[Departure_Date]],-8)</f>
        <v>28159</v>
      </c>
      <c r="R305">
        <f>WEEKDAY(Table1[[#This Row],[Date_of_Birth]])</f>
        <v>2</v>
      </c>
    </row>
    <row r="306" spans="1:18" x14ac:dyDescent="0.25">
      <c r="A306" s="13">
        <v>18350</v>
      </c>
      <c r="B306" s="13" t="s">
        <v>826</v>
      </c>
      <c r="C306" s="13" t="s">
        <v>38</v>
      </c>
      <c r="D306" s="13" t="s">
        <v>284</v>
      </c>
      <c r="E306" s="13" t="s">
        <v>65</v>
      </c>
      <c r="F306" s="13" t="s">
        <v>111</v>
      </c>
      <c r="G306" s="13" t="s">
        <v>827</v>
      </c>
      <c r="H306" s="13" t="s">
        <v>196</v>
      </c>
      <c r="I306" s="13">
        <v>3</v>
      </c>
      <c r="J306" s="14">
        <v>28083</v>
      </c>
      <c r="K306" s="14">
        <v>28083</v>
      </c>
      <c r="L306">
        <f>DAY(Table1[[#This Row],[Date_of_Birth]])</f>
        <v>19</v>
      </c>
      <c r="M306">
        <f>YEAR(Table1[[#This Row],[Date_of_Birth]])</f>
        <v>1976</v>
      </c>
      <c r="N306">
        <f t="shared" si="4"/>
        <v>11</v>
      </c>
      <c r="O306" s="8">
        <f>EDATE(Table1[[#This Row],[Date_of_Birth]],6)</f>
        <v>28264</v>
      </c>
      <c r="P306">
        <f>IFERROR(DATEDIF(Table1[[#This Row],[Date_of_Birth]],Table1[[#This Row],[Departure_Date]],"M"),"NULL")</f>
        <v>0</v>
      </c>
      <c r="Q306" s="9">
        <f>EDATE(Table1[[#This Row],[Departure_Date]],-8)</f>
        <v>27838</v>
      </c>
      <c r="R306">
        <f>WEEKDAY(Table1[[#This Row],[Date_of_Birth]])</f>
        <v>6</v>
      </c>
    </row>
    <row r="307" spans="1:18" x14ac:dyDescent="0.25">
      <c r="A307" s="13">
        <v>17539</v>
      </c>
      <c r="B307" s="13" t="s">
        <v>826</v>
      </c>
      <c r="C307" s="13" t="s">
        <v>31</v>
      </c>
      <c r="D307" s="13" t="s">
        <v>828</v>
      </c>
      <c r="E307" s="13" t="s">
        <v>829</v>
      </c>
      <c r="F307" s="13" t="s">
        <v>111</v>
      </c>
      <c r="G307" s="13" t="s">
        <v>830</v>
      </c>
      <c r="H307" s="13" t="s">
        <v>97</v>
      </c>
      <c r="I307" s="13">
        <v>3</v>
      </c>
      <c r="J307" s="14">
        <v>28316</v>
      </c>
      <c r="K307" s="14">
        <v>28316</v>
      </c>
      <c r="L307">
        <f>DAY(Table1[[#This Row],[Date_of_Birth]])</f>
        <v>10</v>
      </c>
      <c r="M307">
        <f>YEAR(Table1[[#This Row],[Date_of_Birth]])</f>
        <v>1977</v>
      </c>
      <c r="N307">
        <f t="shared" si="4"/>
        <v>7</v>
      </c>
      <c r="O307" s="8">
        <f>EDATE(Table1[[#This Row],[Date_of_Birth]],6)</f>
        <v>28500</v>
      </c>
      <c r="P307">
        <f>IFERROR(DATEDIF(Table1[[#This Row],[Date_of_Birth]],Table1[[#This Row],[Departure_Date]],"M"),"NULL")</f>
        <v>0</v>
      </c>
      <c r="Q307" s="9">
        <f>EDATE(Table1[[#This Row],[Departure_Date]],-8)</f>
        <v>28074</v>
      </c>
      <c r="R307">
        <f>WEEKDAY(Table1[[#This Row],[Date_of_Birth]])</f>
        <v>1</v>
      </c>
    </row>
    <row r="308" spans="1:18" x14ac:dyDescent="0.25">
      <c r="A308" s="13">
        <v>29673</v>
      </c>
      <c r="B308" s="13" t="s">
        <v>831</v>
      </c>
      <c r="C308" s="13" t="s">
        <v>31</v>
      </c>
      <c r="D308" s="13" t="s">
        <v>832</v>
      </c>
      <c r="E308" s="13" t="s">
        <v>120</v>
      </c>
      <c r="F308" s="13" t="s">
        <v>34</v>
      </c>
      <c r="G308" s="13" t="s">
        <v>833</v>
      </c>
      <c r="H308" s="13" t="s">
        <v>43</v>
      </c>
      <c r="I308" s="13">
        <v>9</v>
      </c>
      <c r="J308" s="14">
        <v>27978</v>
      </c>
      <c r="K308" s="14">
        <v>28009</v>
      </c>
      <c r="L308">
        <f>DAY(Table1[[#This Row],[Date_of_Birth]])</f>
        <v>6</v>
      </c>
      <c r="M308">
        <f>YEAR(Table1[[#This Row],[Date_of_Birth]])</f>
        <v>1976</v>
      </c>
      <c r="N308">
        <f t="shared" si="4"/>
        <v>8</v>
      </c>
      <c r="O308" s="8">
        <f>EDATE(Table1[[#This Row],[Date_of_Birth]],6)</f>
        <v>28162</v>
      </c>
      <c r="P308">
        <f>IFERROR(DATEDIF(Table1[[#This Row],[Date_of_Birth]],Table1[[#This Row],[Departure_Date]],"M"),"NULL")</f>
        <v>1</v>
      </c>
      <c r="Q308" s="9">
        <f>EDATE(Table1[[#This Row],[Departure_Date]],-8)</f>
        <v>27765</v>
      </c>
      <c r="R308">
        <f>WEEKDAY(Table1[[#This Row],[Date_of_Birth]])</f>
        <v>6</v>
      </c>
    </row>
    <row r="309" spans="1:18" x14ac:dyDescent="0.25">
      <c r="A309" s="13">
        <v>19143</v>
      </c>
      <c r="B309" s="13" t="s">
        <v>831</v>
      </c>
      <c r="C309" s="13" t="s">
        <v>38</v>
      </c>
      <c r="D309" s="13" t="s">
        <v>272</v>
      </c>
      <c r="E309" s="13"/>
      <c r="F309" s="13" t="s">
        <v>111</v>
      </c>
      <c r="G309" s="13" t="s">
        <v>834</v>
      </c>
      <c r="H309" s="13" t="s">
        <v>122</v>
      </c>
      <c r="I309" s="13">
        <v>9</v>
      </c>
      <c r="J309" s="14">
        <v>28441</v>
      </c>
      <c r="K309" s="14">
        <v>28441</v>
      </c>
      <c r="L309">
        <f>DAY(Table1[[#This Row],[Date_of_Birth]])</f>
        <v>12</v>
      </c>
      <c r="M309">
        <f>YEAR(Table1[[#This Row],[Date_of_Birth]])</f>
        <v>1977</v>
      </c>
      <c r="N309">
        <f t="shared" si="4"/>
        <v>11</v>
      </c>
      <c r="O309" s="8">
        <f>EDATE(Table1[[#This Row],[Date_of_Birth]],6)</f>
        <v>28622</v>
      </c>
      <c r="P309">
        <f>IFERROR(DATEDIF(Table1[[#This Row],[Date_of_Birth]],Table1[[#This Row],[Departure_Date]],"M"),"NULL")</f>
        <v>0</v>
      </c>
      <c r="Q309" s="9">
        <f>EDATE(Table1[[#This Row],[Departure_Date]],-8)</f>
        <v>28196</v>
      </c>
      <c r="R309">
        <f>WEEKDAY(Table1[[#This Row],[Date_of_Birth]])</f>
        <v>7</v>
      </c>
    </row>
    <row r="310" spans="1:18" x14ac:dyDescent="0.25">
      <c r="A310" s="13">
        <v>19285</v>
      </c>
      <c r="B310" s="13" t="s">
        <v>835</v>
      </c>
      <c r="C310" s="13" t="s">
        <v>31</v>
      </c>
      <c r="D310" s="13" t="s">
        <v>279</v>
      </c>
      <c r="E310" s="13" t="s">
        <v>40</v>
      </c>
      <c r="F310" s="13" t="s">
        <v>207</v>
      </c>
      <c r="G310" s="13" t="s">
        <v>836</v>
      </c>
      <c r="H310" s="13" t="s">
        <v>204</v>
      </c>
      <c r="I310" s="13">
        <v>6</v>
      </c>
      <c r="J310" s="14">
        <v>29001</v>
      </c>
      <c r="K310" s="14">
        <v>29001</v>
      </c>
      <c r="L310">
        <f>DAY(Table1[[#This Row],[Date_of_Birth]])</f>
        <v>26</v>
      </c>
      <c r="M310">
        <f>YEAR(Table1[[#This Row],[Date_of_Birth]])</f>
        <v>1979</v>
      </c>
      <c r="N310">
        <f t="shared" si="4"/>
        <v>5</v>
      </c>
      <c r="O310" s="8">
        <f>EDATE(Table1[[#This Row],[Date_of_Birth]],6)</f>
        <v>29185</v>
      </c>
      <c r="P310">
        <f>IFERROR(DATEDIF(Table1[[#This Row],[Date_of_Birth]],Table1[[#This Row],[Departure_Date]],"M"),"NULL")</f>
        <v>0</v>
      </c>
      <c r="Q310" s="9">
        <f>EDATE(Table1[[#This Row],[Departure_Date]],-8)</f>
        <v>28759</v>
      </c>
      <c r="R310">
        <f>WEEKDAY(Table1[[#This Row],[Date_of_Birth]])</f>
        <v>7</v>
      </c>
    </row>
    <row r="311" spans="1:18" x14ac:dyDescent="0.25">
      <c r="A311" s="13">
        <v>22849</v>
      </c>
      <c r="B311" s="13" t="s">
        <v>837</v>
      </c>
      <c r="C311" s="13" t="s">
        <v>31</v>
      </c>
      <c r="D311" s="13" t="s">
        <v>838</v>
      </c>
      <c r="E311" s="13" t="s">
        <v>116</v>
      </c>
      <c r="F311" s="13" t="s">
        <v>158</v>
      </c>
      <c r="G311" s="13" t="s">
        <v>839</v>
      </c>
      <c r="H311" s="13" t="s">
        <v>192</v>
      </c>
      <c r="I311" s="13">
        <v>6</v>
      </c>
      <c r="J311" s="14">
        <v>27535</v>
      </c>
      <c r="K311" s="14">
        <v>52738</v>
      </c>
      <c r="L311">
        <f>DAY(Table1[[#This Row],[Date_of_Birth]])</f>
        <v>21</v>
      </c>
      <c r="M311">
        <f>YEAR(Table1[[#This Row],[Date_of_Birth]])</f>
        <v>1975</v>
      </c>
      <c r="N311">
        <f t="shared" si="4"/>
        <v>5</v>
      </c>
      <c r="O311" s="8">
        <f>EDATE(Table1[[#This Row],[Date_of_Birth]],6)</f>
        <v>27719</v>
      </c>
      <c r="P311">
        <f>IFERROR(DATEDIF(Table1[[#This Row],[Date_of_Birth]],Table1[[#This Row],[Departure_Date]],"M"),"NULL")</f>
        <v>828</v>
      </c>
      <c r="Q311" s="9">
        <f>EDATE(Table1[[#This Row],[Departure_Date]],-8)</f>
        <v>52495</v>
      </c>
      <c r="R311">
        <f>WEEKDAY(Table1[[#This Row],[Date_of_Birth]])</f>
        <v>4</v>
      </c>
    </row>
    <row r="312" spans="1:18" x14ac:dyDescent="0.25">
      <c r="A312" s="13">
        <v>22631</v>
      </c>
      <c r="B312" s="13" t="s">
        <v>840</v>
      </c>
      <c r="C312" s="13" t="s">
        <v>31</v>
      </c>
      <c r="D312" s="13" t="s">
        <v>841</v>
      </c>
      <c r="E312" s="13" t="s">
        <v>161</v>
      </c>
      <c r="F312" s="13" t="s">
        <v>111</v>
      </c>
      <c r="G312" s="13" t="s">
        <v>842</v>
      </c>
      <c r="H312" s="13" t="s">
        <v>102</v>
      </c>
      <c r="I312" s="13">
        <v>9</v>
      </c>
      <c r="J312" s="14">
        <v>29328</v>
      </c>
      <c r="K312" s="14">
        <v>32980</v>
      </c>
      <c r="L312">
        <f>DAY(Table1[[#This Row],[Date_of_Birth]])</f>
        <v>17</v>
      </c>
      <c r="M312">
        <f>YEAR(Table1[[#This Row],[Date_of_Birth]])</f>
        <v>1980</v>
      </c>
      <c r="N312">
        <f t="shared" si="4"/>
        <v>4</v>
      </c>
      <c r="O312" s="8">
        <f>EDATE(Table1[[#This Row],[Date_of_Birth]],6)</f>
        <v>29511</v>
      </c>
      <c r="P312">
        <f>IFERROR(DATEDIF(Table1[[#This Row],[Date_of_Birth]],Table1[[#This Row],[Departure_Date]],"M"),"NULL")</f>
        <v>120</v>
      </c>
      <c r="Q312" s="9">
        <f>EDATE(Table1[[#This Row],[Departure_Date]],-8)</f>
        <v>32737</v>
      </c>
      <c r="R312">
        <f>WEEKDAY(Table1[[#This Row],[Date_of_Birth]])</f>
        <v>5</v>
      </c>
    </row>
    <row r="313" spans="1:18" x14ac:dyDescent="0.25">
      <c r="A313" s="13">
        <v>25439</v>
      </c>
      <c r="B313" s="13" t="s">
        <v>843</v>
      </c>
      <c r="C313" s="13" t="s">
        <v>38</v>
      </c>
      <c r="D313" s="13" t="s">
        <v>844</v>
      </c>
      <c r="E313" s="13" t="s">
        <v>507</v>
      </c>
      <c r="F313" s="13" t="s">
        <v>111</v>
      </c>
      <c r="G313" s="13" t="s">
        <v>845</v>
      </c>
      <c r="H313" s="13" t="s">
        <v>17</v>
      </c>
      <c r="I313" s="13">
        <v>2</v>
      </c>
      <c r="J313" s="14">
        <v>28606</v>
      </c>
      <c r="K313" s="14">
        <v>28971</v>
      </c>
      <c r="L313">
        <f>DAY(Table1[[#This Row],[Date_of_Birth]])</f>
        <v>26</v>
      </c>
      <c r="M313">
        <f>YEAR(Table1[[#This Row],[Date_of_Birth]])</f>
        <v>1978</v>
      </c>
      <c r="N313">
        <f t="shared" si="4"/>
        <v>4</v>
      </c>
      <c r="O313" s="8">
        <f>EDATE(Table1[[#This Row],[Date_of_Birth]],6)</f>
        <v>28789</v>
      </c>
      <c r="P313">
        <f>IFERROR(DATEDIF(Table1[[#This Row],[Date_of_Birth]],Table1[[#This Row],[Departure_Date]],"M"),"NULL")</f>
        <v>12</v>
      </c>
      <c r="Q313" s="9">
        <f>EDATE(Table1[[#This Row],[Departure_Date]],-8)</f>
        <v>28728</v>
      </c>
      <c r="R313">
        <f>WEEKDAY(Table1[[#This Row],[Date_of_Birth]])</f>
        <v>4</v>
      </c>
    </row>
    <row r="314" spans="1:18" x14ac:dyDescent="0.25">
      <c r="A314" s="13">
        <v>22649</v>
      </c>
      <c r="B314" s="13" t="s">
        <v>846</v>
      </c>
      <c r="C314" s="13" t="s">
        <v>38</v>
      </c>
      <c r="D314" s="13" t="s">
        <v>272</v>
      </c>
      <c r="E314" s="13" t="s">
        <v>507</v>
      </c>
      <c r="F314" s="13" t="s">
        <v>265</v>
      </c>
      <c r="G314" s="13" t="s">
        <v>847</v>
      </c>
      <c r="H314" s="13" t="s">
        <v>43</v>
      </c>
      <c r="I314" s="13">
        <v>4</v>
      </c>
      <c r="J314" s="14">
        <v>29201</v>
      </c>
      <c r="K314" s="14">
        <v>29201</v>
      </c>
      <c r="L314">
        <f>DAY(Table1[[#This Row],[Date_of_Birth]])</f>
        <v>12</v>
      </c>
      <c r="M314">
        <f>YEAR(Table1[[#This Row],[Date_of_Birth]])</f>
        <v>1979</v>
      </c>
      <c r="N314">
        <f t="shared" si="4"/>
        <v>12</v>
      </c>
      <c r="O314" s="8">
        <f>EDATE(Table1[[#This Row],[Date_of_Birth]],6)</f>
        <v>29384</v>
      </c>
      <c r="P314">
        <f>IFERROR(DATEDIF(Table1[[#This Row],[Date_of_Birth]],Table1[[#This Row],[Departure_Date]],"M"),"NULL")</f>
        <v>0</v>
      </c>
      <c r="Q314" s="9">
        <f>EDATE(Table1[[#This Row],[Departure_Date]],-8)</f>
        <v>28957</v>
      </c>
      <c r="R314">
        <f>WEEKDAY(Table1[[#This Row],[Date_of_Birth]])</f>
        <v>4</v>
      </c>
    </row>
    <row r="315" spans="1:18" x14ac:dyDescent="0.25">
      <c r="A315" s="13">
        <v>24637</v>
      </c>
      <c r="B315" s="13" t="s">
        <v>848</v>
      </c>
      <c r="C315" s="13" t="s">
        <v>38</v>
      </c>
      <c r="D315" s="13" t="s">
        <v>849</v>
      </c>
      <c r="E315" s="13" t="s">
        <v>147</v>
      </c>
      <c r="F315" s="13" t="s">
        <v>190</v>
      </c>
      <c r="G315" s="13" t="s">
        <v>850</v>
      </c>
      <c r="H315" s="13" t="s">
        <v>196</v>
      </c>
      <c r="I315" s="13">
        <v>4</v>
      </c>
      <c r="J315" s="14">
        <v>29414</v>
      </c>
      <c r="K315" s="14">
        <v>33066</v>
      </c>
      <c r="L315">
        <f>DAY(Table1[[#This Row],[Date_of_Birth]])</f>
        <v>12</v>
      </c>
      <c r="M315">
        <f>YEAR(Table1[[#This Row],[Date_of_Birth]])</f>
        <v>1980</v>
      </c>
      <c r="N315">
        <f t="shared" si="4"/>
        <v>7</v>
      </c>
      <c r="O315" s="8">
        <f>EDATE(Table1[[#This Row],[Date_of_Birth]],6)</f>
        <v>29598</v>
      </c>
      <c r="P315">
        <f>IFERROR(DATEDIF(Table1[[#This Row],[Date_of_Birth]],Table1[[#This Row],[Departure_Date]],"M"),"NULL")</f>
        <v>120</v>
      </c>
      <c r="Q315" s="9">
        <f>EDATE(Table1[[#This Row],[Departure_Date]],-8)</f>
        <v>32824</v>
      </c>
      <c r="R315">
        <f>WEEKDAY(Table1[[#This Row],[Date_of_Birth]])</f>
        <v>7</v>
      </c>
    </row>
    <row r="316" spans="1:18" x14ac:dyDescent="0.25">
      <c r="A316" s="13">
        <v>16226</v>
      </c>
      <c r="B316" s="13" t="s">
        <v>848</v>
      </c>
      <c r="C316" s="13" t="s">
        <v>38</v>
      </c>
      <c r="D316" s="13" t="s">
        <v>239</v>
      </c>
      <c r="E316" s="13" t="s">
        <v>65</v>
      </c>
      <c r="F316" s="13" t="s">
        <v>111</v>
      </c>
      <c r="G316" s="13" t="s">
        <v>851</v>
      </c>
      <c r="H316" s="13" t="s">
        <v>102</v>
      </c>
      <c r="I316" s="13">
        <v>6</v>
      </c>
      <c r="J316" s="14">
        <v>28364</v>
      </c>
      <c r="K316" s="14">
        <v>28395</v>
      </c>
      <c r="L316">
        <f>DAY(Table1[[#This Row],[Date_of_Birth]])</f>
        <v>27</v>
      </c>
      <c r="M316">
        <f>YEAR(Table1[[#This Row],[Date_of_Birth]])</f>
        <v>1977</v>
      </c>
      <c r="N316">
        <f t="shared" si="4"/>
        <v>8</v>
      </c>
      <c r="O316" s="8">
        <f>EDATE(Table1[[#This Row],[Date_of_Birth]],6)</f>
        <v>28548</v>
      </c>
      <c r="P316">
        <f>IFERROR(DATEDIF(Table1[[#This Row],[Date_of_Birth]],Table1[[#This Row],[Departure_Date]],"M"),"NULL")</f>
        <v>1</v>
      </c>
      <c r="Q316" s="9">
        <f>EDATE(Table1[[#This Row],[Departure_Date]],-8)</f>
        <v>28152</v>
      </c>
      <c r="R316">
        <f>WEEKDAY(Table1[[#This Row],[Date_of_Birth]])</f>
        <v>7</v>
      </c>
    </row>
    <row r="317" spans="1:18" x14ac:dyDescent="0.25">
      <c r="A317" s="13">
        <v>22054</v>
      </c>
      <c r="B317" s="13" t="s">
        <v>848</v>
      </c>
      <c r="C317" s="13" t="s">
        <v>38</v>
      </c>
      <c r="D317" s="13" t="s">
        <v>576</v>
      </c>
      <c r="E317" s="13"/>
      <c r="F317" s="13" t="s">
        <v>158</v>
      </c>
      <c r="G317" s="13" t="s">
        <v>852</v>
      </c>
      <c r="H317" s="13" t="s">
        <v>62</v>
      </c>
      <c r="I317" s="13">
        <v>1</v>
      </c>
      <c r="J317" s="14">
        <v>29106</v>
      </c>
      <c r="K317" s="14">
        <v>29107</v>
      </c>
      <c r="L317">
        <f>DAY(Table1[[#This Row],[Date_of_Birth]])</f>
        <v>8</v>
      </c>
      <c r="M317">
        <f>YEAR(Table1[[#This Row],[Date_of_Birth]])</f>
        <v>1979</v>
      </c>
      <c r="N317">
        <f t="shared" si="4"/>
        <v>9</v>
      </c>
      <c r="O317" s="8">
        <f>EDATE(Table1[[#This Row],[Date_of_Birth]],6)</f>
        <v>29288</v>
      </c>
      <c r="P317">
        <f>IFERROR(DATEDIF(Table1[[#This Row],[Date_of_Birth]],Table1[[#This Row],[Departure_Date]],"M"),"NULL")</f>
        <v>0</v>
      </c>
      <c r="Q317" s="9">
        <f>EDATE(Table1[[#This Row],[Departure_Date]],-8)</f>
        <v>28864</v>
      </c>
      <c r="R317">
        <f>WEEKDAY(Table1[[#This Row],[Date_of_Birth]])</f>
        <v>7</v>
      </c>
    </row>
    <row r="318" spans="1:18" x14ac:dyDescent="0.25">
      <c r="A318" s="13">
        <v>19574</v>
      </c>
      <c r="B318" s="13" t="s">
        <v>49</v>
      </c>
      <c r="C318" s="13" t="s">
        <v>38</v>
      </c>
      <c r="D318" s="13" t="s">
        <v>853</v>
      </c>
      <c r="E318" s="13" t="s">
        <v>129</v>
      </c>
      <c r="F318" s="13" t="s">
        <v>111</v>
      </c>
      <c r="G318" s="13" t="s">
        <v>854</v>
      </c>
      <c r="H318" s="13" t="s">
        <v>83</v>
      </c>
      <c r="I318" s="13">
        <v>3</v>
      </c>
      <c r="J318" s="14">
        <v>28425</v>
      </c>
      <c r="K318" s="14">
        <v>28425</v>
      </c>
      <c r="L318">
        <f>DAY(Table1[[#This Row],[Date_of_Birth]])</f>
        <v>27</v>
      </c>
      <c r="M318">
        <f>YEAR(Table1[[#This Row],[Date_of_Birth]])</f>
        <v>1977</v>
      </c>
      <c r="N318">
        <f t="shared" si="4"/>
        <v>10</v>
      </c>
      <c r="O318" s="8">
        <f>EDATE(Table1[[#This Row],[Date_of_Birth]],6)</f>
        <v>28607</v>
      </c>
      <c r="P318">
        <f>IFERROR(DATEDIF(Table1[[#This Row],[Date_of_Birth]],Table1[[#This Row],[Departure_Date]],"M"),"NULL")</f>
        <v>0</v>
      </c>
      <c r="Q318" s="9">
        <f>EDATE(Table1[[#This Row],[Departure_Date]],-8)</f>
        <v>28183</v>
      </c>
      <c r="R318">
        <f>WEEKDAY(Table1[[#This Row],[Date_of_Birth]])</f>
        <v>5</v>
      </c>
    </row>
    <row r="319" spans="1:18" x14ac:dyDescent="0.25">
      <c r="A319" s="13">
        <v>23122</v>
      </c>
      <c r="B319" s="13" t="s">
        <v>855</v>
      </c>
      <c r="C319" s="13" t="s">
        <v>38</v>
      </c>
      <c r="D319" s="13" t="s">
        <v>856</v>
      </c>
      <c r="E319" s="13" t="s">
        <v>270</v>
      </c>
      <c r="F319" s="13" t="s">
        <v>34</v>
      </c>
      <c r="G319" s="13" t="s">
        <v>857</v>
      </c>
      <c r="H319" s="13" t="s">
        <v>192</v>
      </c>
      <c r="I319" s="13">
        <v>9</v>
      </c>
      <c r="J319" s="14">
        <v>28385</v>
      </c>
      <c r="K319" s="14">
        <v>28385</v>
      </c>
      <c r="L319">
        <f>DAY(Table1[[#This Row],[Date_of_Birth]])</f>
        <v>17</v>
      </c>
      <c r="M319">
        <f>YEAR(Table1[[#This Row],[Date_of_Birth]])</f>
        <v>1977</v>
      </c>
      <c r="N319">
        <f t="shared" si="4"/>
        <v>9</v>
      </c>
      <c r="O319" s="8">
        <f>EDATE(Table1[[#This Row],[Date_of_Birth]],6)</f>
        <v>28566</v>
      </c>
      <c r="P319">
        <f>IFERROR(DATEDIF(Table1[[#This Row],[Date_of_Birth]],Table1[[#This Row],[Departure_Date]],"M"),"NULL")</f>
        <v>0</v>
      </c>
      <c r="Q319" s="9">
        <f>EDATE(Table1[[#This Row],[Departure_Date]],-8)</f>
        <v>28142</v>
      </c>
      <c r="R319">
        <f>WEEKDAY(Table1[[#This Row],[Date_of_Birth]])</f>
        <v>7</v>
      </c>
    </row>
    <row r="320" spans="1:18" x14ac:dyDescent="0.25">
      <c r="A320" s="13">
        <v>28213</v>
      </c>
      <c r="B320" s="13" t="s">
        <v>858</v>
      </c>
      <c r="C320" s="13" t="s">
        <v>38</v>
      </c>
      <c r="D320" s="13" t="s">
        <v>859</v>
      </c>
      <c r="E320" s="13"/>
      <c r="F320" s="13" t="s">
        <v>66</v>
      </c>
      <c r="G320" s="13" t="s">
        <v>860</v>
      </c>
      <c r="H320" s="13" t="s">
        <v>204</v>
      </c>
      <c r="I320" s="13">
        <v>6</v>
      </c>
      <c r="J320" s="14">
        <v>28746</v>
      </c>
      <c r="K320" s="14">
        <v>29109</v>
      </c>
      <c r="L320">
        <f>DAY(Table1[[#This Row],[Date_of_Birth]])</f>
        <v>13</v>
      </c>
      <c r="M320">
        <f>YEAR(Table1[[#This Row],[Date_of_Birth]])</f>
        <v>1978</v>
      </c>
      <c r="N320">
        <f t="shared" si="4"/>
        <v>9</v>
      </c>
      <c r="O320" s="8">
        <f>EDATE(Table1[[#This Row],[Date_of_Birth]],6)</f>
        <v>28927</v>
      </c>
      <c r="P320">
        <f>IFERROR(DATEDIF(Table1[[#This Row],[Date_of_Birth]],Table1[[#This Row],[Departure_Date]],"M"),"NULL")</f>
        <v>11</v>
      </c>
      <c r="Q320" s="9">
        <f>EDATE(Table1[[#This Row],[Departure_Date]],-8)</f>
        <v>28866</v>
      </c>
      <c r="R320">
        <f>WEEKDAY(Table1[[#This Row],[Date_of_Birth]])</f>
        <v>4</v>
      </c>
    </row>
    <row r="321" spans="1:18" x14ac:dyDescent="0.25">
      <c r="A321" s="13">
        <v>22064</v>
      </c>
      <c r="B321" s="13" t="s">
        <v>861</v>
      </c>
      <c r="C321" s="13" t="s">
        <v>38</v>
      </c>
      <c r="D321" s="13" t="s">
        <v>424</v>
      </c>
      <c r="E321" s="13" t="s">
        <v>358</v>
      </c>
      <c r="F321" s="13" t="s">
        <v>66</v>
      </c>
      <c r="G321" s="13" t="s">
        <v>862</v>
      </c>
      <c r="H321" s="13" t="s">
        <v>17</v>
      </c>
      <c r="I321" s="13">
        <v>7</v>
      </c>
      <c r="J321" s="14">
        <v>28511</v>
      </c>
      <c r="K321" s="14">
        <v>28876</v>
      </c>
      <c r="L321">
        <f>DAY(Table1[[#This Row],[Date_of_Birth]])</f>
        <v>21</v>
      </c>
      <c r="M321">
        <f>YEAR(Table1[[#This Row],[Date_of_Birth]])</f>
        <v>1978</v>
      </c>
      <c r="N321">
        <f t="shared" si="4"/>
        <v>1</v>
      </c>
      <c r="O321" s="8">
        <f>EDATE(Table1[[#This Row],[Date_of_Birth]],6)</f>
        <v>28692</v>
      </c>
      <c r="P321">
        <f>IFERROR(DATEDIF(Table1[[#This Row],[Date_of_Birth]],Table1[[#This Row],[Departure_Date]],"M"),"NULL")</f>
        <v>12</v>
      </c>
      <c r="Q321" s="9">
        <f>EDATE(Table1[[#This Row],[Departure_Date]],-8)</f>
        <v>28631</v>
      </c>
      <c r="R321">
        <f>WEEKDAY(Table1[[#This Row],[Date_of_Birth]])</f>
        <v>7</v>
      </c>
    </row>
    <row r="322" spans="1:18" x14ac:dyDescent="0.25">
      <c r="A322" s="13">
        <v>11313</v>
      </c>
      <c r="B322" s="13" t="s">
        <v>863</v>
      </c>
      <c r="C322" s="13" t="s">
        <v>38</v>
      </c>
      <c r="D322" s="13" t="s">
        <v>864</v>
      </c>
      <c r="E322" s="13" t="s">
        <v>116</v>
      </c>
      <c r="F322" s="13" t="s">
        <v>111</v>
      </c>
      <c r="G322" s="13" t="s">
        <v>865</v>
      </c>
      <c r="H322" s="13" t="s">
        <v>71</v>
      </c>
      <c r="I322" s="13">
        <v>1</v>
      </c>
      <c r="J322" s="14">
        <v>28030</v>
      </c>
      <c r="K322" s="14">
        <v>28030</v>
      </c>
      <c r="L322">
        <f>DAY(Table1[[#This Row],[Date_of_Birth]])</f>
        <v>27</v>
      </c>
      <c r="M322">
        <f>YEAR(Table1[[#This Row],[Date_of_Birth]])</f>
        <v>1976</v>
      </c>
      <c r="N322">
        <f t="shared" si="4"/>
        <v>9</v>
      </c>
      <c r="O322" s="8">
        <f>EDATE(Table1[[#This Row],[Date_of_Birth]],6)</f>
        <v>28211</v>
      </c>
      <c r="P322">
        <f>IFERROR(DATEDIF(Table1[[#This Row],[Date_of_Birth]],Table1[[#This Row],[Departure_Date]],"M"),"NULL")</f>
        <v>0</v>
      </c>
      <c r="Q322" s="9">
        <f>EDATE(Table1[[#This Row],[Departure_Date]],-8)</f>
        <v>27786</v>
      </c>
      <c r="R322">
        <f>WEEKDAY(Table1[[#This Row],[Date_of_Birth]])</f>
        <v>2</v>
      </c>
    </row>
    <row r="323" spans="1:18" x14ac:dyDescent="0.25">
      <c r="A323" s="13">
        <v>29262</v>
      </c>
      <c r="B323" s="13" t="s">
        <v>866</v>
      </c>
      <c r="C323" s="13" t="s">
        <v>31</v>
      </c>
      <c r="D323" s="13" t="s">
        <v>867</v>
      </c>
      <c r="E323" s="13" t="s">
        <v>95</v>
      </c>
      <c r="F323" s="13" t="s">
        <v>111</v>
      </c>
      <c r="G323" s="13" t="s">
        <v>868</v>
      </c>
      <c r="H323" s="13" t="s">
        <v>113</v>
      </c>
      <c r="I323" s="13">
        <v>5</v>
      </c>
      <c r="J323" s="14">
        <v>28778</v>
      </c>
      <c r="K323" s="14">
        <v>29143</v>
      </c>
      <c r="L323">
        <f>DAY(Table1[[#This Row],[Date_of_Birth]])</f>
        <v>15</v>
      </c>
      <c r="M323">
        <f>YEAR(Table1[[#This Row],[Date_of_Birth]])</f>
        <v>1978</v>
      </c>
      <c r="N323">
        <f t="shared" si="4"/>
        <v>10</v>
      </c>
      <c r="O323" s="8">
        <f>EDATE(Table1[[#This Row],[Date_of_Birth]],6)</f>
        <v>28960</v>
      </c>
      <c r="P323">
        <f>IFERROR(DATEDIF(Table1[[#This Row],[Date_of_Birth]],Table1[[#This Row],[Departure_Date]],"M"),"NULL")</f>
        <v>12</v>
      </c>
      <c r="Q323" s="9">
        <f>EDATE(Table1[[#This Row],[Departure_Date]],-8)</f>
        <v>28901</v>
      </c>
      <c r="R323">
        <f>WEEKDAY(Table1[[#This Row],[Date_of_Birth]])</f>
        <v>1</v>
      </c>
    </row>
    <row r="324" spans="1:18" x14ac:dyDescent="0.25">
      <c r="A324" s="13">
        <v>21237</v>
      </c>
      <c r="B324" s="13" t="s">
        <v>869</v>
      </c>
      <c r="C324" s="13" t="s">
        <v>38</v>
      </c>
      <c r="D324" s="13" t="s">
        <v>864</v>
      </c>
      <c r="E324" s="13"/>
      <c r="F324" s="13" t="s">
        <v>111</v>
      </c>
      <c r="G324" s="13" t="s">
        <v>870</v>
      </c>
      <c r="H324" s="13" t="s">
        <v>17</v>
      </c>
      <c r="I324" s="13">
        <v>5</v>
      </c>
      <c r="J324" s="14">
        <v>29350</v>
      </c>
      <c r="K324" s="14">
        <v>33002</v>
      </c>
      <c r="L324">
        <f>DAY(Table1[[#This Row],[Date_of_Birth]])</f>
        <v>9</v>
      </c>
      <c r="M324">
        <f>YEAR(Table1[[#This Row],[Date_of_Birth]])</f>
        <v>1980</v>
      </c>
      <c r="N324">
        <f t="shared" si="4"/>
        <v>5</v>
      </c>
      <c r="O324" s="8">
        <f>EDATE(Table1[[#This Row],[Date_of_Birth]],6)</f>
        <v>29534</v>
      </c>
      <c r="P324">
        <f>IFERROR(DATEDIF(Table1[[#This Row],[Date_of_Birth]],Table1[[#This Row],[Departure_Date]],"M"),"NULL")</f>
        <v>120</v>
      </c>
      <c r="Q324" s="9">
        <f>EDATE(Table1[[#This Row],[Departure_Date]],-8)</f>
        <v>32760</v>
      </c>
      <c r="R324">
        <f>WEEKDAY(Table1[[#This Row],[Date_of_Birth]])</f>
        <v>6</v>
      </c>
    </row>
    <row r="325" spans="1:18" x14ac:dyDescent="0.25">
      <c r="A325" s="13">
        <v>28540</v>
      </c>
      <c r="B325" s="13" t="s">
        <v>871</v>
      </c>
      <c r="C325" s="13" t="s">
        <v>38</v>
      </c>
      <c r="D325" s="13" t="s">
        <v>872</v>
      </c>
      <c r="E325" s="13" t="s">
        <v>348</v>
      </c>
      <c r="F325" s="13" t="s">
        <v>154</v>
      </c>
      <c r="G325" s="13" t="s">
        <v>873</v>
      </c>
      <c r="H325" s="13" t="s">
        <v>108</v>
      </c>
      <c r="I325" s="13">
        <v>1</v>
      </c>
      <c r="J325" s="14">
        <v>28285</v>
      </c>
      <c r="K325" s="14">
        <v>28285</v>
      </c>
      <c r="L325">
        <f>DAY(Table1[[#This Row],[Date_of_Birth]])</f>
        <v>9</v>
      </c>
      <c r="M325">
        <f>YEAR(Table1[[#This Row],[Date_of_Birth]])</f>
        <v>1977</v>
      </c>
      <c r="N325">
        <f t="shared" si="4"/>
        <v>6</v>
      </c>
      <c r="O325" s="8">
        <f>EDATE(Table1[[#This Row],[Date_of_Birth]],6)</f>
        <v>28468</v>
      </c>
      <c r="P325">
        <f>IFERROR(DATEDIF(Table1[[#This Row],[Date_of_Birth]],Table1[[#This Row],[Departure_Date]],"M"),"NULL")</f>
        <v>0</v>
      </c>
      <c r="Q325" s="9">
        <f>EDATE(Table1[[#This Row],[Departure_Date]],-8)</f>
        <v>28042</v>
      </c>
      <c r="R325">
        <f>WEEKDAY(Table1[[#This Row],[Date_of_Birth]])</f>
        <v>5</v>
      </c>
    </row>
    <row r="326" spans="1:18" x14ac:dyDescent="0.25">
      <c r="A326" s="13">
        <v>13228</v>
      </c>
      <c r="B326" s="13" t="s">
        <v>874</v>
      </c>
      <c r="C326" s="13" t="s">
        <v>38</v>
      </c>
      <c r="D326" s="13" t="s">
        <v>875</v>
      </c>
      <c r="E326" s="13" t="s">
        <v>40</v>
      </c>
      <c r="F326" s="13" t="s">
        <v>227</v>
      </c>
      <c r="G326" s="13" t="s">
        <v>876</v>
      </c>
      <c r="H326" s="13" t="s">
        <v>135</v>
      </c>
      <c r="I326" s="13">
        <v>5</v>
      </c>
      <c r="J326" s="14">
        <v>29147</v>
      </c>
      <c r="K326" s="14">
        <v>29147</v>
      </c>
      <c r="L326">
        <f>DAY(Table1[[#This Row],[Date_of_Birth]])</f>
        <v>19</v>
      </c>
      <c r="M326">
        <f>YEAR(Table1[[#This Row],[Date_of_Birth]])</f>
        <v>1979</v>
      </c>
      <c r="N326">
        <f t="shared" si="4"/>
        <v>10</v>
      </c>
      <c r="O326" s="8">
        <f>EDATE(Table1[[#This Row],[Date_of_Birth]],6)</f>
        <v>29330</v>
      </c>
      <c r="P326">
        <f>IFERROR(DATEDIF(Table1[[#This Row],[Date_of_Birth]],Table1[[#This Row],[Departure_Date]],"M"),"NULL")</f>
        <v>0</v>
      </c>
      <c r="Q326" s="9">
        <f>EDATE(Table1[[#This Row],[Departure_Date]],-8)</f>
        <v>28905</v>
      </c>
      <c r="R326">
        <f>WEEKDAY(Table1[[#This Row],[Date_of_Birth]])</f>
        <v>6</v>
      </c>
    </row>
    <row r="327" spans="1:18" x14ac:dyDescent="0.25">
      <c r="A327" s="13">
        <v>18926</v>
      </c>
      <c r="B327" s="13" t="s">
        <v>877</v>
      </c>
      <c r="C327" s="13" t="s">
        <v>38</v>
      </c>
      <c r="D327" s="13" t="s">
        <v>170</v>
      </c>
      <c r="E327" s="13" t="s">
        <v>878</v>
      </c>
      <c r="F327" s="13" t="s">
        <v>111</v>
      </c>
      <c r="G327" s="13" t="s">
        <v>879</v>
      </c>
      <c r="H327" s="13" t="s">
        <v>71</v>
      </c>
      <c r="I327" s="13">
        <v>3</v>
      </c>
      <c r="J327" s="14">
        <v>24031</v>
      </c>
      <c r="K327" s="14">
        <v>24031</v>
      </c>
      <c r="L327">
        <f>DAY(Table1[[#This Row],[Date_of_Birth]])</f>
        <v>16</v>
      </c>
      <c r="M327">
        <f>YEAR(Table1[[#This Row],[Date_of_Birth]])</f>
        <v>1965</v>
      </c>
      <c r="N327">
        <f t="shared" si="4"/>
        <v>10</v>
      </c>
      <c r="O327" s="8">
        <f>EDATE(Table1[[#This Row],[Date_of_Birth]],6)</f>
        <v>24213</v>
      </c>
      <c r="P327">
        <f>IFERROR(DATEDIF(Table1[[#This Row],[Date_of_Birth]],Table1[[#This Row],[Departure_Date]],"M"),"NULL")</f>
        <v>0</v>
      </c>
      <c r="Q327" s="9">
        <f>EDATE(Table1[[#This Row],[Departure_Date]],-8)</f>
        <v>23789</v>
      </c>
      <c r="R327">
        <f>WEEKDAY(Table1[[#This Row],[Date_of_Birth]])</f>
        <v>7</v>
      </c>
    </row>
    <row r="328" spans="1:18" x14ac:dyDescent="0.25">
      <c r="A328" s="13">
        <v>19581</v>
      </c>
      <c r="B328" s="13" t="s">
        <v>880</v>
      </c>
      <c r="C328" s="13" t="s">
        <v>502</v>
      </c>
      <c r="D328" s="13" t="s">
        <v>157</v>
      </c>
      <c r="E328" s="13" t="s">
        <v>46</v>
      </c>
      <c r="F328" s="13" t="s">
        <v>111</v>
      </c>
      <c r="G328" s="13" t="s">
        <v>881</v>
      </c>
      <c r="H328" s="13" t="s">
        <v>196</v>
      </c>
      <c r="I328" s="13">
        <v>8</v>
      </c>
      <c r="J328" s="14">
        <v>25905</v>
      </c>
      <c r="K328" s="14">
        <v>25905</v>
      </c>
      <c r="L328">
        <f>DAY(Table1[[#This Row],[Date_of_Birth]])</f>
        <v>3</v>
      </c>
      <c r="M328">
        <f>YEAR(Table1[[#This Row],[Date_of_Birth]])</f>
        <v>1970</v>
      </c>
      <c r="N328">
        <f t="shared" si="4"/>
        <v>12</v>
      </c>
      <c r="O328" s="8">
        <f>EDATE(Table1[[#This Row],[Date_of_Birth]],6)</f>
        <v>26087</v>
      </c>
      <c r="P328">
        <f>IFERROR(DATEDIF(Table1[[#This Row],[Date_of_Birth]],Table1[[#This Row],[Departure_Date]],"M"),"NULL")</f>
        <v>0</v>
      </c>
      <c r="Q328" s="9">
        <f>EDATE(Table1[[#This Row],[Departure_Date]],-8)</f>
        <v>25661</v>
      </c>
      <c r="R328">
        <f>WEEKDAY(Table1[[#This Row],[Date_of_Birth]])</f>
        <v>5</v>
      </c>
    </row>
    <row r="329" spans="1:18" x14ac:dyDescent="0.25">
      <c r="A329" s="13">
        <v>27052</v>
      </c>
      <c r="B329" s="13" t="s">
        <v>882</v>
      </c>
      <c r="C329" s="13" t="s">
        <v>38</v>
      </c>
      <c r="D329" s="13" t="s">
        <v>388</v>
      </c>
      <c r="E329" s="13" t="s">
        <v>129</v>
      </c>
      <c r="F329" s="13" t="s">
        <v>111</v>
      </c>
      <c r="G329" s="13" t="s">
        <v>883</v>
      </c>
      <c r="H329" s="13" t="s">
        <v>196</v>
      </c>
      <c r="I329" s="13">
        <v>7</v>
      </c>
      <c r="J329" s="14">
        <v>27934</v>
      </c>
      <c r="K329" s="14">
        <v>27934</v>
      </c>
      <c r="L329">
        <f>DAY(Table1[[#This Row],[Date_of_Birth]])</f>
        <v>23</v>
      </c>
      <c r="M329">
        <f>YEAR(Table1[[#This Row],[Date_of_Birth]])</f>
        <v>1976</v>
      </c>
      <c r="N329">
        <f t="shared" si="4"/>
        <v>6</v>
      </c>
      <c r="O329" s="8">
        <f>EDATE(Table1[[#This Row],[Date_of_Birth]],6)</f>
        <v>28117</v>
      </c>
      <c r="P329">
        <f>IFERROR(DATEDIF(Table1[[#This Row],[Date_of_Birth]],Table1[[#This Row],[Departure_Date]],"M"),"NULL")</f>
        <v>0</v>
      </c>
      <c r="Q329" s="9">
        <f>EDATE(Table1[[#This Row],[Departure_Date]],-8)</f>
        <v>27690</v>
      </c>
      <c r="R329">
        <f>WEEKDAY(Table1[[#This Row],[Date_of_Birth]])</f>
        <v>4</v>
      </c>
    </row>
    <row r="330" spans="1:18" x14ac:dyDescent="0.25">
      <c r="A330" s="13">
        <v>17214</v>
      </c>
      <c r="B330" s="13" t="s">
        <v>884</v>
      </c>
      <c r="C330" s="13" t="s">
        <v>38</v>
      </c>
      <c r="D330" s="13" t="s">
        <v>576</v>
      </c>
      <c r="E330" s="13"/>
      <c r="F330" s="13" t="s">
        <v>34</v>
      </c>
      <c r="G330" s="13" t="s">
        <v>885</v>
      </c>
      <c r="H330" s="13" t="s">
        <v>43</v>
      </c>
      <c r="I330" s="13">
        <v>5</v>
      </c>
      <c r="J330" s="14">
        <v>29293</v>
      </c>
      <c r="K330" s="14">
        <v>32943</v>
      </c>
      <c r="L330">
        <f>DAY(Table1[[#This Row],[Date_of_Birth]])</f>
        <v>13</v>
      </c>
      <c r="M330">
        <f>YEAR(Table1[[#This Row],[Date_of_Birth]])</f>
        <v>1980</v>
      </c>
      <c r="N330">
        <f t="shared" si="4"/>
        <v>3</v>
      </c>
      <c r="O330" s="8">
        <f>EDATE(Table1[[#This Row],[Date_of_Birth]],6)</f>
        <v>29477</v>
      </c>
      <c r="P330">
        <f>IFERROR(DATEDIF(Table1[[#This Row],[Date_of_Birth]],Table1[[#This Row],[Departure_Date]],"M"),"NULL")</f>
        <v>119</v>
      </c>
      <c r="Q330" s="9">
        <f>EDATE(Table1[[#This Row],[Departure_Date]],-8)</f>
        <v>32700</v>
      </c>
      <c r="R330">
        <f>WEEKDAY(Table1[[#This Row],[Date_of_Birth]])</f>
        <v>5</v>
      </c>
    </row>
    <row r="331" spans="1:18" x14ac:dyDescent="0.25">
      <c r="A331" s="13">
        <v>20309</v>
      </c>
      <c r="B331" s="13" t="s">
        <v>886</v>
      </c>
      <c r="C331" s="13" t="s">
        <v>38</v>
      </c>
      <c r="D331" s="13" t="s">
        <v>887</v>
      </c>
      <c r="E331" s="13" t="s">
        <v>147</v>
      </c>
      <c r="F331" s="13" t="s">
        <v>106</v>
      </c>
      <c r="G331" s="13" t="s">
        <v>888</v>
      </c>
      <c r="H331" s="13" t="s">
        <v>92</v>
      </c>
      <c r="I331" s="13">
        <v>9</v>
      </c>
      <c r="J331" s="14">
        <v>27776</v>
      </c>
      <c r="K331" s="14">
        <v>27776</v>
      </c>
      <c r="L331">
        <f>DAY(Table1[[#This Row],[Date_of_Birth]])</f>
        <v>17</v>
      </c>
      <c r="M331">
        <f>YEAR(Table1[[#This Row],[Date_of_Birth]])</f>
        <v>1976</v>
      </c>
      <c r="N331">
        <f t="shared" si="4"/>
        <v>1</v>
      </c>
      <c r="O331" s="8">
        <f>EDATE(Table1[[#This Row],[Date_of_Birth]],6)</f>
        <v>27958</v>
      </c>
      <c r="P331">
        <f>IFERROR(DATEDIF(Table1[[#This Row],[Date_of_Birth]],Table1[[#This Row],[Departure_Date]],"M"),"NULL")</f>
        <v>0</v>
      </c>
      <c r="Q331" s="9">
        <f>EDATE(Table1[[#This Row],[Departure_Date]],-8)</f>
        <v>27531</v>
      </c>
      <c r="R331">
        <f>WEEKDAY(Table1[[#This Row],[Date_of_Birth]])</f>
        <v>7</v>
      </c>
    </row>
    <row r="332" spans="1:18" x14ac:dyDescent="0.25">
      <c r="A332" s="13">
        <v>21656</v>
      </c>
      <c r="B332" s="13" t="s">
        <v>889</v>
      </c>
      <c r="C332" s="13" t="s">
        <v>38</v>
      </c>
      <c r="D332" s="13" t="s">
        <v>73</v>
      </c>
      <c r="E332" s="13"/>
      <c r="F332" s="13" t="s">
        <v>111</v>
      </c>
      <c r="G332" s="13" t="s">
        <v>890</v>
      </c>
      <c r="H332" s="13" t="s">
        <v>196</v>
      </c>
      <c r="I332" s="13">
        <v>7</v>
      </c>
      <c r="J332" s="14">
        <v>27459</v>
      </c>
      <c r="K332" s="14">
        <v>52662</v>
      </c>
      <c r="L332">
        <f>DAY(Table1[[#This Row],[Date_of_Birth]])</f>
        <v>6</v>
      </c>
      <c r="M332">
        <f>YEAR(Table1[[#This Row],[Date_of_Birth]])</f>
        <v>1975</v>
      </c>
      <c r="N332">
        <f t="shared" si="4"/>
        <v>3</v>
      </c>
      <c r="O332" s="8">
        <f>EDATE(Table1[[#This Row],[Date_of_Birth]],6)</f>
        <v>27643</v>
      </c>
      <c r="P332">
        <f>IFERROR(DATEDIF(Table1[[#This Row],[Date_of_Birth]],Table1[[#This Row],[Departure_Date]],"M"),"NULL")</f>
        <v>828</v>
      </c>
      <c r="Q332" s="9">
        <f>EDATE(Table1[[#This Row],[Departure_Date]],-8)</f>
        <v>52418</v>
      </c>
      <c r="R332">
        <f>WEEKDAY(Table1[[#This Row],[Date_of_Birth]])</f>
        <v>5</v>
      </c>
    </row>
    <row r="333" spans="1:18" x14ac:dyDescent="0.25">
      <c r="A333" s="13">
        <v>10213</v>
      </c>
      <c r="B333" s="13" t="s">
        <v>891</v>
      </c>
      <c r="C333" s="13" t="s">
        <v>38</v>
      </c>
      <c r="D333" s="13" t="s">
        <v>547</v>
      </c>
      <c r="E333" s="13" t="s">
        <v>161</v>
      </c>
      <c r="F333" s="13" t="s">
        <v>66</v>
      </c>
      <c r="G333" s="13" t="s">
        <v>892</v>
      </c>
      <c r="H333" s="13" t="s">
        <v>204</v>
      </c>
      <c r="I333" s="13">
        <v>8</v>
      </c>
      <c r="J333" s="14">
        <v>27225</v>
      </c>
      <c r="K333" s="14">
        <v>27225</v>
      </c>
      <c r="L333">
        <f>DAY(Table1[[#This Row],[Date_of_Birth]])</f>
        <v>15</v>
      </c>
      <c r="M333">
        <f>YEAR(Table1[[#This Row],[Date_of_Birth]])</f>
        <v>1974</v>
      </c>
      <c r="N333">
        <f t="shared" si="4"/>
        <v>7</v>
      </c>
      <c r="O333" s="8">
        <f>EDATE(Table1[[#This Row],[Date_of_Birth]],6)</f>
        <v>27409</v>
      </c>
      <c r="P333">
        <f>IFERROR(DATEDIF(Table1[[#This Row],[Date_of_Birth]],Table1[[#This Row],[Departure_Date]],"M"),"NULL")</f>
        <v>0</v>
      </c>
      <c r="Q333" s="9">
        <f>EDATE(Table1[[#This Row],[Departure_Date]],-8)</f>
        <v>26983</v>
      </c>
      <c r="R333">
        <f>WEEKDAY(Table1[[#This Row],[Date_of_Birth]])</f>
        <v>2</v>
      </c>
    </row>
    <row r="334" spans="1:18" x14ac:dyDescent="0.25">
      <c r="A334" s="13">
        <v>26827</v>
      </c>
      <c r="B334" s="13" t="s">
        <v>893</v>
      </c>
      <c r="C334" s="13" t="s">
        <v>31</v>
      </c>
      <c r="D334" s="13" t="s">
        <v>132</v>
      </c>
      <c r="E334" s="13" t="s">
        <v>147</v>
      </c>
      <c r="F334" s="13" t="s">
        <v>190</v>
      </c>
      <c r="G334" s="13" t="s">
        <v>894</v>
      </c>
      <c r="H334" s="13" t="s">
        <v>49</v>
      </c>
      <c r="I334" s="13">
        <v>1</v>
      </c>
      <c r="J334" s="14">
        <v>28793</v>
      </c>
      <c r="K334" s="14">
        <v>29158</v>
      </c>
      <c r="L334">
        <f>DAY(Table1[[#This Row],[Date_of_Birth]])</f>
        <v>30</v>
      </c>
      <c r="M334">
        <f>YEAR(Table1[[#This Row],[Date_of_Birth]])</f>
        <v>1978</v>
      </c>
      <c r="N334">
        <f t="shared" si="4"/>
        <v>10</v>
      </c>
      <c r="O334" s="8">
        <f>EDATE(Table1[[#This Row],[Date_of_Birth]],6)</f>
        <v>28975</v>
      </c>
      <c r="P334">
        <f>IFERROR(DATEDIF(Table1[[#This Row],[Date_of_Birth]],Table1[[#This Row],[Departure_Date]],"M"),"NULL")</f>
        <v>12</v>
      </c>
      <c r="Q334" s="9">
        <f>EDATE(Table1[[#This Row],[Departure_Date]],-8)</f>
        <v>28914</v>
      </c>
      <c r="R334">
        <f>WEEKDAY(Table1[[#This Row],[Date_of_Birth]])</f>
        <v>2</v>
      </c>
    </row>
    <row r="335" spans="1:18" x14ac:dyDescent="0.25">
      <c r="A335" s="13">
        <v>27794</v>
      </c>
      <c r="B335" s="13" t="s">
        <v>895</v>
      </c>
      <c r="C335" s="13" t="s">
        <v>38</v>
      </c>
      <c r="D335" s="13" t="s">
        <v>896</v>
      </c>
      <c r="E335" s="13" t="s">
        <v>116</v>
      </c>
      <c r="F335" s="13" t="s">
        <v>111</v>
      </c>
      <c r="G335" s="13" t="s">
        <v>897</v>
      </c>
      <c r="H335" s="13" t="s">
        <v>102</v>
      </c>
      <c r="I335" s="13">
        <v>4</v>
      </c>
      <c r="J335" s="14">
        <v>29265</v>
      </c>
      <c r="K335" s="14">
        <v>32977</v>
      </c>
      <c r="L335">
        <f>DAY(Table1[[#This Row],[Date_of_Birth]])</f>
        <v>14</v>
      </c>
      <c r="M335">
        <f>YEAR(Table1[[#This Row],[Date_of_Birth]])</f>
        <v>1980</v>
      </c>
      <c r="N335">
        <f t="shared" si="4"/>
        <v>2</v>
      </c>
      <c r="O335" s="8">
        <f>EDATE(Table1[[#This Row],[Date_of_Birth]],6)</f>
        <v>29447</v>
      </c>
      <c r="P335">
        <f>IFERROR(DATEDIF(Table1[[#This Row],[Date_of_Birth]],Table1[[#This Row],[Departure_Date]],"M"),"NULL")</f>
        <v>122</v>
      </c>
      <c r="Q335" s="9">
        <f>EDATE(Table1[[#This Row],[Departure_Date]],-8)</f>
        <v>32734</v>
      </c>
      <c r="R335">
        <f>WEEKDAY(Table1[[#This Row],[Date_of_Birth]])</f>
        <v>5</v>
      </c>
    </row>
    <row r="336" spans="1:18" x14ac:dyDescent="0.25">
      <c r="A336" s="13">
        <v>25457</v>
      </c>
      <c r="B336" s="13" t="s">
        <v>97</v>
      </c>
      <c r="C336" s="13" t="s">
        <v>38</v>
      </c>
      <c r="D336" s="13" t="s">
        <v>898</v>
      </c>
      <c r="E336" s="13"/>
      <c r="F336" s="13" t="s">
        <v>111</v>
      </c>
      <c r="G336" s="13" t="s">
        <v>899</v>
      </c>
      <c r="H336" s="13" t="s">
        <v>36</v>
      </c>
      <c r="I336" s="13">
        <v>6</v>
      </c>
      <c r="J336" s="14">
        <v>28657</v>
      </c>
      <c r="K336" s="14">
        <v>29022</v>
      </c>
      <c r="L336">
        <f>DAY(Table1[[#This Row],[Date_of_Birth]])</f>
        <v>16</v>
      </c>
      <c r="M336">
        <f>YEAR(Table1[[#This Row],[Date_of_Birth]])</f>
        <v>1978</v>
      </c>
      <c r="N336">
        <f t="shared" si="4"/>
        <v>6</v>
      </c>
      <c r="O336" s="8">
        <f>EDATE(Table1[[#This Row],[Date_of_Birth]],6)</f>
        <v>28840</v>
      </c>
      <c r="P336">
        <f>IFERROR(DATEDIF(Table1[[#This Row],[Date_of_Birth]],Table1[[#This Row],[Departure_Date]],"M"),"NULL")</f>
        <v>12</v>
      </c>
      <c r="Q336" s="9">
        <f>EDATE(Table1[[#This Row],[Departure_Date]],-8)</f>
        <v>28779</v>
      </c>
      <c r="R336">
        <f>WEEKDAY(Table1[[#This Row],[Date_of_Birth]])</f>
        <v>6</v>
      </c>
    </row>
    <row r="337" spans="1:18" x14ac:dyDescent="0.25">
      <c r="A337" s="13">
        <v>11916</v>
      </c>
      <c r="B337" s="13" t="s">
        <v>900</v>
      </c>
      <c r="C337" s="13" t="s">
        <v>38</v>
      </c>
      <c r="D337" s="13" t="s">
        <v>724</v>
      </c>
      <c r="E337" s="13" t="s">
        <v>65</v>
      </c>
      <c r="F337" s="13" t="s">
        <v>111</v>
      </c>
      <c r="G337" s="13" t="s">
        <v>901</v>
      </c>
      <c r="H337" s="13" t="s">
        <v>43</v>
      </c>
      <c r="I337" s="13">
        <v>3</v>
      </c>
      <c r="J337" s="14">
        <v>27998</v>
      </c>
      <c r="K337" s="14">
        <v>28029</v>
      </c>
      <c r="L337">
        <f>DAY(Table1[[#This Row],[Date_of_Birth]])</f>
        <v>26</v>
      </c>
      <c r="M337">
        <f>YEAR(Table1[[#This Row],[Date_of_Birth]])</f>
        <v>1976</v>
      </c>
      <c r="N337">
        <f t="shared" si="4"/>
        <v>8</v>
      </c>
      <c r="O337" s="8">
        <f>EDATE(Table1[[#This Row],[Date_of_Birth]],6)</f>
        <v>28182</v>
      </c>
      <c r="P337">
        <f>IFERROR(DATEDIF(Table1[[#This Row],[Date_of_Birth]],Table1[[#This Row],[Departure_Date]],"M"),"NULL")</f>
        <v>1</v>
      </c>
      <c r="Q337" s="9">
        <f>EDATE(Table1[[#This Row],[Departure_Date]],-8)</f>
        <v>27785</v>
      </c>
      <c r="R337">
        <f>WEEKDAY(Table1[[#This Row],[Date_of_Birth]])</f>
        <v>5</v>
      </c>
    </row>
    <row r="338" spans="1:18" x14ac:dyDescent="0.25">
      <c r="A338" s="13">
        <v>12665</v>
      </c>
      <c r="B338" s="13" t="s">
        <v>902</v>
      </c>
      <c r="C338" s="13" t="s">
        <v>31</v>
      </c>
      <c r="D338" s="13" t="s">
        <v>678</v>
      </c>
      <c r="E338" s="13" t="s">
        <v>129</v>
      </c>
      <c r="F338" s="13" t="s">
        <v>100</v>
      </c>
      <c r="G338" s="13" t="s">
        <v>903</v>
      </c>
      <c r="H338" s="13" t="s">
        <v>192</v>
      </c>
      <c r="I338" s="13">
        <v>5</v>
      </c>
      <c r="J338" s="14">
        <v>27612</v>
      </c>
      <c r="K338" s="14">
        <v>52846</v>
      </c>
      <c r="L338">
        <f>DAY(Table1[[#This Row],[Date_of_Birth]])</f>
        <v>6</v>
      </c>
      <c r="M338">
        <f>YEAR(Table1[[#This Row],[Date_of_Birth]])</f>
        <v>1975</v>
      </c>
      <c r="N338">
        <f t="shared" si="4"/>
        <v>8</v>
      </c>
      <c r="O338" s="8">
        <f>EDATE(Table1[[#This Row],[Date_of_Birth]],6)</f>
        <v>27796</v>
      </c>
      <c r="P338">
        <f>IFERROR(DATEDIF(Table1[[#This Row],[Date_of_Birth]],Table1[[#This Row],[Departure_Date]],"M"),"NULL")</f>
        <v>829</v>
      </c>
      <c r="Q338" s="9">
        <f>EDATE(Table1[[#This Row],[Departure_Date]],-8)</f>
        <v>52602</v>
      </c>
      <c r="R338">
        <f>WEEKDAY(Table1[[#This Row],[Date_of_Birth]])</f>
        <v>4</v>
      </c>
    </row>
    <row r="339" spans="1:18" x14ac:dyDescent="0.25">
      <c r="A339" s="13">
        <v>28596</v>
      </c>
      <c r="B339" s="13" t="s">
        <v>904</v>
      </c>
      <c r="C339" s="13" t="s">
        <v>31</v>
      </c>
      <c r="D339" s="13" t="s">
        <v>301</v>
      </c>
      <c r="E339" s="13" t="s">
        <v>60</v>
      </c>
      <c r="F339" s="13" t="s">
        <v>34</v>
      </c>
      <c r="G339" s="13" t="s">
        <v>905</v>
      </c>
      <c r="H339" s="13" t="s">
        <v>172</v>
      </c>
      <c r="I339" s="13">
        <v>3</v>
      </c>
      <c r="J339" s="14">
        <v>28635</v>
      </c>
      <c r="K339" s="14">
        <v>29000</v>
      </c>
      <c r="L339">
        <f>DAY(Table1[[#This Row],[Date_of_Birth]])</f>
        <v>25</v>
      </c>
      <c r="M339">
        <f>YEAR(Table1[[#This Row],[Date_of_Birth]])</f>
        <v>1978</v>
      </c>
      <c r="N339">
        <f t="shared" ref="N339:N402" si="5">MONTH(J339)</f>
        <v>5</v>
      </c>
      <c r="O339" s="8">
        <f>EDATE(Table1[[#This Row],[Date_of_Birth]],6)</f>
        <v>28819</v>
      </c>
      <c r="P339">
        <f>IFERROR(DATEDIF(Table1[[#This Row],[Date_of_Birth]],Table1[[#This Row],[Departure_Date]],"M"),"NULL")</f>
        <v>12</v>
      </c>
      <c r="Q339" s="9">
        <f>EDATE(Table1[[#This Row],[Departure_Date]],-8)</f>
        <v>28758</v>
      </c>
      <c r="R339">
        <f>WEEKDAY(Table1[[#This Row],[Date_of_Birth]])</f>
        <v>5</v>
      </c>
    </row>
    <row r="340" spans="1:18" x14ac:dyDescent="0.25">
      <c r="A340" s="13">
        <v>23002</v>
      </c>
      <c r="B340" s="13" t="s">
        <v>906</v>
      </c>
      <c r="C340" s="13" t="s">
        <v>38</v>
      </c>
      <c r="D340" s="13" t="s">
        <v>907</v>
      </c>
      <c r="E340" s="13" t="s">
        <v>147</v>
      </c>
      <c r="F340" s="13" t="s">
        <v>111</v>
      </c>
      <c r="G340" s="13" t="s">
        <v>908</v>
      </c>
      <c r="H340" s="13" t="s">
        <v>135</v>
      </c>
      <c r="I340" s="13">
        <v>2</v>
      </c>
      <c r="J340" s="14">
        <v>28331</v>
      </c>
      <c r="K340" s="14">
        <v>28331</v>
      </c>
      <c r="L340">
        <f>DAY(Table1[[#This Row],[Date_of_Birth]])</f>
        <v>25</v>
      </c>
      <c r="M340">
        <f>YEAR(Table1[[#This Row],[Date_of_Birth]])</f>
        <v>1977</v>
      </c>
      <c r="N340">
        <f t="shared" si="5"/>
        <v>7</v>
      </c>
      <c r="O340" s="8">
        <f>EDATE(Table1[[#This Row],[Date_of_Birth]],6)</f>
        <v>28515</v>
      </c>
      <c r="P340">
        <f>IFERROR(DATEDIF(Table1[[#This Row],[Date_of_Birth]],Table1[[#This Row],[Departure_Date]],"M"),"NULL")</f>
        <v>0</v>
      </c>
      <c r="Q340" s="9">
        <f>EDATE(Table1[[#This Row],[Departure_Date]],-8)</f>
        <v>28089</v>
      </c>
      <c r="R340">
        <f>WEEKDAY(Table1[[#This Row],[Date_of_Birth]])</f>
        <v>2</v>
      </c>
    </row>
    <row r="341" spans="1:18" x14ac:dyDescent="0.25">
      <c r="A341" s="13">
        <v>26017</v>
      </c>
      <c r="B341" s="13" t="s">
        <v>43</v>
      </c>
      <c r="C341" s="13" t="s">
        <v>31</v>
      </c>
      <c r="D341" s="13" t="s">
        <v>909</v>
      </c>
      <c r="E341" s="13" t="s">
        <v>33</v>
      </c>
      <c r="F341" s="13" t="s">
        <v>52</v>
      </c>
      <c r="G341" s="13" t="s">
        <v>910</v>
      </c>
      <c r="H341" s="13" t="s">
        <v>92</v>
      </c>
      <c r="I341" s="13">
        <v>5</v>
      </c>
      <c r="J341" s="14">
        <v>28096</v>
      </c>
      <c r="K341" s="14">
        <v>28098</v>
      </c>
      <c r="L341">
        <f>DAY(Table1[[#This Row],[Date_of_Birth]])</f>
        <v>2</v>
      </c>
      <c r="M341">
        <f>YEAR(Table1[[#This Row],[Date_of_Birth]])</f>
        <v>1976</v>
      </c>
      <c r="N341">
        <f t="shared" si="5"/>
        <v>12</v>
      </c>
      <c r="O341" s="8">
        <f>EDATE(Table1[[#This Row],[Date_of_Birth]],6)</f>
        <v>28278</v>
      </c>
      <c r="P341">
        <f>IFERROR(DATEDIF(Table1[[#This Row],[Date_of_Birth]],Table1[[#This Row],[Departure_Date]],"M"),"NULL")</f>
        <v>0</v>
      </c>
      <c r="Q341" s="9">
        <f>EDATE(Table1[[#This Row],[Departure_Date]],-8)</f>
        <v>27854</v>
      </c>
      <c r="R341">
        <f>WEEKDAY(Table1[[#This Row],[Date_of_Birth]])</f>
        <v>5</v>
      </c>
    </row>
    <row r="342" spans="1:18" x14ac:dyDescent="0.25">
      <c r="A342" s="13">
        <v>27869</v>
      </c>
      <c r="B342" s="13" t="s">
        <v>43</v>
      </c>
      <c r="C342" s="13" t="s">
        <v>38</v>
      </c>
      <c r="D342" s="13" t="s">
        <v>307</v>
      </c>
      <c r="E342" s="13" t="s">
        <v>116</v>
      </c>
      <c r="F342" s="13" t="s">
        <v>207</v>
      </c>
      <c r="G342" s="13" t="s">
        <v>911</v>
      </c>
      <c r="H342" s="13" t="s">
        <v>204</v>
      </c>
      <c r="I342" s="13">
        <v>4</v>
      </c>
      <c r="J342" s="14">
        <v>29102</v>
      </c>
      <c r="K342" s="14">
        <v>29102</v>
      </c>
      <c r="L342">
        <f>DAY(Table1[[#This Row],[Date_of_Birth]])</f>
        <v>4</v>
      </c>
      <c r="M342">
        <f>YEAR(Table1[[#This Row],[Date_of_Birth]])</f>
        <v>1979</v>
      </c>
      <c r="N342">
        <f t="shared" si="5"/>
        <v>9</v>
      </c>
      <c r="O342" s="8">
        <f>EDATE(Table1[[#This Row],[Date_of_Birth]],6)</f>
        <v>29284</v>
      </c>
      <c r="P342">
        <f>IFERROR(DATEDIF(Table1[[#This Row],[Date_of_Birth]],Table1[[#This Row],[Departure_Date]],"M"),"NULL")</f>
        <v>0</v>
      </c>
      <c r="Q342" s="9">
        <f>EDATE(Table1[[#This Row],[Departure_Date]],-8)</f>
        <v>28859</v>
      </c>
      <c r="R342">
        <f>WEEKDAY(Table1[[#This Row],[Date_of_Birth]])</f>
        <v>3</v>
      </c>
    </row>
    <row r="343" spans="1:18" x14ac:dyDescent="0.25">
      <c r="A343" s="13">
        <v>11339</v>
      </c>
      <c r="B343" s="13" t="s">
        <v>43</v>
      </c>
      <c r="C343" s="13" t="s">
        <v>38</v>
      </c>
      <c r="D343" s="13" t="s">
        <v>473</v>
      </c>
      <c r="E343" s="13" t="s">
        <v>40</v>
      </c>
      <c r="F343" s="13" t="s">
        <v>111</v>
      </c>
      <c r="G343" s="13" t="s">
        <v>912</v>
      </c>
      <c r="H343" s="13" t="s">
        <v>36</v>
      </c>
      <c r="I343" s="13">
        <v>8</v>
      </c>
      <c r="J343" s="14">
        <v>28037</v>
      </c>
      <c r="K343" s="14">
        <v>28037</v>
      </c>
      <c r="L343">
        <f>DAY(Table1[[#This Row],[Date_of_Birth]])</f>
        <v>4</v>
      </c>
      <c r="M343">
        <f>YEAR(Table1[[#This Row],[Date_of_Birth]])</f>
        <v>1976</v>
      </c>
      <c r="N343">
        <f t="shared" si="5"/>
        <v>10</v>
      </c>
      <c r="O343" s="8">
        <f>EDATE(Table1[[#This Row],[Date_of_Birth]],6)</f>
        <v>28219</v>
      </c>
      <c r="P343">
        <f>IFERROR(DATEDIF(Table1[[#This Row],[Date_of_Birth]],Table1[[#This Row],[Departure_Date]],"M"),"NULL")</f>
        <v>0</v>
      </c>
      <c r="Q343" s="9">
        <f>EDATE(Table1[[#This Row],[Departure_Date]],-8)</f>
        <v>27794</v>
      </c>
      <c r="R343">
        <f>WEEKDAY(Table1[[#This Row],[Date_of_Birth]])</f>
        <v>2</v>
      </c>
    </row>
    <row r="344" spans="1:18" x14ac:dyDescent="0.25">
      <c r="A344" s="13">
        <v>11071</v>
      </c>
      <c r="B344" s="13" t="s">
        <v>43</v>
      </c>
      <c r="C344" s="13" t="s">
        <v>31</v>
      </c>
      <c r="D344" s="13" t="s">
        <v>704</v>
      </c>
      <c r="E344" s="13"/>
      <c r="F344" s="13" t="s">
        <v>90</v>
      </c>
      <c r="G344" s="13" t="s">
        <v>913</v>
      </c>
      <c r="H344" s="13" t="s">
        <v>108</v>
      </c>
      <c r="I344" s="13">
        <v>6</v>
      </c>
      <c r="J344" s="14">
        <v>28843</v>
      </c>
      <c r="K344" s="14">
        <v>29208</v>
      </c>
      <c r="L344">
        <f>DAY(Table1[[#This Row],[Date_of_Birth]])</f>
        <v>19</v>
      </c>
      <c r="M344">
        <f>YEAR(Table1[[#This Row],[Date_of_Birth]])</f>
        <v>1978</v>
      </c>
      <c r="N344">
        <f t="shared" si="5"/>
        <v>12</v>
      </c>
      <c r="O344" s="8">
        <f>EDATE(Table1[[#This Row],[Date_of_Birth]],6)</f>
        <v>29025</v>
      </c>
      <c r="P344">
        <f>IFERROR(DATEDIF(Table1[[#This Row],[Date_of_Birth]],Table1[[#This Row],[Departure_Date]],"M"),"NULL")</f>
        <v>12</v>
      </c>
      <c r="Q344" s="9">
        <f>EDATE(Table1[[#This Row],[Departure_Date]],-8)</f>
        <v>28964</v>
      </c>
      <c r="R344">
        <f>WEEKDAY(Table1[[#This Row],[Date_of_Birth]])</f>
        <v>3</v>
      </c>
    </row>
    <row r="345" spans="1:18" x14ac:dyDescent="0.25">
      <c r="A345" s="13">
        <v>21530</v>
      </c>
      <c r="B345" s="13" t="s">
        <v>43</v>
      </c>
      <c r="C345" s="13" t="s">
        <v>31</v>
      </c>
      <c r="D345" s="13" t="s">
        <v>298</v>
      </c>
      <c r="E345" s="13"/>
      <c r="F345" s="13" t="s">
        <v>52</v>
      </c>
      <c r="G345" s="13" t="s">
        <v>914</v>
      </c>
      <c r="H345" s="13" t="s">
        <v>78</v>
      </c>
      <c r="I345" s="13">
        <v>9</v>
      </c>
      <c r="J345" s="14">
        <v>29237</v>
      </c>
      <c r="K345" s="14">
        <v>32890</v>
      </c>
      <c r="L345">
        <f>DAY(Table1[[#This Row],[Date_of_Birth]])</f>
        <v>17</v>
      </c>
      <c r="M345">
        <f>YEAR(Table1[[#This Row],[Date_of_Birth]])</f>
        <v>1980</v>
      </c>
      <c r="N345">
        <f t="shared" si="5"/>
        <v>1</v>
      </c>
      <c r="O345" s="8">
        <f>EDATE(Table1[[#This Row],[Date_of_Birth]],6)</f>
        <v>29419</v>
      </c>
      <c r="P345">
        <f>IFERROR(DATEDIF(Table1[[#This Row],[Date_of_Birth]],Table1[[#This Row],[Departure_Date]],"M"),"NULL")</f>
        <v>120</v>
      </c>
      <c r="Q345" s="9">
        <f>EDATE(Table1[[#This Row],[Departure_Date]],-8)</f>
        <v>32645</v>
      </c>
      <c r="R345">
        <f>WEEKDAY(Table1[[#This Row],[Date_of_Birth]])</f>
        <v>5</v>
      </c>
    </row>
    <row r="346" spans="1:18" x14ac:dyDescent="0.25">
      <c r="A346" s="13">
        <v>20477</v>
      </c>
      <c r="B346" s="13" t="s">
        <v>43</v>
      </c>
      <c r="C346" s="13" t="s">
        <v>38</v>
      </c>
      <c r="D346" s="13" t="s">
        <v>536</v>
      </c>
      <c r="E346" s="13"/>
      <c r="F346" s="13" t="s">
        <v>106</v>
      </c>
      <c r="G346" s="13" t="s">
        <v>915</v>
      </c>
      <c r="H346" s="13" t="s">
        <v>172</v>
      </c>
      <c r="I346" s="13">
        <v>1</v>
      </c>
      <c r="J346" s="14">
        <v>28023</v>
      </c>
      <c r="K346" s="14">
        <v>28023</v>
      </c>
      <c r="L346">
        <f>DAY(Table1[[#This Row],[Date_of_Birth]])</f>
        <v>20</v>
      </c>
      <c r="M346">
        <f>YEAR(Table1[[#This Row],[Date_of_Birth]])</f>
        <v>1976</v>
      </c>
      <c r="N346">
        <f t="shared" si="5"/>
        <v>9</v>
      </c>
      <c r="O346" s="8">
        <f>EDATE(Table1[[#This Row],[Date_of_Birth]],6)</f>
        <v>28204</v>
      </c>
      <c r="P346">
        <f>IFERROR(DATEDIF(Table1[[#This Row],[Date_of_Birth]],Table1[[#This Row],[Departure_Date]],"M"),"NULL")</f>
        <v>0</v>
      </c>
      <c r="Q346" s="9">
        <f>EDATE(Table1[[#This Row],[Departure_Date]],-8)</f>
        <v>27779</v>
      </c>
      <c r="R346">
        <f>WEEKDAY(Table1[[#This Row],[Date_of_Birth]])</f>
        <v>2</v>
      </c>
    </row>
    <row r="347" spans="1:18" x14ac:dyDescent="0.25">
      <c r="A347" s="13">
        <v>19674</v>
      </c>
      <c r="B347" s="13" t="s">
        <v>916</v>
      </c>
      <c r="C347" s="13" t="s">
        <v>31</v>
      </c>
      <c r="D347" s="13" t="s">
        <v>206</v>
      </c>
      <c r="E347" s="13" t="s">
        <v>40</v>
      </c>
      <c r="F347" s="13" t="s">
        <v>52</v>
      </c>
      <c r="G347" s="13" t="s">
        <v>917</v>
      </c>
      <c r="H347" s="13" t="s">
        <v>122</v>
      </c>
      <c r="I347" s="13">
        <v>2</v>
      </c>
      <c r="J347" s="14">
        <v>27620</v>
      </c>
      <c r="K347" s="14">
        <v>52854</v>
      </c>
      <c r="L347">
        <f>DAY(Table1[[#This Row],[Date_of_Birth]])</f>
        <v>14</v>
      </c>
      <c r="M347">
        <f>YEAR(Table1[[#This Row],[Date_of_Birth]])</f>
        <v>1975</v>
      </c>
      <c r="N347">
        <f t="shared" si="5"/>
        <v>8</v>
      </c>
      <c r="O347" s="8">
        <f>EDATE(Table1[[#This Row],[Date_of_Birth]],6)</f>
        <v>27804</v>
      </c>
      <c r="P347">
        <f>IFERROR(DATEDIF(Table1[[#This Row],[Date_of_Birth]],Table1[[#This Row],[Departure_Date]],"M"),"NULL")</f>
        <v>829</v>
      </c>
      <c r="Q347" s="9">
        <f>EDATE(Table1[[#This Row],[Departure_Date]],-8)</f>
        <v>52610</v>
      </c>
      <c r="R347">
        <f>WEEKDAY(Table1[[#This Row],[Date_of_Birth]])</f>
        <v>5</v>
      </c>
    </row>
    <row r="348" spans="1:18" x14ac:dyDescent="0.25">
      <c r="A348" s="13">
        <v>27613</v>
      </c>
      <c r="B348" s="13" t="s">
        <v>78</v>
      </c>
      <c r="C348" s="13" t="s">
        <v>38</v>
      </c>
      <c r="D348" s="13" t="s">
        <v>918</v>
      </c>
      <c r="E348" s="13" t="s">
        <v>46</v>
      </c>
      <c r="F348" s="13" t="s">
        <v>207</v>
      </c>
      <c r="G348" s="13" t="s">
        <v>919</v>
      </c>
      <c r="H348" s="13" t="s">
        <v>102</v>
      </c>
      <c r="I348" s="13">
        <v>5</v>
      </c>
      <c r="J348" s="14">
        <v>29074</v>
      </c>
      <c r="K348" s="14">
        <v>29105</v>
      </c>
      <c r="L348">
        <f>DAY(Table1[[#This Row],[Date_of_Birth]])</f>
        <v>7</v>
      </c>
      <c r="M348">
        <f>YEAR(Table1[[#This Row],[Date_of_Birth]])</f>
        <v>1979</v>
      </c>
      <c r="N348">
        <f t="shared" si="5"/>
        <v>8</v>
      </c>
      <c r="O348" s="8">
        <f>EDATE(Table1[[#This Row],[Date_of_Birth]],6)</f>
        <v>29258</v>
      </c>
      <c r="P348">
        <f>IFERROR(DATEDIF(Table1[[#This Row],[Date_of_Birth]],Table1[[#This Row],[Departure_Date]],"M"),"NULL")</f>
        <v>1</v>
      </c>
      <c r="Q348" s="9">
        <f>EDATE(Table1[[#This Row],[Departure_Date]],-8)</f>
        <v>28862</v>
      </c>
      <c r="R348">
        <f>WEEKDAY(Table1[[#This Row],[Date_of_Birth]])</f>
        <v>3</v>
      </c>
    </row>
    <row r="349" spans="1:18" x14ac:dyDescent="0.25">
      <c r="A349" s="13">
        <v>10351</v>
      </c>
      <c r="B349" s="13" t="s">
        <v>920</v>
      </c>
      <c r="C349" s="13" t="s">
        <v>38</v>
      </c>
      <c r="D349" s="13" t="s">
        <v>307</v>
      </c>
      <c r="E349" s="13"/>
      <c r="F349" s="13" t="s">
        <v>106</v>
      </c>
      <c r="G349" s="13" t="s">
        <v>921</v>
      </c>
      <c r="H349" s="13" t="s">
        <v>108</v>
      </c>
      <c r="I349" s="13">
        <v>2</v>
      </c>
      <c r="J349" s="14">
        <v>29133</v>
      </c>
      <c r="K349" s="14">
        <v>29133</v>
      </c>
      <c r="L349">
        <f>DAY(Table1[[#This Row],[Date_of_Birth]])</f>
        <v>5</v>
      </c>
      <c r="M349">
        <f>YEAR(Table1[[#This Row],[Date_of_Birth]])</f>
        <v>1979</v>
      </c>
      <c r="N349">
        <f t="shared" si="5"/>
        <v>10</v>
      </c>
      <c r="O349" s="8">
        <f>EDATE(Table1[[#This Row],[Date_of_Birth]],6)</f>
        <v>29316</v>
      </c>
      <c r="P349">
        <f>IFERROR(DATEDIF(Table1[[#This Row],[Date_of_Birth]],Table1[[#This Row],[Departure_Date]],"M"),"NULL")</f>
        <v>0</v>
      </c>
      <c r="Q349" s="9">
        <f>EDATE(Table1[[#This Row],[Departure_Date]],-8)</f>
        <v>28891</v>
      </c>
      <c r="R349">
        <f>WEEKDAY(Table1[[#This Row],[Date_of_Birth]])</f>
        <v>6</v>
      </c>
    </row>
    <row r="350" spans="1:18" x14ac:dyDescent="0.25">
      <c r="A350" s="13">
        <v>23652</v>
      </c>
      <c r="B350" s="13" t="s">
        <v>922</v>
      </c>
      <c r="C350" s="13" t="s">
        <v>38</v>
      </c>
      <c r="D350" s="13" t="s">
        <v>408</v>
      </c>
      <c r="E350" s="13" t="s">
        <v>183</v>
      </c>
      <c r="F350" s="13" t="s">
        <v>202</v>
      </c>
      <c r="G350" s="13" t="s">
        <v>923</v>
      </c>
      <c r="H350" s="13" t="s">
        <v>172</v>
      </c>
      <c r="I350" s="13">
        <v>5</v>
      </c>
      <c r="J350" s="14">
        <v>29724</v>
      </c>
      <c r="K350" s="14">
        <v>33377</v>
      </c>
      <c r="L350">
        <f>DAY(Table1[[#This Row],[Date_of_Birth]])</f>
        <v>18</v>
      </c>
      <c r="M350">
        <f>YEAR(Table1[[#This Row],[Date_of_Birth]])</f>
        <v>1981</v>
      </c>
      <c r="N350">
        <f t="shared" si="5"/>
        <v>5</v>
      </c>
      <c r="O350" s="8">
        <f>EDATE(Table1[[#This Row],[Date_of_Birth]],6)</f>
        <v>29908</v>
      </c>
      <c r="P350">
        <f>IFERROR(DATEDIF(Table1[[#This Row],[Date_of_Birth]],Table1[[#This Row],[Departure_Date]],"M"),"NULL")</f>
        <v>120</v>
      </c>
      <c r="Q350" s="9">
        <f>EDATE(Table1[[#This Row],[Departure_Date]],-8)</f>
        <v>33135</v>
      </c>
      <c r="R350">
        <f>WEEKDAY(Table1[[#This Row],[Date_of_Birth]])</f>
        <v>2</v>
      </c>
    </row>
    <row r="351" spans="1:18" x14ac:dyDescent="0.25">
      <c r="A351" s="13">
        <v>27516</v>
      </c>
      <c r="B351" s="13" t="s">
        <v>924</v>
      </c>
      <c r="C351" s="13" t="s">
        <v>31</v>
      </c>
      <c r="D351" s="13" t="s">
        <v>236</v>
      </c>
      <c r="E351" s="13"/>
      <c r="F351" s="13" t="s">
        <v>111</v>
      </c>
      <c r="G351" s="13" t="s">
        <v>925</v>
      </c>
      <c r="H351" s="13" t="s">
        <v>83</v>
      </c>
      <c r="I351" s="13">
        <v>8</v>
      </c>
      <c r="J351" s="14">
        <v>28123</v>
      </c>
      <c r="K351" s="14">
        <v>28123</v>
      </c>
      <c r="L351">
        <f>DAY(Table1[[#This Row],[Date_of_Birth]])</f>
        <v>29</v>
      </c>
      <c r="M351">
        <f>YEAR(Table1[[#This Row],[Date_of_Birth]])</f>
        <v>1976</v>
      </c>
      <c r="N351">
        <f t="shared" si="5"/>
        <v>12</v>
      </c>
      <c r="O351" s="8">
        <f>EDATE(Table1[[#This Row],[Date_of_Birth]],6)</f>
        <v>28305</v>
      </c>
      <c r="P351">
        <f>IFERROR(DATEDIF(Table1[[#This Row],[Date_of_Birth]],Table1[[#This Row],[Departure_Date]],"M"),"NULL")</f>
        <v>0</v>
      </c>
      <c r="Q351" s="9">
        <f>EDATE(Table1[[#This Row],[Departure_Date]],-8)</f>
        <v>27879</v>
      </c>
      <c r="R351">
        <f>WEEKDAY(Table1[[#This Row],[Date_of_Birth]])</f>
        <v>4</v>
      </c>
    </row>
    <row r="352" spans="1:18" x14ac:dyDescent="0.25">
      <c r="A352" s="13">
        <v>11443</v>
      </c>
      <c r="B352" s="13" t="s">
        <v>924</v>
      </c>
      <c r="C352" s="13" t="s">
        <v>31</v>
      </c>
      <c r="D352" s="13" t="s">
        <v>381</v>
      </c>
      <c r="E352" s="13" t="s">
        <v>105</v>
      </c>
      <c r="F352" s="13" t="s">
        <v>106</v>
      </c>
      <c r="G352" s="13" t="s">
        <v>926</v>
      </c>
      <c r="H352" s="13" t="s">
        <v>17</v>
      </c>
      <c r="I352" s="13">
        <v>7</v>
      </c>
      <c r="J352" s="14">
        <v>28761</v>
      </c>
      <c r="K352" s="14">
        <v>29127</v>
      </c>
      <c r="L352">
        <f>DAY(Table1[[#This Row],[Date_of_Birth]])</f>
        <v>28</v>
      </c>
      <c r="M352">
        <f>YEAR(Table1[[#This Row],[Date_of_Birth]])</f>
        <v>1978</v>
      </c>
      <c r="N352">
        <f t="shared" si="5"/>
        <v>9</v>
      </c>
      <c r="O352" s="8">
        <f>EDATE(Table1[[#This Row],[Date_of_Birth]],6)</f>
        <v>28942</v>
      </c>
      <c r="P352">
        <f>IFERROR(DATEDIF(Table1[[#This Row],[Date_of_Birth]],Table1[[#This Row],[Departure_Date]],"M"),"NULL")</f>
        <v>12</v>
      </c>
      <c r="Q352" s="9">
        <f>EDATE(Table1[[#This Row],[Departure_Date]],-8)</f>
        <v>28884</v>
      </c>
      <c r="R352">
        <f>WEEKDAY(Table1[[#This Row],[Date_of_Birth]])</f>
        <v>5</v>
      </c>
    </row>
    <row r="353" spans="1:18" x14ac:dyDescent="0.25">
      <c r="A353" s="13">
        <v>10563</v>
      </c>
      <c r="B353" s="13" t="s">
        <v>927</v>
      </c>
      <c r="C353" s="13" t="s">
        <v>31</v>
      </c>
      <c r="D353" s="13" t="s">
        <v>928</v>
      </c>
      <c r="E353" s="13" t="s">
        <v>929</v>
      </c>
      <c r="F353" s="13" t="s">
        <v>154</v>
      </c>
      <c r="G353" s="13" t="s">
        <v>930</v>
      </c>
      <c r="H353" s="13" t="s">
        <v>135</v>
      </c>
      <c r="I353" s="13">
        <v>1</v>
      </c>
      <c r="J353" s="14">
        <v>27837</v>
      </c>
      <c r="K353" s="14">
        <v>27838</v>
      </c>
      <c r="L353">
        <f>DAY(Table1[[#This Row],[Date_of_Birth]])</f>
        <v>18</v>
      </c>
      <c r="M353">
        <f>YEAR(Table1[[#This Row],[Date_of_Birth]])</f>
        <v>1976</v>
      </c>
      <c r="N353">
        <f t="shared" si="5"/>
        <v>3</v>
      </c>
      <c r="O353" s="8">
        <f>EDATE(Table1[[#This Row],[Date_of_Birth]],6)</f>
        <v>28021</v>
      </c>
      <c r="P353">
        <f>IFERROR(DATEDIF(Table1[[#This Row],[Date_of_Birth]],Table1[[#This Row],[Departure_Date]],"M"),"NULL")</f>
        <v>0</v>
      </c>
      <c r="Q353" s="9">
        <f>EDATE(Table1[[#This Row],[Departure_Date]],-8)</f>
        <v>27594</v>
      </c>
      <c r="R353">
        <f>WEEKDAY(Table1[[#This Row],[Date_of_Birth]])</f>
        <v>5</v>
      </c>
    </row>
    <row r="354" spans="1:18" x14ac:dyDescent="0.25">
      <c r="A354" s="13">
        <v>29517</v>
      </c>
      <c r="B354" s="13" t="s">
        <v>189</v>
      </c>
      <c r="C354" s="13" t="s">
        <v>38</v>
      </c>
      <c r="D354" s="13" t="s">
        <v>931</v>
      </c>
      <c r="E354" s="13" t="s">
        <v>161</v>
      </c>
      <c r="F354" s="13" t="s">
        <v>106</v>
      </c>
      <c r="G354" s="13" t="s">
        <v>932</v>
      </c>
      <c r="H354" s="13" t="s">
        <v>88</v>
      </c>
      <c r="I354" s="13">
        <v>1</v>
      </c>
      <c r="J354" s="14">
        <v>27893</v>
      </c>
      <c r="K354" s="14">
        <v>27891</v>
      </c>
      <c r="L354">
        <f>DAY(Table1[[#This Row],[Date_of_Birth]])</f>
        <v>13</v>
      </c>
      <c r="M354">
        <f>YEAR(Table1[[#This Row],[Date_of_Birth]])</f>
        <v>1976</v>
      </c>
      <c r="N354">
        <f t="shared" si="5"/>
        <v>5</v>
      </c>
      <c r="O354" s="8">
        <f>EDATE(Table1[[#This Row],[Date_of_Birth]],6)</f>
        <v>28077</v>
      </c>
      <c r="P354" t="str">
        <f>IFERROR(DATEDIF(Table1[[#This Row],[Date_of_Birth]],Table1[[#This Row],[Departure_Date]],"M"),"NULL")</f>
        <v>NULL</v>
      </c>
      <c r="Q354" s="9">
        <f>EDATE(Table1[[#This Row],[Departure_Date]],-8)</f>
        <v>27648</v>
      </c>
      <c r="R354">
        <f>WEEKDAY(Table1[[#This Row],[Date_of_Birth]])</f>
        <v>5</v>
      </c>
    </row>
    <row r="355" spans="1:18" x14ac:dyDescent="0.25">
      <c r="A355" s="13">
        <v>29809</v>
      </c>
      <c r="B355" s="13" t="s">
        <v>933</v>
      </c>
      <c r="C355" s="13" t="s">
        <v>38</v>
      </c>
      <c r="D355" s="13" t="s">
        <v>934</v>
      </c>
      <c r="E355" s="13" t="s">
        <v>65</v>
      </c>
      <c r="F355" s="13" t="s">
        <v>111</v>
      </c>
      <c r="G355" s="13" t="s">
        <v>935</v>
      </c>
      <c r="H355" s="13" t="s">
        <v>62</v>
      </c>
      <c r="I355" s="13">
        <v>9</v>
      </c>
      <c r="J355" s="14">
        <v>28058</v>
      </c>
      <c r="K355" s="14">
        <v>28058</v>
      </c>
      <c r="L355">
        <f>DAY(Table1[[#This Row],[Date_of_Birth]])</f>
        <v>25</v>
      </c>
      <c r="M355">
        <f>YEAR(Table1[[#This Row],[Date_of_Birth]])</f>
        <v>1976</v>
      </c>
      <c r="N355">
        <f t="shared" si="5"/>
        <v>10</v>
      </c>
      <c r="O355" s="8">
        <f>EDATE(Table1[[#This Row],[Date_of_Birth]],6)</f>
        <v>28240</v>
      </c>
      <c r="P355">
        <f>IFERROR(DATEDIF(Table1[[#This Row],[Date_of_Birth]],Table1[[#This Row],[Departure_Date]],"M"),"NULL")</f>
        <v>0</v>
      </c>
      <c r="Q355" s="9">
        <f>EDATE(Table1[[#This Row],[Departure_Date]],-8)</f>
        <v>27815</v>
      </c>
      <c r="R355">
        <f>WEEKDAY(Table1[[#This Row],[Date_of_Birth]])</f>
        <v>2</v>
      </c>
    </row>
    <row r="356" spans="1:18" x14ac:dyDescent="0.25">
      <c r="A356" s="13">
        <v>14557</v>
      </c>
      <c r="B356" s="13" t="s">
        <v>936</v>
      </c>
      <c r="C356" s="13" t="s">
        <v>38</v>
      </c>
      <c r="D356" s="13" t="s">
        <v>681</v>
      </c>
      <c r="E356" s="13"/>
      <c r="F356" s="13" t="s">
        <v>125</v>
      </c>
      <c r="G356" s="13" t="s">
        <v>937</v>
      </c>
      <c r="H356" s="13" t="s">
        <v>113</v>
      </c>
      <c r="I356" s="13">
        <v>8</v>
      </c>
      <c r="J356" s="14">
        <v>27525</v>
      </c>
      <c r="K356" s="14">
        <v>52728</v>
      </c>
      <c r="L356">
        <f>DAY(Table1[[#This Row],[Date_of_Birth]])</f>
        <v>11</v>
      </c>
      <c r="M356">
        <f>YEAR(Table1[[#This Row],[Date_of_Birth]])</f>
        <v>1975</v>
      </c>
      <c r="N356">
        <f t="shared" si="5"/>
        <v>5</v>
      </c>
      <c r="O356" s="8">
        <f>EDATE(Table1[[#This Row],[Date_of_Birth]],6)</f>
        <v>27709</v>
      </c>
      <c r="P356">
        <f>IFERROR(DATEDIF(Table1[[#This Row],[Date_of_Birth]],Table1[[#This Row],[Departure_Date]],"M"),"NULL")</f>
        <v>828</v>
      </c>
      <c r="Q356" s="9">
        <f>EDATE(Table1[[#This Row],[Departure_Date]],-8)</f>
        <v>52485</v>
      </c>
      <c r="R356">
        <f>WEEKDAY(Table1[[#This Row],[Date_of_Birth]])</f>
        <v>1</v>
      </c>
    </row>
    <row r="357" spans="1:18" x14ac:dyDescent="0.25">
      <c r="A357" s="13">
        <v>14773</v>
      </c>
      <c r="B357" s="13" t="s">
        <v>938</v>
      </c>
      <c r="C357" s="13" t="s">
        <v>38</v>
      </c>
      <c r="D357" s="13" t="s">
        <v>591</v>
      </c>
      <c r="E357" s="13" t="s">
        <v>60</v>
      </c>
      <c r="F357" s="13" t="s">
        <v>111</v>
      </c>
      <c r="G357" s="13" t="s">
        <v>939</v>
      </c>
      <c r="H357" s="13" t="s">
        <v>62</v>
      </c>
      <c r="I357" s="13">
        <v>4</v>
      </c>
      <c r="J357" s="14">
        <v>28354</v>
      </c>
      <c r="K357" s="14">
        <v>28385</v>
      </c>
      <c r="L357">
        <f>DAY(Table1[[#This Row],[Date_of_Birth]])</f>
        <v>17</v>
      </c>
      <c r="M357">
        <f>YEAR(Table1[[#This Row],[Date_of_Birth]])</f>
        <v>1977</v>
      </c>
      <c r="N357">
        <f t="shared" si="5"/>
        <v>8</v>
      </c>
      <c r="O357" s="8">
        <f>EDATE(Table1[[#This Row],[Date_of_Birth]],6)</f>
        <v>28538</v>
      </c>
      <c r="P357">
        <f>IFERROR(DATEDIF(Table1[[#This Row],[Date_of_Birth]],Table1[[#This Row],[Departure_Date]],"M"),"NULL")</f>
        <v>1</v>
      </c>
      <c r="Q357" s="9">
        <f>EDATE(Table1[[#This Row],[Departure_Date]],-8)</f>
        <v>28142</v>
      </c>
      <c r="R357">
        <f>WEEKDAY(Table1[[#This Row],[Date_of_Birth]])</f>
        <v>4</v>
      </c>
    </row>
    <row r="358" spans="1:18" x14ac:dyDescent="0.25">
      <c r="A358" s="13">
        <v>16489</v>
      </c>
      <c r="B358" s="13" t="s">
        <v>940</v>
      </c>
      <c r="C358" s="13" t="s">
        <v>38</v>
      </c>
      <c r="D358" s="13" t="s">
        <v>632</v>
      </c>
      <c r="E358" s="13" t="s">
        <v>941</v>
      </c>
      <c r="F358" s="13" t="s">
        <v>154</v>
      </c>
      <c r="G358" s="13" t="s">
        <v>942</v>
      </c>
      <c r="H358" s="13" t="s">
        <v>192</v>
      </c>
      <c r="I358" s="13">
        <v>5</v>
      </c>
      <c r="J358" s="14">
        <v>28977</v>
      </c>
      <c r="K358" s="14">
        <v>28979</v>
      </c>
      <c r="L358">
        <f>DAY(Table1[[#This Row],[Date_of_Birth]])</f>
        <v>2</v>
      </c>
      <c r="M358">
        <f>YEAR(Table1[[#This Row],[Date_of_Birth]])</f>
        <v>1979</v>
      </c>
      <c r="N358">
        <f t="shared" si="5"/>
        <v>5</v>
      </c>
      <c r="O358" s="8">
        <f>EDATE(Table1[[#This Row],[Date_of_Birth]],6)</f>
        <v>29161</v>
      </c>
      <c r="P358">
        <f>IFERROR(DATEDIF(Table1[[#This Row],[Date_of_Birth]],Table1[[#This Row],[Departure_Date]],"M"),"NULL")</f>
        <v>0</v>
      </c>
      <c r="Q358" s="9">
        <f>EDATE(Table1[[#This Row],[Departure_Date]],-8)</f>
        <v>28737</v>
      </c>
      <c r="R358">
        <f>WEEKDAY(Table1[[#This Row],[Date_of_Birth]])</f>
        <v>4</v>
      </c>
    </row>
    <row r="359" spans="1:18" x14ac:dyDescent="0.25">
      <c r="A359" s="13">
        <v>27062</v>
      </c>
      <c r="B359" s="13" t="s">
        <v>943</v>
      </c>
      <c r="C359" s="13" t="s">
        <v>38</v>
      </c>
      <c r="D359" s="13" t="s">
        <v>476</v>
      </c>
      <c r="E359" s="13"/>
      <c r="F359" s="13" t="s">
        <v>111</v>
      </c>
      <c r="G359" s="13" t="s">
        <v>944</v>
      </c>
      <c r="H359" s="13" t="s">
        <v>83</v>
      </c>
      <c r="I359" s="13">
        <v>6</v>
      </c>
      <c r="J359" s="14">
        <v>28515</v>
      </c>
      <c r="K359" s="14">
        <v>28880</v>
      </c>
      <c r="L359">
        <f>DAY(Table1[[#This Row],[Date_of_Birth]])</f>
        <v>25</v>
      </c>
      <c r="M359">
        <f>YEAR(Table1[[#This Row],[Date_of_Birth]])</f>
        <v>1978</v>
      </c>
      <c r="N359">
        <f t="shared" si="5"/>
        <v>1</v>
      </c>
      <c r="O359" s="8">
        <f>EDATE(Table1[[#This Row],[Date_of_Birth]],6)</f>
        <v>28696</v>
      </c>
      <c r="P359">
        <f>IFERROR(DATEDIF(Table1[[#This Row],[Date_of_Birth]],Table1[[#This Row],[Departure_Date]],"M"),"NULL")</f>
        <v>12</v>
      </c>
      <c r="Q359" s="9">
        <f>EDATE(Table1[[#This Row],[Departure_Date]],-8)</f>
        <v>28635</v>
      </c>
      <c r="R359">
        <f>WEEKDAY(Table1[[#This Row],[Date_of_Birth]])</f>
        <v>4</v>
      </c>
    </row>
    <row r="360" spans="1:18" x14ac:dyDescent="0.25">
      <c r="A360" s="13">
        <v>13205</v>
      </c>
      <c r="B360" s="13" t="s">
        <v>943</v>
      </c>
      <c r="C360" s="13" t="s">
        <v>38</v>
      </c>
      <c r="D360" s="13" t="s">
        <v>945</v>
      </c>
      <c r="E360" s="13" t="s">
        <v>116</v>
      </c>
      <c r="F360" s="13" t="s">
        <v>106</v>
      </c>
      <c r="G360" s="13" t="s">
        <v>946</v>
      </c>
      <c r="H360" s="13" t="s">
        <v>17</v>
      </c>
      <c r="I360" s="13">
        <v>9</v>
      </c>
      <c r="J360" s="14">
        <v>28600</v>
      </c>
      <c r="K360" s="14">
        <v>28965</v>
      </c>
      <c r="L360">
        <f>DAY(Table1[[#This Row],[Date_of_Birth]])</f>
        <v>20</v>
      </c>
      <c r="M360">
        <f>YEAR(Table1[[#This Row],[Date_of_Birth]])</f>
        <v>1978</v>
      </c>
      <c r="N360">
        <f t="shared" si="5"/>
        <v>4</v>
      </c>
      <c r="O360" s="8">
        <f>EDATE(Table1[[#This Row],[Date_of_Birth]],6)</f>
        <v>28783</v>
      </c>
      <c r="P360">
        <f>IFERROR(DATEDIF(Table1[[#This Row],[Date_of_Birth]],Table1[[#This Row],[Departure_Date]],"M"),"NULL")</f>
        <v>12</v>
      </c>
      <c r="Q360" s="9">
        <f>EDATE(Table1[[#This Row],[Departure_Date]],-8)</f>
        <v>28722</v>
      </c>
      <c r="R360">
        <f>WEEKDAY(Table1[[#This Row],[Date_of_Birth]])</f>
        <v>5</v>
      </c>
    </row>
    <row r="361" spans="1:18" x14ac:dyDescent="0.25">
      <c r="A361" s="13">
        <v>18656</v>
      </c>
      <c r="B361" s="13" t="s">
        <v>943</v>
      </c>
      <c r="C361" s="13" t="s">
        <v>38</v>
      </c>
      <c r="D361" s="13" t="s">
        <v>947</v>
      </c>
      <c r="E361" s="13" t="s">
        <v>147</v>
      </c>
      <c r="F361" s="13" t="s">
        <v>47</v>
      </c>
      <c r="G361" s="13" t="s">
        <v>948</v>
      </c>
      <c r="H361" s="13" t="s">
        <v>108</v>
      </c>
      <c r="I361" s="13">
        <v>8</v>
      </c>
      <c r="J361" s="14">
        <v>27638</v>
      </c>
      <c r="K361" s="14">
        <v>52841</v>
      </c>
      <c r="L361">
        <f>DAY(Table1[[#This Row],[Date_of_Birth]])</f>
        <v>1</v>
      </c>
      <c r="M361">
        <f>YEAR(Table1[[#This Row],[Date_of_Birth]])</f>
        <v>1975</v>
      </c>
      <c r="N361">
        <f t="shared" si="5"/>
        <v>9</v>
      </c>
      <c r="O361" s="8">
        <f>EDATE(Table1[[#This Row],[Date_of_Birth]],6)</f>
        <v>27820</v>
      </c>
      <c r="P361">
        <f>IFERROR(DATEDIF(Table1[[#This Row],[Date_of_Birth]],Table1[[#This Row],[Departure_Date]],"M"),"NULL")</f>
        <v>828</v>
      </c>
      <c r="Q361" s="9">
        <f>EDATE(Table1[[#This Row],[Departure_Date]],-8)</f>
        <v>52597</v>
      </c>
      <c r="R361">
        <f>WEEKDAY(Table1[[#This Row],[Date_of_Birth]])</f>
        <v>2</v>
      </c>
    </row>
    <row r="362" spans="1:18" x14ac:dyDescent="0.25">
      <c r="A362" s="13">
        <v>19828</v>
      </c>
      <c r="B362" s="13" t="s">
        <v>943</v>
      </c>
      <c r="C362" s="13" t="s">
        <v>31</v>
      </c>
      <c r="D362" s="13" t="s">
        <v>128</v>
      </c>
      <c r="E362" s="13" t="s">
        <v>949</v>
      </c>
      <c r="F362" s="13" t="s">
        <v>106</v>
      </c>
      <c r="G362" s="13" t="s">
        <v>950</v>
      </c>
      <c r="H362" s="13" t="s">
        <v>108</v>
      </c>
      <c r="I362" s="13">
        <v>4</v>
      </c>
      <c r="J362" s="14">
        <v>27887</v>
      </c>
      <c r="K362" s="14">
        <v>27887</v>
      </c>
      <c r="L362">
        <f>DAY(Table1[[#This Row],[Date_of_Birth]])</f>
        <v>7</v>
      </c>
      <c r="M362">
        <f>YEAR(Table1[[#This Row],[Date_of_Birth]])</f>
        <v>1976</v>
      </c>
      <c r="N362">
        <f t="shared" si="5"/>
        <v>5</v>
      </c>
      <c r="O362" s="8">
        <f>EDATE(Table1[[#This Row],[Date_of_Birth]],6)</f>
        <v>28071</v>
      </c>
      <c r="P362">
        <f>IFERROR(DATEDIF(Table1[[#This Row],[Date_of_Birth]],Table1[[#This Row],[Departure_Date]],"M"),"NULL")</f>
        <v>0</v>
      </c>
      <c r="Q362" s="9">
        <f>EDATE(Table1[[#This Row],[Departure_Date]],-8)</f>
        <v>27644</v>
      </c>
      <c r="R362">
        <f>WEEKDAY(Table1[[#This Row],[Date_of_Birth]])</f>
        <v>6</v>
      </c>
    </row>
    <row r="363" spans="1:18" x14ac:dyDescent="0.25">
      <c r="A363" s="13">
        <v>20703</v>
      </c>
      <c r="B363" s="13" t="s">
        <v>943</v>
      </c>
      <c r="C363" s="13" t="s">
        <v>31</v>
      </c>
      <c r="D363" s="13" t="s">
        <v>206</v>
      </c>
      <c r="E363" s="13" t="s">
        <v>129</v>
      </c>
      <c r="F363" s="13" t="s">
        <v>66</v>
      </c>
      <c r="G363" s="13" t="s">
        <v>951</v>
      </c>
      <c r="H363" s="13" t="s">
        <v>83</v>
      </c>
      <c r="I363" s="13">
        <v>8</v>
      </c>
      <c r="J363" s="14">
        <v>29132</v>
      </c>
      <c r="K363" s="14">
        <v>29132</v>
      </c>
      <c r="L363">
        <f>DAY(Table1[[#This Row],[Date_of_Birth]])</f>
        <v>4</v>
      </c>
      <c r="M363">
        <f>YEAR(Table1[[#This Row],[Date_of_Birth]])</f>
        <v>1979</v>
      </c>
      <c r="N363">
        <f t="shared" si="5"/>
        <v>10</v>
      </c>
      <c r="O363" s="8">
        <f>EDATE(Table1[[#This Row],[Date_of_Birth]],6)</f>
        <v>29315</v>
      </c>
      <c r="P363">
        <f>IFERROR(DATEDIF(Table1[[#This Row],[Date_of_Birth]],Table1[[#This Row],[Departure_Date]],"M"),"NULL")</f>
        <v>0</v>
      </c>
      <c r="Q363" s="9">
        <f>EDATE(Table1[[#This Row],[Departure_Date]],-8)</f>
        <v>28890</v>
      </c>
      <c r="R363">
        <f>WEEKDAY(Table1[[#This Row],[Date_of_Birth]])</f>
        <v>5</v>
      </c>
    </row>
    <row r="364" spans="1:18" x14ac:dyDescent="0.25">
      <c r="A364" s="13">
        <v>25123</v>
      </c>
      <c r="B364" s="13" t="s">
        <v>952</v>
      </c>
      <c r="C364" s="13" t="s">
        <v>31</v>
      </c>
      <c r="D364" s="13" t="s">
        <v>182</v>
      </c>
      <c r="E364" s="13" t="s">
        <v>65</v>
      </c>
      <c r="F364" s="13" t="s">
        <v>190</v>
      </c>
      <c r="G364" s="13" t="s">
        <v>953</v>
      </c>
      <c r="H364" s="13" t="s">
        <v>135</v>
      </c>
      <c r="I364" s="13">
        <v>2</v>
      </c>
      <c r="J364" s="14">
        <v>29585</v>
      </c>
      <c r="K364" s="14">
        <v>33237</v>
      </c>
      <c r="L364">
        <f>DAY(Table1[[#This Row],[Date_of_Birth]])</f>
        <v>30</v>
      </c>
      <c r="M364">
        <f>YEAR(Table1[[#This Row],[Date_of_Birth]])</f>
        <v>1980</v>
      </c>
      <c r="N364">
        <f t="shared" si="5"/>
        <v>12</v>
      </c>
      <c r="O364" s="8">
        <f>EDATE(Table1[[#This Row],[Date_of_Birth]],6)</f>
        <v>29767</v>
      </c>
      <c r="P364">
        <f>IFERROR(DATEDIF(Table1[[#This Row],[Date_of_Birth]],Table1[[#This Row],[Departure_Date]],"M"),"NULL")</f>
        <v>120</v>
      </c>
      <c r="Q364" s="9">
        <f>EDATE(Table1[[#This Row],[Departure_Date]],-8)</f>
        <v>32993</v>
      </c>
      <c r="R364">
        <f>WEEKDAY(Table1[[#This Row],[Date_of_Birth]])</f>
        <v>3</v>
      </c>
    </row>
    <row r="365" spans="1:18" x14ac:dyDescent="0.25">
      <c r="A365" s="13">
        <v>18708</v>
      </c>
      <c r="B365" s="13" t="s">
        <v>213</v>
      </c>
      <c r="C365" s="13" t="s">
        <v>31</v>
      </c>
      <c r="D365" s="13" t="s">
        <v>954</v>
      </c>
      <c r="E365" s="13"/>
      <c r="F365" s="13" t="s">
        <v>111</v>
      </c>
      <c r="G365" s="13" t="s">
        <v>955</v>
      </c>
      <c r="H365" s="13" t="s">
        <v>92</v>
      </c>
      <c r="I365" s="13">
        <v>4</v>
      </c>
      <c r="J365" s="14">
        <v>28915</v>
      </c>
      <c r="K365" s="14">
        <v>28915</v>
      </c>
      <c r="L365">
        <f>DAY(Table1[[#This Row],[Date_of_Birth]])</f>
        <v>1</v>
      </c>
      <c r="M365">
        <f>YEAR(Table1[[#This Row],[Date_of_Birth]])</f>
        <v>1979</v>
      </c>
      <c r="N365">
        <f t="shared" si="5"/>
        <v>3</v>
      </c>
      <c r="O365" s="8">
        <f>EDATE(Table1[[#This Row],[Date_of_Birth]],6)</f>
        <v>29099</v>
      </c>
      <c r="P365">
        <f>IFERROR(DATEDIF(Table1[[#This Row],[Date_of_Birth]],Table1[[#This Row],[Departure_Date]],"M"),"NULL")</f>
        <v>0</v>
      </c>
      <c r="Q365" s="9">
        <f>EDATE(Table1[[#This Row],[Departure_Date]],-8)</f>
        <v>28672</v>
      </c>
      <c r="R365">
        <f>WEEKDAY(Table1[[#This Row],[Date_of_Birth]])</f>
        <v>5</v>
      </c>
    </row>
    <row r="366" spans="1:18" x14ac:dyDescent="0.25">
      <c r="A366" s="13">
        <v>15918</v>
      </c>
      <c r="B366" s="13" t="s">
        <v>956</v>
      </c>
      <c r="C366" s="13" t="s">
        <v>38</v>
      </c>
      <c r="D366" s="13" t="s">
        <v>957</v>
      </c>
      <c r="E366" s="13" t="s">
        <v>120</v>
      </c>
      <c r="F366" s="13" t="s">
        <v>111</v>
      </c>
      <c r="G366" s="13" t="s">
        <v>958</v>
      </c>
      <c r="H366" s="13" t="s">
        <v>192</v>
      </c>
      <c r="I366" s="13">
        <v>8</v>
      </c>
      <c r="J366" s="14">
        <v>27229</v>
      </c>
      <c r="K366" s="14">
        <v>27229</v>
      </c>
      <c r="L366">
        <f>DAY(Table1[[#This Row],[Date_of_Birth]])</f>
        <v>19</v>
      </c>
      <c r="M366">
        <f>YEAR(Table1[[#This Row],[Date_of_Birth]])</f>
        <v>1974</v>
      </c>
      <c r="N366">
        <f t="shared" si="5"/>
        <v>7</v>
      </c>
      <c r="O366" s="8">
        <f>EDATE(Table1[[#This Row],[Date_of_Birth]],6)</f>
        <v>27413</v>
      </c>
      <c r="P366">
        <f>IFERROR(DATEDIF(Table1[[#This Row],[Date_of_Birth]],Table1[[#This Row],[Departure_Date]],"M"),"NULL")</f>
        <v>0</v>
      </c>
      <c r="Q366" s="9">
        <f>EDATE(Table1[[#This Row],[Departure_Date]],-8)</f>
        <v>26987</v>
      </c>
      <c r="R366">
        <f>WEEKDAY(Table1[[#This Row],[Date_of_Birth]])</f>
        <v>6</v>
      </c>
    </row>
    <row r="367" spans="1:18" x14ac:dyDescent="0.25">
      <c r="A367" s="13">
        <v>20953</v>
      </c>
      <c r="B367" s="13" t="s">
        <v>959</v>
      </c>
      <c r="C367" s="13" t="s">
        <v>31</v>
      </c>
      <c r="D367" s="13" t="s">
        <v>960</v>
      </c>
      <c r="E367" s="13" t="s">
        <v>105</v>
      </c>
      <c r="F367" s="13" t="s">
        <v>47</v>
      </c>
      <c r="G367" s="13" t="s">
        <v>961</v>
      </c>
      <c r="H367" s="13" t="s">
        <v>62</v>
      </c>
      <c r="I367" s="13">
        <v>9</v>
      </c>
      <c r="J367" s="14">
        <v>29540</v>
      </c>
      <c r="K367" s="14">
        <v>33192</v>
      </c>
      <c r="L367">
        <f>DAY(Table1[[#This Row],[Date_of_Birth]])</f>
        <v>15</v>
      </c>
      <c r="M367">
        <f>YEAR(Table1[[#This Row],[Date_of_Birth]])</f>
        <v>1980</v>
      </c>
      <c r="N367">
        <f t="shared" si="5"/>
        <v>11</v>
      </c>
      <c r="O367" s="8">
        <f>EDATE(Table1[[#This Row],[Date_of_Birth]],6)</f>
        <v>29721</v>
      </c>
      <c r="P367">
        <f>IFERROR(DATEDIF(Table1[[#This Row],[Date_of_Birth]],Table1[[#This Row],[Departure_Date]],"M"),"NULL")</f>
        <v>120</v>
      </c>
      <c r="Q367" s="9">
        <f>EDATE(Table1[[#This Row],[Departure_Date]],-8)</f>
        <v>32947</v>
      </c>
      <c r="R367">
        <f>WEEKDAY(Table1[[#This Row],[Date_of_Birth]])</f>
        <v>7</v>
      </c>
    </row>
    <row r="368" spans="1:18" x14ac:dyDescent="0.25">
      <c r="A368" s="13">
        <v>27641</v>
      </c>
      <c r="B368" s="13" t="s">
        <v>962</v>
      </c>
      <c r="C368" s="13" t="s">
        <v>38</v>
      </c>
      <c r="D368" s="13" t="s">
        <v>963</v>
      </c>
      <c r="E368" s="13"/>
      <c r="F368" s="13" t="s">
        <v>66</v>
      </c>
      <c r="G368" s="13" t="s">
        <v>964</v>
      </c>
      <c r="H368" s="13" t="s">
        <v>172</v>
      </c>
      <c r="I368" s="13">
        <v>8</v>
      </c>
      <c r="J368" s="14">
        <v>29328</v>
      </c>
      <c r="K368" s="14">
        <v>32980</v>
      </c>
      <c r="L368">
        <f>DAY(Table1[[#This Row],[Date_of_Birth]])</f>
        <v>17</v>
      </c>
      <c r="M368">
        <f>YEAR(Table1[[#This Row],[Date_of_Birth]])</f>
        <v>1980</v>
      </c>
      <c r="N368">
        <f t="shared" si="5"/>
        <v>4</v>
      </c>
      <c r="O368" s="8">
        <f>EDATE(Table1[[#This Row],[Date_of_Birth]],6)</f>
        <v>29511</v>
      </c>
      <c r="P368">
        <f>IFERROR(DATEDIF(Table1[[#This Row],[Date_of_Birth]],Table1[[#This Row],[Departure_Date]],"M"),"NULL")</f>
        <v>120</v>
      </c>
      <c r="Q368" s="9">
        <f>EDATE(Table1[[#This Row],[Departure_Date]],-8)</f>
        <v>32737</v>
      </c>
      <c r="R368">
        <f>WEEKDAY(Table1[[#This Row],[Date_of_Birth]])</f>
        <v>5</v>
      </c>
    </row>
    <row r="369" spans="1:18" x14ac:dyDescent="0.25">
      <c r="A369" s="13">
        <v>25445</v>
      </c>
      <c r="B369" s="13" t="s">
        <v>965</v>
      </c>
      <c r="C369" s="13" t="s">
        <v>31</v>
      </c>
      <c r="D369" s="13" t="s">
        <v>960</v>
      </c>
      <c r="E369" s="13" t="s">
        <v>33</v>
      </c>
      <c r="F369" s="13" t="s">
        <v>111</v>
      </c>
      <c r="G369" s="13" t="s">
        <v>966</v>
      </c>
      <c r="H369" s="13" t="s">
        <v>113</v>
      </c>
      <c r="I369" s="13">
        <v>3</v>
      </c>
      <c r="J369" s="14">
        <v>28719</v>
      </c>
      <c r="K369" s="14">
        <v>29115</v>
      </c>
      <c r="L369">
        <f>DAY(Table1[[#This Row],[Date_of_Birth]])</f>
        <v>17</v>
      </c>
      <c r="M369">
        <f>YEAR(Table1[[#This Row],[Date_of_Birth]])</f>
        <v>1978</v>
      </c>
      <c r="N369">
        <f t="shared" si="5"/>
        <v>8</v>
      </c>
      <c r="O369" s="8">
        <f>EDATE(Table1[[#This Row],[Date_of_Birth]],6)</f>
        <v>28903</v>
      </c>
      <c r="P369">
        <f>IFERROR(DATEDIF(Table1[[#This Row],[Date_of_Birth]],Table1[[#This Row],[Departure_Date]],"M"),"NULL")</f>
        <v>13</v>
      </c>
      <c r="Q369" s="9">
        <f>EDATE(Table1[[#This Row],[Departure_Date]],-8)</f>
        <v>28872</v>
      </c>
      <c r="R369">
        <f>WEEKDAY(Table1[[#This Row],[Date_of_Birth]])</f>
        <v>5</v>
      </c>
    </row>
    <row r="370" spans="1:18" x14ac:dyDescent="0.25">
      <c r="A370" s="13">
        <v>18596</v>
      </c>
      <c r="B370" s="13" t="s">
        <v>967</v>
      </c>
      <c r="C370" s="13" t="s">
        <v>38</v>
      </c>
      <c r="D370" s="13" t="s">
        <v>968</v>
      </c>
      <c r="E370" s="13" t="s">
        <v>161</v>
      </c>
      <c r="F370" s="13" t="s">
        <v>111</v>
      </c>
      <c r="G370" s="13" t="s">
        <v>969</v>
      </c>
      <c r="H370" s="13" t="s">
        <v>92</v>
      </c>
      <c r="I370" s="13">
        <v>1</v>
      </c>
      <c r="J370" s="14">
        <v>27918</v>
      </c>
      <c r="K370" s="14">
        <v>27918</v>
      </c>
      <c r="L370">
        <f>DAY(Table1[[#This Row],[Date_of_Birth]])</f>
        <v>7</v>
      </c>
      <c r="M370">
        <f>YEAR(Table1[[#This Row],[Date_of_Birth]])</f>
        <v>1976</v>
      </c>
      <c r="N370">
        <f t="shared" si="5"/>
        <v>6</v>
      </c>
      <c r="O370" s="8">
        <f>EDATE(Table1[[#This Row],[Date_of_Birth]],6)</f>
        <v>28101</v>
      </c>
      <c r="P370">
        <f>IFERROR(DATEDIF(Table1[[#This Row],[Date_of_Birth]],Table1[[#This Row],[Departure_Date]],"M"),"NULL")</f>
        <v>0</v>
      </c>
      <c r="Q370" s="9">
        <f>EDATE(Table1[[#This Row],[Departure_Date]],-8)</f>
        <v>27674</v>
      </c>
      <c r="R370">
        <f>WEEKDAY(Table1[[#This Row],[Date_of_Birth]])</f>
        <v>2</v>
      </c>
    </row>
    <row r="371" spans="1:18" x14ac:dyDescent="0.25">
      <c r="A371" s="13">
        <v>12937</v>
      </c>
      <c r="B371" s="13" t="s">
        <v>970</v>
      </c>
      <c r="C371" s="13" t="s">
        <v>31</v>
      </c>
      <c r="D371" s="13" t="s">
        <v>206</v>
      </c>
      <c r="E371" s="13" t="s">
        <v>116</v>
      </c>
      <c r="F371" s="13" t="s">
        <v>111</v>
      </c>
      <c r="G371" s="13" t="s">
        <v>971</v>
      </c>
      <c r="H371" s="13" t="s">
        <v>71</v>
      </c>
      <c r="I371" s="13">
        <v>2</v>
      </c>
      <c r="J371" s="14">
        <v>27255</v>
      </c>
      <c r="K371" s="14">
        <v>27286</v>
      </c>
      <c r="L371">
        <f>DAY(Table1[[#This Row],[Date_of_Birth]])</f>
        <v>14</v>
      </c>
      <c r="M371">
        <f>YEAR(Table1[[#This Row],[Date_of_Birth]])</f>
        <v>1974</v>
      </c>
      <c r="N371">
        <f t="shared" si="5"/>
        <v>8</v>
      </c>
      <c r="O371" s="8">
        <f>EDATE(Table1[[#This Row],[Date_of_Birth]],6)</f>
        <v>27439</v>
      </c>
      <c r="P371">
        <f>IFERROR(DATEDIF(Table1[[#This Row],[Date_of_Birth]],Table1[[#This Row],[Departure_Date]],"M"),"NULL")</f>
        <v>1</v>
      </c>
      <c r="Q371" s="9">
        <f>EDATE(Table1[[#This Row],[Departure_Date]],-8)</f>
        <v>27043</v>
      </c>
      <c r="R371">
        <f>WEEKDAY(Table1[[#This Row],[Date_of_Birth]])</f>
        <v>4</v>
      </c>
    </row>
    <row r="372" spans="1:18" x14ac:dyDescent="0.25">
      <c r="A372" s="13">
        <v>25013</v>
      </c>
      <c r="B372" s="13" t="s">
        <v>972</v>
      </c>
      <c r="C372" s="13" t="s">
        <v>38</v>
      </c>
      <c r="D372" s="13" t="s">
        <v>973</v>
      </c>
      <c r="E372" s="13" t="s">
        <v>65</v>
      </c>
      <c r="F372" s="13" t="s">
        <v>190</v>
      </c>
      <c r="G372" s="13" t="s">
        <v>974</v>
      </c>
      <c r="H372" s="13" t="s">
        <v>78</v>
      </c>
      <c r="I372" s="13">
        <v>1</v>
      </c>
      <c r="J372" s="14">
        <v>28208</v>
      </c>
      <c r="K372" s="14">
        <v>28208</v>
      </c>
      <c r="L372">
        <f>DAY(Table1[[#This Row],[Date_of_Birth]])</f>
        <v>24</v>
      </c>
      <c r="M372">
        <f>YEAR(Table1[[#This Row],[Date_of_Birth]])</f>
        <v>1977</v>
      </c>
      <c r="N372">
        <f t="shared" si="5"/>
        <v>3</v>
      </c>
      <c r="O372" s="8">
        <f>EDATE(Table1[[#This Row],[Date_of_Birth]],6)</f>
        <v>28392</v>
      </c>
      <c r="P372">
        <f>IFERROR(DATEDIF(Table1[[#This Row],[Date_of_Birth]],Table1[[#This Row],[Departure_Date]],"M"),"NULL")</f>
        <v>0</v>
      </c>
      <c r="Q372" s="9">
        <f>EDATE(Table1[[#This Row],[Departure_Date]],-8)</f>
        <v>27965</v>
      </c>
      <c r="R372">
        <f>WEEKDAY(Table1[[#This Row],[Date_of_Birth]])</f>
        <v>5</v>
      </c>
    </row>
    <row r="373" spans="1:18" x14ac:dyDescent="0.25">
      <c r="A373" s="13">
        <v>17330</v>
      </c>
      <c r="B373" s="13" t="s">
        <v>972</v>
      </c>
      <c r="C373" s="13" t="s">
        <v>38</v>
      </c>
      <c r="D373" s="13" t="s">
        <v>388</v>
      </c>
      <c r="E373" s="13"/>
      <c r="F373" s="13" t="s">
        <v>190</v>
      </c>
      <c r="G373" s="13" t="s">
        <v>975</v>
      </c>
      <c r="H373" s="13" t="s">
        <v>113</v>
      </c>
      <c r="I373" s="13">
        <v>6</v>
      </c>
      <c r="J373" s="14">
        <v>28298</v>
      </c>
      <c r="K373" s="14">
        <v>28298</v>
      </c>
      <c r="L373">
        <f>DAY(Table1[[#This Row],[Date_of_Birth]])</f>
        <v>22</v>
      </c>
      <c r="M373">
        <f>YEAR(Table1[[#This Row],[Date_of_Birth]])</f>
        <v>1977</v>
      </c>
      <c r="N373">
        <f t="shared" si="5"/>
        <v>6</v>
      </c>
      <c r="O373" s="8">
        <f>EDATE(Table1[[#This Row],[Date_of_Birth]],6)</f>
        <v>28481</v>
      </c>
      <c r="P373">
        <f>IFERROR(DATEDIF(Table1[[#This Row],[Date_of_Birth]],Table1[[#This Row],[Departure_Date]],"M"),"NULL")</f>
        <v>0</v>
      </c>
      <c r="Q373" s="9">
        <f>EDATE(Table1[[#This Row],[Departure_Date]],-8)</f>
        <v>28055</v>
      </c>
      <c r="R373">
        <f>WEEKDAY(Table1[[#This Row],[Date_of_Birth]])</f>
        <v>4</v>
      </c>
    </row>
    <row r="374" spans="1:18" x14ac:dyDescent="0.25">
      <c r="A374" s="13">
        <v>15273</v>
      </c>
      <c r="B374" s="13" t="s">
        <v>976</v>
      </c>
      <c r="C374" s="13" t="s">
        <v>38</v>
      </c>
      <c r="D374" s="13" t="s">
        <v>977</v>
      </c>
      <c r="E374" s="13"/>
      <c r="F374" s="13" t="s">
        <v>90</v>
      </c>
      <c r="G374" s="13" t="s">
        <v>978</v>
      </c>
      <c r="H374" s="13" t="s">
        <v>122</v>
      </c>
      <c r="I374" s="13">
        <v>2</v>
      </c>
      <c r="J374" s="14">
        <v>28597</v>
      </c>
      <c r="K374" s="14">
        <v>28962</v>
      </c>
      <c r="L374">
        <f>DAY(Table1[[#This Row],[Date_of_Birth]])</f>
        <v>17</v>
      </c>
      <c r="M374">
        <f>YEAR(Table1[[#This Row],[Date_of_Birth]])</f>
        <v>1978</v>
      </c>
      <c r="N374">
        <f t="shared" si="5"/>
        <v>4</v>
      </c>
      <c r="O374" s="8">
        <f>EDATE(Table1[[#This Row],[Date_of_Birth]],6)</f>
        <v>28780</v>
      </c>
      <c r="P374">
        <f>IFERROR(DATEDIF(Table1[[#This Row],[Date_of_Birth]],Table1[[#This Row],[Departure_Date]],"M"),"NULL")</f>
        <v>12</v>
      </c>
      <c r="Q374" s="9">
        <f>EDATE(Table1[[#This Row],[Departure_Date]],-8)</f>
        <v>28719</v>
      </c>
      <c r="R374">
        <f>WEEKDAY(Table1[[#This Row],[Date_of_Birth]])</f>
        <v>2</v>
      </c>
    </row>
    <row r="375" spans="1:18" x14ac:dyDescent="0.25">
      <c r="A375" s="13">
        <v>26415</v>
      </c>
      <c r="B375" s="13" t="s">
        <v>979</v>
      </c>
      <c r="C375" s="13" t="s">
        <v>38</v>
      </c>
      <c r="D375" s="13" t="s">
        <v>401</v>
      </c>
      <c r="E375" s="13" t="s">
        <v>138</v>
      </c>
      <c r="F375" s="13" t="s">
        <v>125</v>
      </c>
      <c r="G375" s="13" t="s">
        <v>980</v>
      </c>
      <c r="H375" s="13" t="s">
        <v>36</v>
      </c>
      <c r="I375" s="13">
        <v>8</v>
      </c>
      <c r="J375" s="14">
        <v>29391</v>
      </c>
      <c r="K375" s="14">
        <v>33043</v>
      </c>
      <c r="L375">
        <f>DAY(Table1[[#This Row],[Date_of_Birth]])</f>
        <v>19</v>
      </c>
      <c r="M375">
        <f>YEAR(Table1[[#This Row],[Date_of_Birth]])</f>
        <v>1980</v>
      </c>
      <c r="N375">
        <f t="shared" si="5"/>
        <v>6</v>
      </c>
      <c r="O375" s="8">
        <f>EDATE(Table1[[#This Row],[Date_of_Birth]],6)</f>
        <v>29574</v>
      </c>
      <c r="P375">
        <f>IFERROR(DATEDIF(Table1[[#This Row],[Date_of_Birth]],Table1[[#This Row],[Departure_Date]],"M"),"NULL")</f>
        <v>120</v>
      </c>
      <c r="Q375" s="9">
        <f>EDATE(Table1[[#This Row],[Departure_Date]],-8)</f>
        <v>32800</v>
      </c>
      <c r="R375">
        <f>WEEKDAY(Table1[[#This Row],[Date_of_Birth]])</f>
        <v>5</v>
      </c>
    </row>
    <row r="376" spans="1:18" x14ac:dyDescent="0.25">
      <c r="A376" s="13">
        <v>22033</v>
      </c>
      <c r="B376" s="13" t="s">
        <v>981</v>
      </c>
      <c r="C376" s="13" t="s">
        <v>38</v>
      </c>
      <c r="D376" s="13" t="s">
        <v>982</v>
      </c>
      <c r="E376" s="13" t="s">
        <v>81</v>
      </c>
      <c r="F376" s="13" t="s">
        <v>47</v>
      </c>
      <c r="G376" s="13" t="s">
        <v>983</v>
      </c>
      <c r="H376" s="13" t="s">
        <v>83</v>
      </c>
      <c r="I376" s="13">
        <v>9</v>
      </c>
      <c r="J376" s="14">
        <v>28145</v>
      </c>
      <c r="K376" s="14">
        <v>28145</v>
      </c>
      <c r="L376">
        <f>DAY(Table1[[#This Row],[Date_of_Birth]])</f>
        <v>20</v>
      </c>
      <c r="M376">
        <f>YEAR(Table1[[#This Row],[Date_of_Birth]])</f>
        <v>1977</v>
      </c>
      <c r="N376">
        <f t="shared" si="5"/>
        <v>1</v>
      </c>
      <c r="O376" s="8">
        <f>EDATE(Table1[[#This Row],[Date_of_Birth]],6)</f>
        <v>28326</v>
      </c>
      <c r="P376">
        <f>IFERROR(DATEDIF(Table1[[#This Row],[Date_of_Birth]],Table1[[#This Row],[Departure_Date]],"M"),"NULL")</f>
        <v>0</v>
      </c>
      <c r="Q376" s="9">
        <f>EDATE(Table1[[#This Row],[Departure_Date]],-8)</f>
        <v>27900</v>
      </c>
      <c r="R376">
        <f>WEEKDAY(Table1[[#This Row],[Date_of_Birth]])</f>
        <v>5</v>
      </c>
    </row>
    <row r="377" spans="1:18" x14ac:dyDescent="0.25">
      <c r="A377" s="13">
        <v>29264</v>
      </c>
      <c r="B377" s="13" t="s">
        <v>984</v>
      </c>
      <c r="C377" s="13" t="s">
        <v>31</v>
      </c>
      <c r="D377" s="13" t="s">
        <v>985</v>
      </c>
      <c r="E377" s="13" t="s">
        <v>40</v>
      </c>
      <c r="F377" s="13" t="s">
        <v>111</v>
      </c>
      <c r="G377" s="13" t="s">
        <v>986</v>
      </c>
      <c r="H377" s="13" t="s">
        <v>62</v>
      </c>
      <c r="I377" s="13">
        <v>4</v>
      </c>
      <c r="J377" s="14">
        <v>27933</v>
      </c>
      <c r="K377" s="14">
        <v>27933</v>
      </c>
      <c r="L377">
        <f>DAY(Table1[[#This Row],[Date_of_Birth]])</f>
        <v>22</v>
      </c>
      <c r="M377">
        <f>YEAR(Table1[[#This Row],[Date_of_Birth]])</f>
        <v>1976</v>
      </c>
      <c r="N377">
        <f t="shared" si="5"/>
        <v>6</v>
      </c>
      <c r="O377" s="8">
        <f>EDATE(Table1[[#This Row],[Date_of_Birth]],6)</f>
        <v>28116</v>
      </c>
      <c r="P377">
        <f>IFERROR(DATEDIF(Table1[[#This Row],[Date_of_Birth]],Table1[[#This Row],[Departure_Date]],"M"),"NULL")</f>
        <v>0</v>
      </c>
      <c r="Q377" s="9">
        <f>EDATE(Table1[[#This Row],[Departure_Date]],-8)</f>
        <v>27689</v>
      </c>
      <c r="R377">
        <f>WEEKDAY(Table1[[#This Row],[Date_of_Birth]])</f>
        <v>3</v>
      </c>
    </row>
    <row r="378" spans="1:18" x14ac:dyDescent="0.25">
      <c r="A378" s="13">
        <v>18467</v>
      </c>
      <c r="B378" s="13" t="s">
        <v>987</v>
      </c>
      <c r="C378" s="13" t="s">
        <v>38</v>
      </c>
      <c r="D378" s="13" t="s">
        <v>536</v>
      </c>
      <c r="E378" s="13"/>
      <c r="F378" s="13" t="s">
        <v>111</v>
      </c>
      <c r="G378" s="13" t="s">
        <v>988</v>
      </c>
      <c r="H378" s="13" t="s">
        <v>172</v>
      </c>
      <c r="I378" s="13">
        <v>5</v>
      </c>
      <c r="J378" s="14">
        <v>27877</v>
      </c>
      <c r="K378" s="14">
        <v>27877</v>
      </c>
      <c r="L378">
        <f>DAY(Table1[[#This Row],[Date_of_Birth]])</f>
        <v>27</v>
      </c>
      <c r="M378">
        <f>YEAR(Table1[[#This Row],[Date_of_Birth]])</f>
        <v>1976</v>
      </c>
      <c r="N378">
        <f t="shared" si="5"/>
        <v>4</v>
      </c>
      <c r="O378" s="8">
        <f>EDATE(Table1[[#This Row],[Date_of_Birth]],6)</f>
        <v>28060</v>
      </c>
      <c r="P378">
        <f>IFERROR(DATEDIF(Table1[[#This Row],[Date_of_Birth]],Table1[[#This Row],[Departure_Date]],"M"),"NULL")</f>
        <v>0</v>
      </c>
      <c r="Q378" s="9">
        <f>EDATE(Table1[[#This Row],[Departure_Date]],-8)</f>
        <v>27633</v>
      </c>
      <c r="R378">
        <f>WEEKDAY(Table1[[#This Row],[Date_of_Birth]])</f>
        <v>3</v>
      </c>
    </row>
    <row r="379" spans="1:18" x14ac:dyDescent="0.25">
      <c r="A379" s="13">
        <v>27124</v>
      </c>
      <c r="B379" s="13" t="s">
        <v>989</v>
      </c>
      <c r="C379" s="13" t="s">
        <v>38</v>
      </c>
      <c r="D379" s="13" t="s">
        <v>594</v>
      </c>
      <c r="E379" s="13" t="s">
        <v>183</v>
      </c>
      <c r="F379" s="13" t="s">
        <v>100</v>
      </c>
      <c r="G379" s="13" t="s">
        <v>990</v>
      </c>
      <c r="H379" s="13" t="s">
        <v>17</v>
      </c>
      <c r="I379" s="13">
        <v>8</v>
      </c>
      <c r="J379" s="14">
        <v>29647</v>
      </c>
      <c r="K379" s="14">
        <v>33301</v>
      </c>
      <c r="L379">
        <f>DAY(Table1[[#This Row],[Date_of_Birth]])</f>
        <v>2</v>
      </c>
      <c r="M379">
        <f>YEAR(Table1[[#This Row],[Date_of_Birth]])</f>
        <v>1981</v>
      </c>
      <c r="N379">
        <f t="shared" si="5"/>
        <v>3</v>
      </c>
      <c r="O379" s="8">
        <f>EDATE(Table1[[#This Row],[Date_of_Birth]],6)</f>
        <v>29831</v>
      </c>
      <c r="P379">
        <f>IFERROR(DATEDIF(Table1[[#This Row],[Date_of_Birth]],Table1[[#This Row],[Departure_Date]],"M"),"NULL")</f>
        <v>120</v>
      </c>
      <c r="Q379" s="9">
        <f>EDATE(Table1[[#This Row],[Departure_Date]],-8)</f>
        <v>33058</v>
      </c>
      <c r="R379">
        <f>WEEKDAY(Table1[[#This Row],[Date_of_Birth]])</f>
        <v>2</v>
      </c>
    </row>
    <row r="380" spans="1:18" x14ac:dyDescent="0.25">
      <c r="A380" s="13">
        <v>23509</v>
      </c>
      <c r="B380" s="13" t="s">
        <v>991</v>
      </c>
      <c r="C380" s="13" t="s">
        <v>502</v>
      </c>
      <c r="D380" s="13" t="s">
        <v>421</v>
      </c>
      <c r="E380" s="13" t="s">
        <v>33</v>
      </c>
      <c r="F380" s="13" t="s">
        <v>111</v>
      </c>
      <c r="G380" s="13" t="s">
        <v>992</v>
      </c>
      <c r="H380" s="13" t="s">
        <v>88</v>
      </c>
      <c r="I380" s="13">
        <v>5</v>
      </c>
      <c r="J380" s="14">
        <v>22481</v>
      </c>
      <c r="K380" s="14">
        <v>22481</v>
      </c>
      <c r="L380">
        <f>DAY(Table1[[#This Row],[Date_of_Birth]])</f>
        <v>19</v>
      </c>
      <c r="M380">
        <f>YEAR(Table1[[#This Row],[Date_of_Birth]])</f>
        <v>1961</v>
      </c>
      <c r="N380">
        <f t="shared" si="5"/>
        <v>7</v>
      </c>
      <c r="O380" s="8">
        <f>EDATE(Table1[[#This Row],[Date_of_Birth]],6)</f>
        <v>22665</v>
      </c>
      <c r="P380">
        <f>IFERROR(DATEDIF(Table1[[#This Row],[Date_of_Birth]],Table1[[#This Row],[Departure_Date]],"M"),"NULL")</f>
        <v>0</v>
      </c>
      <c r="Q380" s="9">
        <f>EDATE(Table1[[#This Row],[Departure_Date]],-8)</f>
        <v>22239</v>
      </c>
      <c r="R380">
        <f>WEEKDAY(Table1[[#This Row],[Date_of_Birth]])</f>
        <v>4</v>
      </c>
    </row>
    <row r="381" spans="1:18" x14ac:dyDescent="0.25">
      <c r="A381" s="13">
        <v>22863</v>
      </c>
      <c r="B381" s="13" t="s">
        <v>991</v>
      </c>
      <c r="C381" s="13" t="s">
        <v>38</v>
      </c>
      <c r="D381" s="13" t="s">
        <v>993</v>
      </c>
      <c r="E381" s="13"/>
      <c r="F381" s="13" t="s">
        <v>111</v>
      </c>
      <c r="G381" s="13" t="s">
        <v>994</v>
      </c>
      <c r="H381" s="13" t="s">
        <v>88</v>
      </c>
      <c r="I381" s="13">
        <v>3</v>
      </c>
      <c r="J381" s="14">
        <v>28465</v>
      </c>
      <c r="K381" s="14">
        <v>52938</v>
      </c>
      <c r="L381">
        <f>DAY(Table1[[#This Row],[Date_of_Birth]])</f>
        <v>6</v>
      </c>
      <c r="M381">
        <f>YEAR(Table1[[#This Row],[Date_of_Birth]])</f>
        <v>1977</v>
      </c>
      <c r="N381">
        <f t="shared" si="5"/>
        <v>12</v>
      </c>
      <c r="O381" s="8">
        <f>EDATE(Table1[[#This Row],[Date_of_Birth]],6)</f>
        <v>28647</v>
      </c>
      <c r="P381">
        <f>IFERROR(DATEDIF(Table1[[#This Row],[Date_of_Birth]],Table1[[#This Row],[Departure_Date]],"M"),"NULL")</f>
        <v>804</v>
      </c>
      <c r="Q381" s="9">
        <f>EDATE(Table1[[#This Row],[Departure_Date]],-8)</f>
        <v>52694</v>
      </c>
      <c r="R381">
        <f>WEEKDAY(Table1[[#This Row],[Date_of_Birth]])</f>
        <v>3</v>
      </c>
    </row>
    <row r="382" spans="1:18" x14ac:dyDescent="0.25">
      <c r="A382" s="13">
        <v>18540</v>
      </c>
      <c r="B382" s="13" t="s">
        <v>995</v>
      </c>
      <c r="C382" s="13" t="s">
        <v>38</v>
      </c>
      <c r="D382" s="13" t="s">
        <v>996</v>
      </c>
      <c r="E382" s="13" t="s">
        <v>161</v>
      </c>
      <c r="F382" s="13" t="s">
        <v>158</v>
      </c>
      <c r="G382" s="13" t="s">
        <v>997</v>
      </c>
      <c r="H382" s="13" t="s">
        <v>43</v>
      </c>
      <c r="I382" s="13">
        <v>3</v>
      </c>
      <c r="J382" s="14">
        <v>27594</v>
      </c>
      <c r="K382" s="14">
        <v>52797</v>
      </c>
      <c r="L382">
        <f>DAY(Table1[[#This Row],[Date_of_Birth]])</f>
        <v>19</v>
      </c>
      <c r="M382">
        <f>YEAR(Table1[[#This Row],[Date_of_Birth]])</f>
        <v>1975</v>
      </c>
      <c r="N382">
        <f t="shared" si="5"/>
        <v>7</v>
      </c>
      <c r="O382" s="8">
        <f>EDATE(Table1[[#This Row],[Date_of_Birth]],6)</f>
        <v>27778</v>
      </c>
      <c r="P382">
        <f>IFERROR(DATEDIF(Table1[[#This Row],[Date_of_Birth]],Table1[[#This Row],[Departure_Date]],"M"),"NULL")</f>
        <v>828</v>
      </c>
      <c r="Q382" s="9">
        <f>EDATE(Table1[[#This Row],[Departure_Date]],-8)</f>
        <v>52554</v>
      </c>
      <c r="R382">
        <f>WEEKDAY(Table1[[#This Row],[Date_of_Birth]])</f>
        <v>7</v>
      </c>
    </row>
    <row r="383" spans="1:18" x14ac:dyDescent="0.25">
      <c r="A383" s="13">
        <v>23811</v>
      </c>
      <c r="B383" s="13" t="s">
        <v>998</v>
      </c>
      <c r="C383" s="13" t="s">
        <v>38</v>
      </c>
      <c r="D383" s="13" t="s">
        <v>996</v>
      </c>
      <c r="E383" s="13" t="s">
        <v>46</v>
      </c>
      <c r="F383" s="13" t="s">
        <v>111</v>
      </c>
      <c r="G383" s="13" t="s">
        <v>999</v>
      </c>
      <c r="H383" s="13" t="s">
        <v>108</v>
      </c>
      <c r="I383" s="13">
        <v>5</v>
      </c>
      <c r="J383" s="14">
        <v>29282</v>
      </c>
      <c r="K383" s="14">
        <v>32936</v>
      </c>
      <c r="L383">
        <f>DAY(Table1[[#This Row],[Date_of_Birth]])</f>
        <v>2</v>
      </c>
      <c r="M383">
        <f>YEAR(Table1[[#This Row],[Date_of_Birth]])</f>
        <v>1980</v>
      </c>
      <c r="N383">
        <f t="shared" si="5"/>
        <v>3</v>
      </c>
      <c r="O383" s="8">
        <f>EDATE(Table1[[#This Row],[Date_of_Birth]],6)</f>
        <v>29466</v>
      </c>
      <c r="P383">
        <f>IFERROR(DATEDIF(Table1[[#This Row],[Date_of_Birth]],Table1[[#This Row],[Departure_Date]],"M"),"NULL")</f>
        <v>120</v>
      </c>
      <c r="Q383" s="9">
        <f>EDATE(Table1[[#This Row],[Departure_Date]],-8)</f>
        <v>32693</v>
      </c>
      <c r="R383">
        <f>WEEKDAY(Table1[[#This Row],[Date_of_Birth]])</f>
        <v>1</v>
      </c>
    </row>
    <row r="384" spans="1:18" x14ac:dyDescent="0.25">
      <c r="A384" s="13">
        <v>27233</v>
      </c>
      <c r="B384" s="13" t="s">
        <v>201</v>
      </c>
      <c r="C384" s="13" t="s">
        <v>31</v>
      </c>
      <c r="D384" s="13" t="s">
        <v>357</v>
      </c>
      <c r="E384" s="13" t="s">
        <v>65</v>
      </c>
      <c r="F384" s="13" t="s">
        <v>111</v>
      </c>
      <c r="G384" s="13" t="s">
        <v>1000</v>
      </c>
      <c r="H384" s="13" t="s">
        <v>88</v>
      </c>
      <c r="I384" s="13">
        <v>6</v>
      </c>
      <c r="J384" s="14">
        <v>29130</v>
      </c>
      <c r="K384" s="14">
        <v>29132</v>
      </c>
      <c r="L384">
        <f>DAY(Table1[[#This Row],[Date_of_Birth]])</f>
        <v>2</v>
      </c>
      <c r="M384">
        <f>YEAR(Table1[[#This Row],[Date_of_Birth]])</f>
        <v>1979</v>
      </c>
      <c r="N384">
        <f t="shared" si="5"/>
        <v>10</v>
      </c>
      <c r="O384" s="8">
        <f>EDATE(Table1[[#This Row],[Date_of_Birth]],6)</f>
        <v>29313</v>
      </c>
      <c r="P384">
        <f>IFERROR(DATEDIF(Table1[[#This Row],[Date_of_Birth]],Table1[[#This Row],[Departure_Date]],"M"),"NULL")</f>
        <v>0</v>
      </c>
      <c r="Q384" s="9">
        <f>EDATE(Table1[[#This Row],[Departure_Date]],-8)</f>
        <v>28890</v>
      </c>
      <c r="R384">
        <f>WEEKDAY(Table1[[#This Row],[Date_of_Birth]])</f>
        <v>3</v>
      </c>
    </row>
    <row r="385" spans="1:18" x14ac:dyDescent="0.25">
      <c r="A385" s="13">
        <v>13034</v>
      </c>
      <c r="B385" s="13" t="s">
        <v>1001</v>
      </c>
      <c r="C385" s="13" t="s">
        <v>31</v>
      </c>
      <c r="D385" s="13" t="s">
        <v>395</v>
      </c>
      <c r="E385" s="13"/>
      <c r="F385" s="13" t="s">
        <v>66</v>
      </c>
      <c r="G385" s="13" t="s">
        <v>1002</v>
      </c>
      <c r="H385" s="13" t="s">
        <v>113</v>
      </c>
      <c r="I385" s="13">
        <v>8</v>
      </c>
      <c r="J385" s="14">
        <v>27649</v>
      </c>
      <c r="K385" s="14">
        <v>52852</v>
      </c>
      <c r="L385">
        <f>DAY(Table1[[#This Row],[Date_of_Birth]])</f>
        <v>12</v>
      </c>
      <c r="M385">
        <f>YEAR(Table1[[#This Row],[Date_of_Birth]])</f>
        <v>1975</v>
      </c>
      <c r="N385">
        <f t="shared" si="5"/>
        <v>9</v>
      </c>
      <c r="O385" s="8">
        <f>EDATE(Table1[[#This Row],[Date_of_Birth]],6)</f>
        <v>27831</v>
      </c>
      <c r="P385">
        <f>IFERROR(DATEDIF(Table1[[#This Row],[Date_of_Birth]],Table1[[#This Row],[Departure_Date]],"M"),"NULL")</f>
        <v>828</v>
      </c>
      <c r="Q385" s="9">
        <f>EDATE(Table1[[#This Row],[Departure_Date]],-8)</f>
        <v>52608</v>
      </c>
      <c r="R385">
        <f>WEEKDAY(Table1[[#This Row],[Date_of_Birth]])</f>
        <v>6</v>
      </c>
    </row>
    <row r="386" spans="1:18" x14ac:dyDescent="0.25">
      <c r="A386" s="13">
        <v>16604</v>
      </c>
      <c r="B386" s="13" t="s">
        <v>1003</v>
      </c>
      <c r="C386" s="13" t="s">
        <v>38</v>
      </c>
      <c r="D386" s="13" t="s">
        <v>484</v>
      </c>
      <c r="E386" s="13" t="s">
        <v>348</v>
      </c>
      <c r="F386" s="13" t="s">
        <v>207</v>
      </c>
      <c r="G386" s="13" t="s">
        <v>1004</v>
      </c>
      <c r="H386" s="13" t="s">
        <v>43</v>
      </c>
      <c r="I386" s="13">
        <v>5</v>
      </c>
      <c r="J386" s="14">
        <v>27669</v>
      </c>
      <c r="K386" s="14">
        <v>52874</v>
      </c>
      <c r="L386">
        <f>DAY(Table1[[#This Row],[Date_of_Birth]])</f>
        <v>2</v>
      </c>
      <c r="M386">
        <f>YEAR(Table1[[#This Row],[Date_of_Birth]])</f>
        <v>1975</v>
      </c>
      <c r="N386">
        <f t="shared" si="5"/>
        <v>10</v>
      </c>
      <c r="O386" s="8">
        <f>EDATE(Table1[[#This Row],[Date_of_Birth]],6)</f>
        <v>27852</v>
      </c>
      <c r="P386">
        <f>IFERROR(DATEDIF(Table1[[#This Row],[Date_of_Birth]],Table1[[#This Row],[Departure_Date]],"M"),"NULL")</f>
        <v>828</v>
      </c>
      <c r="Q386" s="9">
        <f>EDATE(Table1[[#This Row],[Departure_Date]],-8)</f>
        <v>52631</v>
      </c>
      <c r="R386">
        <f>WEEKDAY(Table1[[#This Row],[Date_of_Birth]])</f>
        <v>5</v>
      </c>
    </row>
    <row r="387" spans="1:18" x14ac:dyDescent="0.25">
      <c r="A387" s="13">
        <v>15927</v>
      </c>
      <c r="B387" s="13" t="s">
        <v>1005</v>
      </c>
      <c r="C387" s="13" t="s">
        <v>38</v>
      </c>
      <c r="D387" s="13" t="s">
        <v>1006</v>
      </c>
      <c r="E387" s="13"/>
      <c r="F387" s="13" t="s">
        <v>111</v>
      </c>
      <c r="G387" s="13" t="s">
        <v>1007</v>
      </c>
      <c r="H387" s="13" t="s">
        <v>78</v>
      </c>
      <c r="I387" s="13">
        <v>8</v>
      </c>
      <c r="J387" s="14">
        <v>28231</v>
      </c>
      <c r="K387" s="14">
        <v>28231</v>
      </c>
      <c r="L387">
        <f>DAY(Table1[[#This Row],[Date_of_Birth]])</f>
        <v>16</v>
      </c>
      <c r="M387">
        <f>YEAR(Table1[[#This Row],[Date_of_Birth]])</f>
        <v>1977</v>
      </c>
      <c r="N387">
        <f t="shared" si="5"/>
        <v>4</v>
      </c>
      <c r="O387" s="8">
        <f>EDATE(Table1[[#This Row],[Date_of_Birth]],6)</f>
        <v>28414</v>
      </c>
      <c r="P387">
        <f>IFERROR(DATEDIF(Table1[[#This Row],[Date_of_Birth]],Table1[[#This Row],[Departure_Date]],"M"),"NULL")</f>
        <v>0</v>
      </c>
      <c r="Q387" s="9">
        <f>EDATE(Table1[[#This Row],[Departure_Date]],-8)</f>
        <v>27988</v>
      </c>
      <c r="R387">
        <f>WEEKDAY(Table1[[#This Row],[Date_of_Birth]])</f>
        <v>7</v>
      </c>
    </row>
    <row r="388" spans="1:18" x14ac:dyDescent="0.25">
      <c r="A388" s="13">
        <v>25343</v>
      </c>
      <c r="B388" s="13" t="s">
        <v>1008</v>
      </c>
      <c r="C388" s="13" t="s">
        <v>38</v>
      </c>
      <c r="D388" s="13" t="s">
        <v>887</v>
      </c>
      <c r="E388" s="13" t="s">
        <v>147</v>
      </c>
      <c r="F388" s="13" t="s">
        <v>66</v>
      </c>
      <c r="G388" s="13" t="s">
        <v>1009</v>
      </c>
      <c r="H388" s="13" t="s">
        <v>108</v>
      </c>
      <c r="I388" s="13">
        <v>6</v>
      </c>
      <c r="J388" s="14">
        <v>29720</v>
      </c>
      <c r="K388" s="14">
        <v>33372</v>
      </c>
      <c r="L388">
        <f>DAY(Table1[[#This Row],[Date_of_Birth]])</f>
        <v>14</v>
      </c>
      <c r="M388">
        <f>YEAR(Table1[[#This Row],[Date_of_Birth]])</f>
        <v>1981</v>
      </c>
      <c r="N388">
        <f t="shared" si="5"/>
        <v>5</v>
      </c>
      <c r="O388" s="8">
        <f>EDATE(Table1[[#This Row],[Date_of_Birth]],6)</f>
        <v>29904</v>
      </c>
      <c r="P388">
        <f>IFERROR(DATEDIF(Table1[[#This Row],[Date_of_Birth]],Table1[[#This Row],[Departure_Date]],"M"),"NULL")</f>
        <v>120</v>
      </c>
      <c r="Q388" s="9">
        <f>EDATE(Table1[[#This Row],[Departure_Date]],-8)</f>
        <v>33130</v>
      </c>
      <c r="R388">
        <f>WEEKDAY(Table1[[#This Row],[Date_of_Birth]])</f>
        <v>5</v>
      </c>
    </row>
    <row r="389" spans="1:18" x14ac:dyDescent="0.25">
      <c r="A389" s="13">
        <v>12533</v>
      </c>
      <c r="B389" s="13" t="s">
        <v>1010</v>
      </c>
      <c r="C389" s="13" t="s">
        <v>38</v>
      </c>
      <c r="D389" s="13" t="s">
        <v>770</v>
      </c>
      <c r="E389" s="13" t="s">
        <v>40</v>
      </c>
      <c r="F389" s="13" t="s">
        <v>111</v>
      </c>
      <c r="G389" s="13" t="s">
        <v>1011</v>
      </c>
      <c r="H389" s="13" t="s">
        <v>192</v>
      </c>
      <c r="I389" s="13">
        <v>5</v>
      </c>
      <c r="J389" s="14">
        <v>27938</v>
      </c>
      <c r="K389" s="14">
        <v>27938</v>
      </c>
      <c r="L389">
        <f>DAY(Table1[[#This Row],[Date_of_Birth]])</f>
        <v>27</v>
      </c>
      <c r="M389">
        <f>YEAR(Table1[[#This Row],[Date_of_Birth]])</f>
        <v>1976</v>
      </c>
      <c r="N389">
        <f t="shared" si="5"/>
        <v>6</v>
      </c>
      <c r="O389" s="8">
        <f>EDATE(Table1[[#This Row],[Date_of_Birth]],6)</f>
        <v>28121</v>
      </c>
      <c r="P389">
        <f>IFERROR(DATEDIF(Table1[[#This Row],[Date_of_Birth]],Table1[[#This Row],[Departure_Date]],"M"),"NULL")</f>
        <v>0</v>
      </c>
      <c r="Q389" s="9">
        <f>EDATE(Table1[[#This Row],[Departure_Date]],-8)</f>
        <v>27694</v>
      </c>
      <c r="R389">
        <f>WEEKDAY(Table1[[#This Row],[Date_of_Birth]])</f>
        <v>1</v>
      </c>
    </row>
    <row r="390" spans="1:18" x14ac:dyDescent="0.25">
      <c r="A390" s="13">
        <v>17202</v>
      </c>
      <c r="B390" s="13" t="s">
        <v>1012</v>
      </c>
      <c r="C390" s="13" t="s">
        <v>38</v>
      </c>
      <c r="D390" s="13" t="s">
        <v>170</v>
      </c>
      <c r="E390" s="13" t="s">
        <v>116</v>
      </c>
      <c r="F390" s="13" t="s">
        <v>66</v>
      </c>
      <c r="G390" s="13" t="s">
        <v>1013</v>
      </c>
      <c r="H390" s="13" t="s">
        <v>135</v>
      </c>
      <c r="I390" s="13">
        <v>7</v>
      </c>
      <c r="J390" s="14">
        <v>28384</v>
      </c>
      <c r="K390" s="14">
        <v>28384</v>
      </c>
      <c r="L390">
        <f>DAY(Table1[[#This Row],[Date_of_Birth]])</f>
        <v>16</v>
      </c>
      <c r="M390">
        <f>YEAR(Table1[[#This Row],[Date_of_Birth]])</f>
        <v>1977</v>
      </c>
      <c r="N390">
        <f t="shared" si="5"/>
        <v>9</v>
      </c>
      <c r="O390" s="8">
        <f>EDATE(Table1[[#This Row],[Date_of_Birth]],6)</f>
        <v>28565</v>
      </c>
      <c r="P390">
        <f>IFERROR(DATEDIF(Table1[[#This Row],[Date_of_Birth]],Table1[[#This Row],[Departure_Date]],"M"),"NULL")</f>
        <v>0</v>
      </c>
      <c r="Q390" s="9">
        <f>EDATE(Table1[[#This Row],[Departure_Date]],-8)</f>
        <v>28141</v>
      </c>
      <c r="R390">
        <f>WEEKDAY(Table1[[#This Row],[Date_of_Birth]])</f>
        <v>6</v>
      </c>
    </row>
    <row r="391" spans="1:18" x14ac:dyDescent="0.25">
      <c r="A391" s="13">
        <v>24598</v>
      </c>
      <c r="B391" s="13" t="s">
        <v>1014</v>
      </c>
      <c r="C391" s="13" t="s">
        <v>38</v>
      </c>
      <c r="D391" s="13" t="s">
        <v>1015</v>
      </c>
      <c r="E391" s="13"/>
      <c r="F391" s="13" t="s">
        <v>190</v>
      </c>
      <c r="G391" s="13" t="s">
        <v>1016</v>
      </c>
      <c r="H391" s="13" t="s">
        <v>192</v>
      </c>
      <c r="I391" s="13">
        <v>6</v>
      </c>
      <c r="J391" s="14">
        <v>29780</v>
      </c>
      <c r="K391" s="14">
        <v>33430</v>
      </c>
      <c r="L391">
        <f>DAY(Table1[[#This Row],[Date_of_Birth]])</f>
        <v>13</v>
      </c>
      <c r="M391">
        <f>YEAR(Table1[[#This Row],[Date_of_Birth]])</f>
        <v>1981</v>
      </c>
      <c r="N391">
        <f t="shared" si="5"/>
        <v>7</v>
      </c>
      <c r="O391" s="8">
        <f>EDATE(Table1[[#This Row],[Date_of_Birth]],6)</f>
        <v>29964</v>
      </c>
      <c r="P391">
        <f>IFERROR(DATEDIF(Table1[[#This Row],[Date_of_Birth]],Table1[[#This Row],[Departure_Date]],"M"),"NULL")</f>
        <v>119</v>
      </c>
      <c r="Q391" s="9">
        <f>EDATE(Table1[[#This Row],[Departure_Date]],-8)</f>
        <v>33188</v>
      </c>
      <c r="R391">
        <f>WEEKDAY(Table1[[#This Row],[Date_of_Birth]])</f>
        <v>2</v>
      </c>
    </row>
    <row r="392" spans="1:18" x14ac:dyDescent="0.25">
      <c r="A392" s="13">
        <v>17679</v>
      </c>
      <c r="B392" s="13" t="s">
        <v>1017</v>
      </c>
      <c r="C392" s="13" t="s">
        <v>38</v>
      </c>
      <c r="D392" s="13" t="s">
        <v>59</v>
      </c>
      <c r="E392" s="13" t="s">
        <v>65</v>
      </c>
      <c r="F392" s="13" t="s">
        <v>111</v>
      </c>
      <c r="G392" s="13" t="s">
        <v>1018</v>
      </c>
      <c r="H392" s="13" t="s">
        <v>49</v>
      </c>
      <c r="I392" s="13">
        <v>9</v>
      </c>
      <c r="J392" s="14">
        <v>29113</v>
      </c>
      <c r="K392" s="14">
        <v>29113</v>
      </c>
      <c r="L392">
        <f>DAY(Table1[[#This Row],[Date_of_Birth]])</f>
        <v>15</v>
      </c>
      <c r="M392">
        <f>YEAR(Table1[[#This Row],[Date_of_Birth]])</f>
        <v>1979</v>
      </c>
      <c r="N392">
        <f t="shared" si="5"/>
        <v>9</v>
      </c>
      <c r="O392" s="8">
        <f>EDATE(Table1[[#This Row],[Date_of_Birth]],6)</f>
        <v>29295</v>
      </c>
      <c r="P392">
        <f>IFERROR(DATEDIF(Table1[[#This Row],[Date_of_Birth]],Table1[[#This Row],[Departure_Date]],"M"),"NULL")</f>
        <v>0</v>
      </c>
      <c r="Q392" s="9">
        <f>EDATE(Table1[[#This Row],[Departure_Date]],-8)</f>
        <v>28870</v>
      </c>
      <c r="R392">
        <f>WEEKDAY(Table1[[#This Row],[Date_of_Birth]])</f>
        <v>7</v>
      </c>
    </row>
    <row r="393" spans="1:18" x14ac:dyDescent="0.25">
      <c r="A393" s="13">
        <v>29638</v>
      </c>
      <c r="B393" s="13" t="s">
        <v>1019</v>
      </c>
      <c r="C393" s="13" t="s">
        <v>38</v>
      </c>
      <c r="D393" s="13" t="s">
        <v>541</v>
      </c>
      <c r="E393" s="13"/>
      <c r="F393" s="13" t="s">
        <v>90</v>
      </c>
      <c r="G393" s="13" t="s">
        <v>1020</v>
      </c>
      <c r="H393" s="13" t="s">
        <v>71</v>
      </c>
      <c r="I393" s="13">
        <v>7</v>
      </c>
      <c r="J393" s="14">
        <v>29468</v>
      </c>
      <c r="K393" s="14">
        <v>33120</v>
      </c>
      <c r="L393">
        <f>DAY(Table1[[#This Row],[Date_of_Birth]])</f>
        <v>4</v>
      </c>
      <c r="M393">
        <f>YEAR(Table1[[#This Row],[Date_of_Birth]])</f>
        <v>1980</v>
      </c>
      <c r="N393">
        <f t="shared" si="5"/>
        <v>9</v>
      </c>
      <c r="O393" s="8">
        <f>EDATE(Table1[[#This Row],[Date_of_Birth]],6)</f>
        <v>29649</v>
      </c>
      <c r="P393">
        <f>IFERROR(DATEDIF(Table1[[#This Row],[Date_of_Birth]],Table1[[#This Row],[Departure_Date]],"M"),"NULL")</f>
        <v>120</v>
      </c>
      <c r="Q393" s="9">
        <f>EDATE(Table1[[#This Row],[Departure_Date]],-8)</f>
        <v>32877</v>
      </c>
      <c r="R393">
        <f>WEEKDAY(Table1[[#This Row],[Date_of_Birth]])</f>
        <v>5</v>
      </c>
    </row>
    <row r="394" spans="1:18" x14ac:dyDescent="0.25">
      <c r="A394" s="13">
        <v>19007</v>
      </c>
      <c r="B394" s="13" t="s">
        <v>1021</v>
      </c>
      <c r="C394" s="13" t="s">
        <v>31</v>
      </c>
      <c r="D394" s="13" t="s">
        <v>1022</v>
      </c>
      <c r="E394" s="13" t="s">
        <v>147</v>
      </c>
      <c r="F394" s="13" t="s">
        <v>90</v>
      </c>
      <c r="G394" s="13" t="s">
        <v>1023</v>
      </c>
      <c r="H394" s="13" t="s">
        <v>172</v>
      </c>
      <c r="I394" s="13">
        <v>3</v>
      </c>
      <c r="J394" s="14">
        <v>28391</v>
      </c>
      <c r="K394" s="14">
        <v>28391</v>
      </c>
      <c r="L394">
        <f>DAY(Table1[[#This Row],[Date_of_Birth]])</f>
        <v>23</v>
      </c>
      <c r="M394">
        <f>YEAR(Table1[[#This Row],[Date_of_Birth]])</f>
        <v>1977</v>
      </c>
      <c r="N394">
        <f t="shared" si="5"/>
        <v>9</v>
      </c>
      <c r="O394" s="8">
        <f>EDATE(Table1[[#This Row],[Date_of_Birth]],6)</f>
        <v>28572</v>
      </c>
      <c r="P394">
        <f>IFERROR(DATEDIF(Table1[[#This Row],[Date_of_Birth]],Table1[[#This Row],[Departure_Date]],"M"),"NULL")</f>
        <v>0</v>
      </c>
      <c r="Q394" s="9">
        <f>EDATE(Table1[[#This Row],[Departure_Date]],-8)</f>
        <v>28148</v>
      </c>
      <c r="R394">
        <f>WEEKDAY(Table1[[#This Row],[Date_of_Birth]])</f>
        <v>6</v>
      </c>
    </row>
    <row r="395" spans="1:18" x14ac:dyDescent="0.25">
      <c r="A395" s="13">
        <v>28836</v>
      </c>
      <c r="B395" s="13" t="s">
        <v>1024</v>
      </c>
      <c r="C395" s="13" t="s">
        <v>38</v>
      </c>
      <c r="D395" s="13" t="s">
        <v>167</v>
      </c>
      <c r="E395" s="13" t="s">
        <v>33</v>
      </c>
      <c r="F395" s="13" t="s">
        <v>111</v>
      </c>
      <c r="G395" s="13" t="s">
        <v>1025</v>
      </c>
      <c r="H395" s="13" t="s">
        <v>108</v>
      </c>
      <c r="I395" s="13">
        <v>3</v>
      </c>
      <c r="J395" s="14">
        <v>28774</v>
      </c>
      <c r="K395" s="14">
        <v>29139</v>
      </c>
      <c r="L395">
        <f>DAY(Table1[[#This Row],[Date_of_Birth]])</f>
        <v>11</v>
      </c>
      <c r="M395">
        <f>YEAR(Table1[[#This Row],[Date_of_Birth]])</f>
        <v>1978</v>
      </c>
      <c r="N395">
        <f t="shared" si="5"/>
        <v>10</v>
      </c>
      <c r="O395" s="8">
        <f>EDATE(Table1[[#This Row],[Date_of_Birth]],6)</f>
        <v>28956</v>
      </c>
      <c r="P395">
        <f>IFERROR(DATEDIF(Table1[[#This Row],[Date_of_Birth]],Table1[[#This Row],[Departure_Date]],"M"),"NULL")</f>
        <v>12</v>
      </c>
      <c r="Q395" s="9">
        <f>EDATE(Table1[[#This Row],[Departure_Date]],-8)</f>
        <v>28897</v>
      </c>
      <c r="R395">
        <f>WEEKDAY(Table1[[#This Row],[Date_of_Birth]])</f>
        <v>4</v>
      </c>
    </row>
    <row r="396" spans="1:18" x14ac:dyDescent="0.25">
      <c r="A396" s="13">
        <v>18296</v>
      </c>
      <c r="B396" s="13" t="s">
        <v>1026</v>
      </c>
      <c r="C396" s="13" t="s">
        <v>38</v>
      </c>
      <c r="D396" s="13" t="s">
        <v>1027</v>
      </c>
      <c r="E396" s="13" t="s">
        <v>65</v>
      </c>
      <c r="F396" s="13" t="s">
        <v>106</v>
      </c>
      <c r="G396" s="13" t="s">
        <v>1028</v>
      </c>
      <c r="H396" s="13" t="s">
        <v>135</v>
      </c>
      <c r="I396" s="13">
        <v>5</v>
      </c>
      <c r="J396" s="14">
        <v>28937</v>
      </c>
      <c r="K396" s="14">
        <v>28937</v>
      </c>
      <c r="L396">
        <f>DAY(Table1[[#This Row],[Date_of_Birth]])</f>
        <v>23</v>
      </c>
      <c r="M396">
        <f>YEAR(Table1[[#This Row],[Date_of_Birth]])</f>
        <v>1979</v>
      </c>
      <c r="N396">
        <f t="shared" si="5"/>
        <v>3</v>
      </c>
      <c r="O396" s="8">
        <f>EDATE(Table1[[#This Row],[Date_of_Birth]],6)</f>
        <v>29121</v>
      </c>
      <c r="P396">
        <f>IFERROR(DATEDIF(Table1[[#This Row],[Date_of_Birth]],Table1[[#This Row],[Departure_Date]],"M"),"NULL")</f>
        <v>0</v>
      </c>
      <c r="Q396" s="9">
        <f>EDATE(Table1[[#This Row],[Departure_Date]],-8)</f>
        <v>28694</v>
      </c>
      <c r="R396">
        <f>WEEKDAY(Table1[[#This Row],[Date_of_Birth]])</f>
        <v>6</v>
      </c>
    </row>
    <row r="397" spans="1:18" x14ac:dyDescent="0.25">
      <c r="A397" s="13">
        <v>28754</v>
      </c>
      <c r="B397" s="13" t="s">
        <v>88</v>
      </c>
      <c r="C397" s="13" t="s">
        <v>38</v>
      </c>
      <c r="D397" s="13" t="s">
        <v>1029</v>
      </c>
      <c r="E397" s="13"/>
      <c r="F397" s="13" t="s">
        <v>47</v>
      </c>
      <c r="G397" s="13" t="s">
        <v>1030</v>
      </c>
      <c r="H397" s="13" t="s">
        <v>204</v>
      </c>
      <c r="I397" s="13">
        <v>6</v>
      </c>
      <c r="J397" s="14">
        <v>28324</v>
      </c>
      <c r="K397" s="14">
        <v>28325</v>
      </c>
      <c r="L397">
        <f>DAY(Table1[[#This Row],[Date_of_Birth]])</f>
        <v>18</v>
      </c>
      <c r="M397">
        <f>YEAR(Table1[[#This Row],[Date_of_Birth]])</f>
        <v>1977</v>
      </c>
      <c r="N397">
        <f t="shared" si="5"/>
        <v>7</v>
      </c>
      <c r="O397" s="8">
        <f>EDATE(Table1[[#This Row],[Date_of_Birth]],6)</f>
        <v>28508</v>
      </c>
      <c r="P397">
        <f>IFERROR(DATEDIF(Table1[[#This Row],[Date_of_Birth]],Table1[[#This Row],[Departure_Date]],"M"),"NULL")</f>
        <v>0</v>
      </c>
      <c r="Q397" s="9">
        <f>EDATE(Table1[[#This Row],[Departure_Date]],-8)</f>
        <v>28083</v>
      </c>
      <c r="R397">
        <f>WEEKDAY(Table1[[#This Row],[Date_of_Birth]])</f>
        <v>2</v>
      </c>
    </row>
    <row r="398" spans="1:18" x14ac:dyDescent="0.25">
      <c r="A398" s="13">
        <v>10865</v>
      </c>
      <c r="B398" s="13" t="s">
        <v>1031</v>
      </c>
      <c r="C398" s="13" t="s">
        <v>31</v>
      </c>
      <c r="D398" s="13" t="s">
        <v>298</v>
      </c>
      <c r="E398" s="13" t="s">
        <v>129</v>
      </c>
      <c r="F398" s="13" t="s">
        <v>111</v>
      </c>
      <c r="G398" s="13" t="s">
        <v>1032</v>
      </c>
      <c r="H398" s="13" t="s">
        <v>102</v>
      </c>
      <c r="I398" s="13">
        <v>3</v>
      </c>
      <c r="J398" s="14">
        <v>28454</v>
      </c>
      <c r="K398" s="14">
        <v>28454</v>
      </c>
      <c r="L398">
        <f>DAY(Table1[[#This Row],[Date_of_Birth]])</f>
        <v>25</v>
      </c>
      <c r="M398">
        <f>YEAR(Table1[[#This Row],[Date_of_Birth]])</f>
        <v>1977</v>
      </c>
      <c r="N398">
        <f t="shared" si="5"/>
        <v>11</v>
      </c>
      <c r="O398" s="8">
        <f>EDATE(Table1[[#This Row],[Date_of_Birth]],6)</f>
        <v>28635</v>
      </c>
      <c r="P398">
        <f>IFERROR(DATEDIF(Table1[[#This Row],[Date_of_Birth]],Table1[[#This Row],[Departure_Date]],"M"),"NULL")</f>
        <v>0</v>
      </c>
      <c r="Q398" s="9">
        <f>EDATE(Table1[[#This Row],[Departure_Date]],-8)</f>
        <v>28209</v>
      </c>
      <c r="R398">
        <f>WEEKDAY(Table1[[#This Row],[Date_of_Birth]])</f>
        <v>6</v>
      </c>
    </row>
    <row r="399" spans="1:18" x14ac:dyDescent="0.25">
      <c r="A399" s="13">
        <v>18554</v>
      </c>
      <c r="B399" s="13" t="s">
        <v>1031</v>
      </c>
      <c r="C399" s="13" t="s">
        <v>31</v>
      </c>
      <c r="D399" s="13" t="s">
        <v>960</v>
      </c>
      <c r="E399" s="13"/>
      <c r="F399" s="13" t="s">
        <v>47</v>
      </c>
      <c r="G399" s="13" t="s">
        <v>1033</v>
      </c>
      <c r="H399" s="13" t="s">
        <v>71</v>
      </c>
      <c r="I399" s="13">
        <v>4</v>
      </c>
      <c r="J399" s="14">
        <v>29254</v>
      </c>
      <c r="K399" s="14">
        <v>32966</v>
      </c>
      <c r="L399">
        <f>DAY(Table1[[#This Row],[Date_of_Birth]])</f>
        <v>3</v>
      </c>
      <c r="M399">
        <f>YEAR(Table1[[#This Row],[Date_of_Birth]])</f>
        <v>1980</v>
      </c>
      <c r="N399">
        <f t="shared" si="5"/>
        <v>2</v>
      </c>
      <c r="O399" s="8">
        <f>EDATE(Table1[[#This Row],[Date_of_Birth]],6)</f>
        <v>29436</v>
      </c>
      <c r="P399">
        <f>IFERROR(DATEDIF(Table1[[#This Row],[Date_of_Birth]],Table1[[#This Row],[Departure_Date]],"M"),"NULL")</f>
        <v>122</v>
      </c>
      <c r="Q399" s="9">
        <f>EDATE(Table1[[#This Row],[Departure_Date]],-8)</f>
        <v>32723</v>
      </c>
      <c r="R399">
        <f>WEEKDAY(Table1[[#This Row],[Date_of_Birth]])</f>
        <v>1</v>
      </c>
    </row>
    <row r="400" spans="1:18" x14ac:dyDescent="0.25">
      <c r="A400" s="13">
        <v>27989</v>
      </c>
      <c r="B400" s="13" t="s">
        <v>1034</v>
      </c>
      <c r="C400" s="13" t="s">
        <v>38</v>
      </c>
      <c r="D400" s="13" t="s">
        <v>819</v>
      </c>
      <c r="E400" s="13" t="s">
        <v>358</v>
      </c>
      <c r="F400" s="13" t="s">
        <v>47</v>
      </c>
      <c r="G400" s="13" t="s">
        <v>1035</v>
      </c>
      <c r="H400" s="13" t="s">
        <v>102</v>
      </c>
      <c r="I400" s="13">
        <v>8</v>
      </c>
      <c r="J400" s="14">
        <v>28560</v>
      </c>
      <c r="K400" s="14">
        <v>28925</v>
      </c>
      <c r="L400">
        <f>DAY(Table1[[#This Row],[Date_of_Birth]])</f>
        <v>11</v>
      </c>
      <c r="M400">
        <f>YEAR(Table1[[#This Row],[Date_of_Birth]])</f>
        <v>1978</v>
      </c>
      <c r="N400">
        <f t="shared" si="5"/>
        <v>3</v>
      </c>
      <c r="O400" s="8">
        <f>EDATE(Table1[[#This Row],[Date_of_Birth]],6)</f>
        <v>28744</v>
      </c>
      <c r="P400">
        <f>IFERROR(DATEDIF(Table1[[#This Row],[Date_of_Birth]],Table1[[#This Row],[Departure_Date]],"M"),"NULL")</f>
        <v>12</v>
      </c>
      <c r="Q400" s="9">
        <f>EDATE(Table1[[#This Row],[Departure_Date]],-8)</f>
        <v>28682</v>
      </c>
      <c r="R400">
        <f>WEEKDAY(Table1[[#This Row],[Date_of_Birth]])</f>
        <v>7</v>
      </c>
    </row>
    <row r="401" spans="1:18" x14ac:dyDescent="0.25">
      <c r="A401" s="13">
        <v>19741</v>
      </c>
      <c r="B401" s="13" t="s">
        <v>1036</v>
      </c>
      <c r="C401" s="13" t="s">
        <v>38</v>
      </c>
      <c r="D401" s="13" t="s">
        <v>747</v>
      </c>
      <c r="E401" s="13" t="s">
        <v>81</v>
      </c>
      <c r="F401" s="13" t="s">
        <v>34</v>
      </c>
      <c r="G401" s="13" t="s">
        <v>1037</v>
      </c>
      <c r="H401" s="13" t="s">
        <v>97</v>
      </c>
      <c r="I401" s="13">
        <v>8</v>
      </c>
      <c r="J401" s="14">
        <v>28478</v>
      </c>
      <c r="K401" s="14">
        <v>28478</v>
      </c>
      <c r="L401">
        <f>DAY(Table1[[#This Row],[Date_of_Birth]])</f>
        <v>19</v>
      </c>
      <c r="M401">
        <f>YEAR(Table1[[#This Row],[Date_of_Birth]])</f>
        <v>1977</v>
      </c>
      <c r="N401">
        <f t="shared" si="5"/>
        <v>12</v>
      </c>
      <c r="O401" s="8">
        <f>EDATE(Table1[[#This Row],[Date_of_Birth]],6)</f>
        <v>28660</v>
      </c>
      <c r="P401">
        <f>IFERROR(DATEDIF(Table1[[#This Row],[Date_of_Birth]],Table1[[#This Row],[Departure_Date]],"M"),"NULL")</f>
        <v>0</v>
      </c>
      <c r="Q401" s="9">
        <f>EDATE(Table1[[#This Row],[Departure_Date]],-8)</f>
        <v>28234</v>
      </c>
      <c r="R401">
        <f>WEEKDAY(Table1[[#This Row],[Date_of_Birth]])</f>
        <v>2</v>
      </c>
    </row>
    <row r="402" spans="1:18" x14ac:dyDescent="0.25">
      <c r="A402" s="13">
        <v>16594</v>
      </c>
      <c r="B402" s="13" t="s">
        <v>1038</v>
      </c>
      <c r="C402" s="13" t="s">
        <v>38</v>
      </c>
      <c r="D402" s="13" t="s">
        <v>872</v>
      </c>
      <c r="E402" s="13" t="s">
        <v>507</v>
      </c>
      <c r="F402" s="13" t="s">
        <v>34</v>
      </c>
      <c r="G402" s="13" t="s">
        <v>1039</v>
      </c>
      <c r="H402" s="13" t="s">
        <v>97</v>
      </c>
      <c r="I402" s="13">
        <v>6</v>
      </c>
      <c r="J402" s="14">
        <v>27577</v>
      </c>
      <c r="K402" s="14">
        <v>52782</v>
      </c>
      <c r="L402">
        <f>DAY(Table1[[#This Row],[Date_of_Birth]])</f>
        <v>2</v>
      </c>
      <c r="M402">
        <f>YEAR(Table1[[#This Row],[Date_of_Birth]])</f>
        <v>1975</v>
      </c>
      <c r="N402">
        <f t="shared" si="5"/>
        <v>7</v>
      </c>
      <c r="O402" s="8">
        <f>EDATE(Table1[[#This Row],[Date_of_Birth]],6)</f>
        <v>27761</v>
      </c>
      <c r="P402">
        <f>IFERROR(DATEDIF(Table1[[#This Row],[Date_of_Birth]],Table1[[#This Row],[Departure_Date]],"M"),"NULL")</f>
        <v>828</v>
      </c>
      <c r="Q402" s="9">
        <f>EDATE(Table1[[#This Row],[Departure_Date]],-8)</f>
        <v>52539</v>
      </c>
      <c r="R402">
        <f>WEEKDAY(Table1[[#This Row],[Date_of_Birth]])</f>
        <v>4</v>
      </c>
    </row>
    <row r="403" spans="1:18" x14ac:dyDescent="0.25">
      <c r="A403" s="13">
        <v>14967</v>
      </c>
      <c r="B403" s="13" t="s">
        <v>1040</v>
      </c>
      <c r="C403" s="13" t="s">
        <v>38</v>
      </c>
      <c r="D403" s="13" t="s">
        <v>401</v>
      </c>
      <c r="E403" s="13"/>
      <c r="F403" s="13" t="s">
        <v>34</v>
      </c>
      <c r="G403" s="13" t="s">
        <v>1041</v>
      </c>
      <c r="H403" s="13" t="s">
        <v>83</v>
      </c>
      <c r="I403" s="13">
        <v>2</v>
      </c>
      <c r="J403" s="14">
        <v>27366</v>
      </c>
      <c r="K403" s="14">
        <v>27366</v>
      </c>
      <c r="L403">
        <f>DAY(Table1[[#This Row],[Date_of_Birth]])</f>
        <v>3</v>
      </c>
      <c r="M403">
        <f>YEAR(Table1[[#This Row],[Date_of_Birth]])</f>
        <v>1974</v>
      </c>
      <c r="N403">
        <f t="shared" ref="N403:N407" si="6">MONTH(J403)</f>
        <v>12</v>
      </c>
      <c r="O403" s="8">
        <f>EDATE(Table1[[#This Row],[Date_of_Birth]],6)</f>
        <v>27548</v>
      </c>
      <c r="P403">
        <f>IFERROR(DATEDIF(Table1[[#This Row],[Date_of_Birth]],Table1[[#This Row],[Departure_Date]],"M"),"NULL")</f>
        <v>0</v>
      </c>
      <c r="Q403" s="9">
        <f>EDATE(Table1[[#This Row],[Departure_Date]],-8)</f>
        <v>27122</v>
      </c>
      <c r="R403">
        <f>WEEKDAY(Table1[[#This Row],[Date_of_Birth]])</f>
        <v>3</v>
      </c>
    </row>
    <row r="404" spans="1:18" x14ac:dyDescent="0.25">
      <c r="A404" s="13">
        <v>21201</v>
      </c>
      <c r="B404" s="13" t="s">
        <v>1042</v>
      </c>
      <c r="C404" s="13" t="s">
        <v>31</v>
      </c>
      <c r="D404" s="13" t="s">
        <v>295</v>
      </c>
      <c r="E404" s="13" t="s">
        <v>161</v>
      </c>
      <c r="F404" s="13" t="s">
        <v>111</v>
      </c>
      <c r="G404" s="13" t="s">
        <v>1043</v>
      </c>
      <c r="H404" s="13" t="s">
        <v>113</v>
      </c>
      <c r="I404" s="13">
        <v>1</v>
      </c>
      <c r="J404" s="14">
        <v>27824</v>
      </c>
      <c r="K404" s="14">
        <v>27824</v>
      </c>
      <c r="L404">
        <f>DAY(Table1[[#This Row],[Date_of_Birth]])</f>
        <v>5</v>
      </c>
      <c r="M404">
        <f>YEAR(Table1[[#This Row],[Date_of_Birth]])</f>
        <v>1976</v>
      </c>
      <c r="N404">
        <f t="shared" si="6"/>
        <v>3</v>
      </c>
      <c r="O404" s="8">
        <f>EDATE(Table1[[#This Row],[Date_of_Birth]],6)</f>
        <v>28008</v>
      </c>
      <c r="P404">
        <f>IFERROR(DATEDIF(Table1[[#This Row],[Date_of_Birth]],Table1[[#This Row],[Departure_Date]],"M"),"NULL")</f>
        <v>0</v>
      </c>
      <c r="Q404" s="9">
        <f>EDATE(Table1[[#This Row],[Departure_Date]],-8)</f>
        <v>27580</v>
      </c>
      <c r="R404">
        <f>WEEKDAY(Table1[[#This Row],[Date_of_Birth]])</f>
        <v>6</v>
      </c>
    </row>
    <row r="405" spans="1:18" x14ac:dyDescent="0.25">
      <c r="A405" s="13">
        <v>15077</v>
      </c>
      <c r="B405" s="13" t="s">
        <v>1044</v>
      </c>
      <c r="C405" s="13" t="s">
        <v>38</v>
      </c>
      <c r="D405" s="13" t="s">
        <v>424</v>
      </c>
      <c r="E405" s="13" t="s">
        <v>65</v>
      </c>
      <c r="F405" s="13" t="s">
        <v>125</v>
      </c>
      <c r="G405" s="13" t="s">
        <v>1045</v>
      </c>
      <c r="H405" s="13" t="s">
        <v>49</v>
      </c>
      <c r="I405" s="13">
        <v>9</v>
      </c>
      <c r="J405" s="14">
        <v>28298</v>
      </c>
      <c r="K405" s="14">
        <v>28298</v>
      </c>
      <c r="L405">
        <f>DAY(Table1[[#This Row],[Date_of_Birth]])</f>
        <v>22</v>
      </c>
      <c r="M405">
        <f>YEAR(Table1[[#This Row],[Date_of_Birth]])</f>
        <v>1977</v>
      </c>
      <c r="N405">
        <f t="shared" si="6"/>
        <v>6</v>
      </c>
      <c r="O405" s="8">
        <f>EDATE(Table1[[#This Row],[Date_of_Birth]],6)</f>
        <v>28481</v>
      </c>
      <c r="P405">
        <f>IFERROR(DATEDIF(Table1[[#This Row],[Date_of_Birth]],Table1[[#This Row],[Departure_Date]],"M"),"NULL")</f>
        <v>0</v>
      </c>
      <c r="Q405" s="9">
        <f>EDATE(Table1[[#This Row],[Departure_Date]],-8)</f>
        <v>28055</v>
      </c>
      <c r="R405">
        <f>WEEKDAY(Table1[[#This Row],[Date_of_Birth]])</f>
        <v>4</v>
      </c>
    </row>
    <row r="406" spans="1:18" x14ac:dyDescent="0.25">
      <c r="A406" s="13">
        <v>17993</v>
      </c>
      <c r="B406" s="13" t="s">
        <v>1044</v>
      </c>
      <c r="C406" s="13" t="s">
        <v>38</v>
      </c>
      <c r="D406" s="13" t="s">
        <v>73</v>
      </c>
      <c r="E406" s="13"/>
      <c r="F406" s="13" t="s">
        <v>158</v>
      </c>
      <c r="G406" s="13" t="s">
        <v>1046</v>
      </c>
      <c r="H406" s="13" t="s">
        <v>113</v>
      </c>
      <c r="I406" s="13">
        <v>7</v>
      </c>
      <c r="J406" s="14">
        <v>27685</v>
      </c>
      <c r="K406" s="14">
        <v>52889</v>
      </c>
      <c r="L406">
        <f>DAY(Table1[[#This Row],[Date_of_Birth]])</f>
        <v>18</v>
      </c>
      <c r="M406">
        <f>YEAR(Table1[[#This Row],[Date_of_Birth]])</f>
        <v>1975</v>
      </c>
      <c r="N406">
        <f t="shared" si="6"/>
        <v>10</v>
      </c>
      <c r="O406" s="8">
        <f>EDATE(Table1[[#This Row],[Date_of_Birth]],6)</f>
        <v>27868</v>
      </c>
      <c r="P406">
        <f>IFERROR(DATEDIF(Table1[[#This Row],[Date_of_Birth]],Table1[[#This Row],[Departure_Date]],"M"),"NULL")</f>
        <v>828</v>
      </c>
      <c r="Q406" s="9">
        <f>EDATE(Table1[[#This Row],[Departure_Date]],-8)</f>
        <v>52646</v>
      </c>
      <c r="R406">
        <f>WEEKDAY(Table1[[#This Row],[Date_of_Birth]])</f>
        <v>7</v>
      </c>
    </row>
    <row r="407" spans="1:18" x14ac:dyDescent="0.25">
      <c r="A407" s="13">
        <v>13097</v>
      </c>
      <c r="B407" s="13" t="s">
        <v>1047</v>
      </c>
      <c r="C407" s="13" t="s">
        <v>38</v>
      </c>
      <c r="D407" s="13" t="s">
        <v>452</v>
      </c>
      <c r="E407" s="13" t="s">
        <v>46</v>
      </c>
      <c r="F407" s="13" t="s">
        <v>154</v>
      </c>
      <c r="G407" s="13" t="s">
        <v>1048</v>
      </c>
      <c r="H407" s="13" t="s">
        <v>92</v>
      </c>
      <c r="I407" s="13">
        <v>2</v>
      </c>
      <c r="J407" s="14">
        <v>28781</v>
      </c>
      <c r="K407" s="14">
        <v>29147</v>
      </c>
      <c r="L407">
        <f>DAY(Table1[[#This Row],[Date_of_Birth]])</f>
        <v>18</v>
      </c>
      <c r="M407">
        <f>YEAR(Table1[[#This Row],[Date_of_Birth]])</f>
        <v>1978</v>
      </c>
      <c r="N407">
        <f t="shared" si="6"/>
        <v>10</v>
      </c>
      <c r="O407" s="8">
        <f>EDATE(Table1[[#This Row],[Date_of_Birth]],6)</f>
        <v>28963</v>
      </c>
      <c r="P407">
        <f>IFERROR(DATEDIF(Table1[[#This Row],[Date_of_Birth]],Table1[[#This Row],[Departure_Date]],"M"),"NULL")</f>
        <v>12</v>
      </c>
      <c r="Q407" s="9">
        <f>EDATE(Table1[[#This Row],[Departure_Date]],-8)</f>
        <v>28905</v>
      </c>
      <c r="R407">
        <f>WEEKDAY(Table1[[#This Row],[Date_of_Birth]])</f>
        <v>4</v>
      </c>
    </row>
    <row r="408" spans="1:18" x14ac:dyDescent="0.25">
      <c r="M408" s="15"/>
    </row>
    <row r="409" spans="1:18" x14ac:dyDescent="0.25">
      <c r="M409" s="15"/>
    </row>
    <row r="410" spans="1:18" x14ac:dyDescent="0.25">
      <c r="M410" s="15"/>
    </row>
    <row r="411" spans="1:18" x14ac:dyDescent="0.25">
      <c r="A411" t="s">
        <v>2</v>
      </c>
      <c r="M411" s="15"/>
    </row>
    <row r="412" spans="1:18" x14ac:dyDescent="0.25">
      <c r="A412" s="10" t="s">
        <v>12</v>
      </c>
      <c r="B412" s="16" t="s">
        <v>13</v>
      </c>
      <c r="C412" s="16" t="s">
        <v>14</v>
      </c>
      <c r="D412" s="16" t="s">
        <v>15</v>
      </c>
      <c r="E412" s="16" t="s">
        <v>16</v>
      </c>
      <c r="F412" s="10" t="s">
        <v>17</v>
      </c>
      <c r="G412" s="10" t="s">
        <v>18</v>
      </c>
      <c r="H412" s="10" t="s">
        <v>19</v>
      </c>
      <c r="I412" s="10" t="s">
        <v>20</v>
      </c>
      <c r="J412" s="11" t="s">
        <v>21</v>
      </c>
      <c r="K412" s="11" t="s">
        <v>22</v>
      </c>
      <c r="L412" s="10" t="s">
        <v>23</v>
      </c>
      <c r="M412" s="10" t="s">
        <v>24</v>
      </c>
      <c r="N412" s="11" t="s">
        <v>25</v>
      </c>
      <c r="O412" s="11" t="s">
        <v>26</v>
      </c>
      <c r="P412" s="10" t="s">
        <v>27</v>
      </c>
      <c r="Q412" s="12" t="s">
        <v>28</v>
      </c>
      <c r="R412" s="10" t="s">
        <v>29</v>
      </c>
    </row>
    <row r="413" spans="1:18" x14ac:dyDescent="0.25">
      <c r="A413" s="13">
        <v>29827</v>
      </c>
      <c r="B413" s="17" t="s">
        <v>752</v>
      </c>
      <c r="C413" s="17" t="s">
        <v>31</v>
      </c>
      <c r="D413" s="17" t="s">
        <v>753</v>
      </c>
      <c r="E413" s="17" t="s">
        <v>116</v>
      </c>
      <c r="F413" s="18" t="s">
        <v>202</v>
      </c>
      <c r="G413" s="13" t="s">
        <v>754</v>
      </c>
      <c r="H413" s="13" t="s">
        <v>78</v>
      </c>
      <c r="I413" s="13">
        <v>1</v>
      </c>
      <c r="J413" s="14">
        <v>29941</v>
      </c>
      <c r="K413" s="14">
        <v>33593</v>
      </c>
      <c r="M413" s="15"/>
    </row>
    <row r="414" spans="1:18" x14ac:dyDescent="0.25">
      <c r="A414" s="13">
        <v>28143</v>
      </c>
      <c r="B414" s="17" t="s">
        <v>821</v>
      </c>
      <c r="C414" s="17" t="s">
        <v>38</v>
      </c>
      <c r="D414" s="17" t="s">
        <v>822</v>
      </c>
      <c r="E414" s="17" t="s">
        <v>105</v>
      </c>
      <c r="F414" s="18" t="s">
        <v>111</v>
      </c>
      <c r="G414" s="13" t="s">
        <v>823</v>
      </c>
      <c r="H414" s="13" t="s">
        <v>196</v>
      </c>
      <c r="I414" s="13">
        <v>8</v>
      </c>
      <c r="J414" s="14">
        <v>29935</v>
      </c>
      <c r="K414" s="14">
        <v>33587</v>
      </c>
      <c r="M414" s="15"/>
    </row>
    <row r="415" spans="1:18" x14ac:dyDescent="0.25">
      <c r="A415" s="13">
        <v>24789</v>
      </c>
      <c r="B415" s="17" t="s">
        <v>376</v>
      </c>
      <c r="C415" s="17" t="s">
        <v>38</v>
      </c>
      <c r="D415" s="17" t="s">
        <v>115</v>
      </c>
      <c r="E415" s="17"/>
      <c r="F415" s="18" t="s">
        <v>106</v>
      </c>
      <c r="G415" s="13" t="s">
        <v>377</v>
      </c>
      <c r="H415" s="13" t="s">
        <v>88</v>
      </c>
      <c r="I415" s="13">
        <v>8</v>
      </c>
      <c r="J415" s="14">
        <v>29932</v>
      </c>
      <c r="K415" s="14">
        <v>33584</v>
      </c>
      <c r="M415" s="15"/>
    </row>
    <row r="416" spans="1:18" x14ac:dyDescent="0.25">
      <c r="A416" s="13">
        <v>29538</v>
      </c>
      <c r="B416" s="17" t="s">
        <v>498</v>
      </c>
      <c r="C416" s="17" t="s">
        <v>38</v>
      </c>
      <c r="D416" s="17" t="s">
        <v>499</v>
      </c>
      <c r="E416" s="17" t="s">
        <v>65</v>
      </c>
      <c r="F416" s="18" t="s">
        <v>111</v>
      </c>
      <c r="G416" s="13" t="s">
        <v>500</v>
      </c>
      <c r="H416" s="13" t="s">
        <v>204</v>
      </c>
      <c r="I416" s="13">
        <v>1</v>
      </c>
      <c r="J416" s="14">
        <v>29928</v>
      </c>
      <c r="K416" s="14">
        <v>33581</v>
      </c>
      <c r="M416" s="15"/>
    </row>
    <row r="417" spans="1:18" x14ac:dyDescent="0.25">
      <c r="A417" s="13">
        <v>24203</v>
      </c>
      <c r="B417" s="17" t="s">
        <v>384</v>
      </c>
      <c r="C417" s="17" t="s">
        <v>31</v>
      </c>
      <c r="D417" s="17" t="s">
        <v>345</v>
      </c>
      <c r="E417" s="17"/>
      <c r="F417" s="18" t="s">
        <v>41</v>
      </c>
      <c r="G417" s="13" t="s">
        <v>385</v>
      </c>
      <c r="H417" s="13" t="s">
        <v>83</v>
      </c>
      <c r="I417" s="13">
        <v>9</v>
      </c>
      <c r="J417" s="14">
        <v>29900</v>
      </c>
      <c r="K417" s="14">
        <v>33552</v>
      </c>
      <c r="M417" s="15"/>
    </row>
    <row r="418" spans="1:18" x14ac:dyDescent="0.25">
      <c r="A418" s="13">
        <v>25766</v>
      </c>
      <c r="B418" s="17" t="s">
        <v>637</v>
      </c>
      <c r="C418" s="17" t="s">
        <v>38</v>
      </c>
      <c r="D418" s="17" t="s">
        <v>170</v>
      </c>
      <c r="E418" s="17"/>
      <c r="F418" s="18" t="s">
        <v>158</v>
      </c>
      <c r="G418" s="13" t="s">
        <v>638</v>
      </c>
      <c r="H418" s="13" t="s">
        <v>17</v>
      </c>
      <c r="I418" s="13">
        <v>4</v>
      </c>
      <c r="J418" s="14">
        <v>29883</v>
      </c>
      <c r="K418" s="14">
        <v>33535</v>
      </c>
      <c r="M418" s="15"/>
    </row>
    <row r="419" spans="1:18" x14ac:dyDescent="0.25">
      <c r="A419" s="13">
        <v>28302</v>
      </c>
      <c r="B419" s="17" t="s">
        <v>363</v>
      </c>
      <c r="C419" s="17" t="s">
        <v>31</v>
      </c>
      <c r="D419" s="17" t="s">
        <v>364</v>
      </c>
      <c r="E419" s="17" t="s">
        <v>1049</v>
      </c>
      <c r="F419" s="18" t="s">
        <v>154</v>
      </c>
      <c r="G419" s="13" t="s">
        <v>365</v>
      </c>
      <c r="H419" s="13" t="s">
        <v>113</v>
      </c>
      <c r="I419" s="13">
        <v>8</v>
      </c>
      <c r="J419" s="14">
        <v>29837</v>
      </c>
      <c r="K419" s="14">
        <v>33490</v>
      </c>
      <c r="M419" s="15"/>
    </row>
    <row r="420" spans="1:18" x14ac:dyDescent="0.25">
      <c r="A420" s="13">
        <v>26509</v>
      </c>
      <c r="B420" s="17" t="s">
        <v>140</v>
      </c>
      <c r="C420" s="17" t="s">
        <v>31</v>
      </c>
      <c r="D420" s="17" t="s">
        <v>76</v>
      </c>
      <c r="E420" s="17" t="s">
        <v>120</v>
      </c>
      <c r="F420" s="18" t="s">
        <v>41</v>
      </c>
      <c r="G420" s="13" t="s">
        <v>141</v>
      </c>
      <c r="H420" s="13" t="s">
        <v>113</v>
      </c>
      <c r="I420" s="13">
        <v>2</v>
      </c>
      <c r="J420" s="14">
        <v>29825</v>
      </c>
      <c r="K420" s="14">
        <v>33508</v>
      </c>
      <c r="M420" s="15"/>
    </row>
    <row r="421" spans="1:18" x14ac:dyDescent="0.25">
      <c r="A421" s="13">
        <v>26158</v>
      </c>
      <c r="B421" s="17" t="s">
        <v>192</v>
      </c>
      <c r="C421" s="17" t="s">
        <v>38</v>
      </c>
      <c r="D421" s="17" t="s">
        <v>170</v>
      </c>
      <c r="E421" s="17" t="s">
        <v>129</v>
      </c>
      <c r="F421" s="18" t="s">
        <v>66</v>
      </c>
      <c r="G421" s="13" t="s">
        <v>583</v>
      </c>
      <c r="H421" s="13" t="s">
        <v>62</v>
      </c>
      <c r="I421" s="13">
        <v>6</v>
      </c>
      <c r="J421" s="14">
        <v>29822</v>
      </c>
      <c r="K421" s="14">
        <v>33505</v>
      </c>
      <c r="M421" s="15"/>
    </row>
    <row r="422" spans="1:18" x14ac:dyDescent="0.25">
      <c r="A422" s="13">
        <v>27167</v>
      </c>
      <c r="B422" s="17" t="s">
        <v>760</v>
      </c>
      <c r="C422" s="17" t="s">
        <v>31</v>
      </c>
      <c r="D422" s="17" t="s">
        <v>470</v>
      </c>
      <c r="E422" s="17"/>
      <c r="F422" s="18" t="s">
        <v>158</v>
      </c>
      <c r="G422" s="13" t="s">
        <v>761</v>
      </c>
      <c r="H422" s="13" t="s">
        <v>113</v>
      </c>
      <c r="I422" s="13">
        <v>5</v>
      </c>
      <c r="J422" s="14">
        <v>29819</v>
      </c>
      <c r="K422" s="14">
        <v>33502</v>
      </c>
      <c r="M422" s="15"/>
    </row>
    <row r="423" spans="1:18" x14ac:dyDescent="0.25">
      <c r="A423" s="13">
        <v>25114</v>
      </c>
      <c r="B423" s="17" t="s">
        <v>762</v>
      </c>
      <c r="C423" s="17" t="s">
        <v>31</v>
      </c>
      <c r="D423" s="17" t="s">
        <v>763</v>
      </c>
      <c r="E423" s="17" t="s">
        <v>40</v>
      </c>
      <c r="F423" s="18" t="s">
        <v>106</v>
      </c>
      <c r="G423" s="13" t="s">
        <v>764</v>
      </c>
      <c r="H423" s="13" t="s">
        <v>49</v>
      </c>
      <c r="I423" s="13">
        <v>1</v>
      </c>
      <c r="J423" s="14">
        <v>29819</v>
      </c>
      <c r="K423" s="14">
        <v>33502</v>
      </c>
      <c r="M423" s="15"/>
    </row>
    <row r="424" spans="1:18" x14ac:dyDescent="0.25">
      <c r="A424" s="13">
        <v>27936</v>
      </c>
      <c r="B424" s="17" t="s">
        <v>256</v>
      </c>
      <c r="C424" s="17" t="s">
        <v>38</v>
      </c>
      <c r="D424" s="17" t="s">
        <v>257</v>
      </c>
      <c r="E424" s="17" t="s">
        <v>147</v>
      </c>
      <c r="F424" s="18" t="s">
        <v>34</v>
      </c>
      <c r="G424" s="13" t="s">
        <v>258</v>
      </c>
      <c r="H424" s="13" t="s">
        <v>78</v>
      </c>
      <c r="I424" s="13">
        <v>4</v>
      </c>
      <c r="J424" s="14">
        <v>29817</v>
      </c>
      <c r="K424" s="14">
        <v>33500</v>
      </c>
      <c r="M424" s="15"/>
    </row>
    <row r="425" spans="1:18" x14ac:dyDescent="0.25">
      <c r="A425" s="13">
        <v>24613</v>
      </c>
      <c r="B425" s="17" t="s">
        <v>720</v>
      </c>
      <c r="C425" s="17" t="s">
        <v>31</v>
      </c>
      <c r="D425" s="17" t="s">
        <v>721</v>
      </c>
      <c r="E425" s="17" t="s">
        <v>161</v>
      </c>
      <c r="F425" s="18" t="s">
        <v>111</v>
      </c>
      <c r="G425" s="13" t="s">
        <v>722</v>
      </c>
      <c r="H425" s="13" t="s">
        <v>78</v>
      </c>
      <c r="I425" s="13">
        <v>4</v>
      </c>
      <c r="J425" s="14">
        <v>29802</v>
      </c>
      <c r="K425" s="14">
        <v>33485</v>
      </c>
      <c r="M425" s="15"/>
    </row>
    <row r="426" spans="1:18" x14ac:dyDescent="0.25">
      <c r="A426" s="13">
        <v>29427</v>
      </c>
      <c r="B426" s="17" t="s">
        <v>83</v>
      </c>
      <c r="C426" s="17" t="s">
        <v>38</v>
      </c>
      <c r="D426" s="17" t="s">
        <v>194</v>
      </c>
      <c r="E426" s="17" t="s">
        <v>270</v>
      </c>
      <c r="F426" s="18" t="s">
        <v>111</v>
      </c>
      <c r="G426" s="13" t="s">
        <v>271</v>
      </c>
      <c r="H426" s="13" t="s">
        <v>108</v>
      </c>
      <c r="I426" s="13">
        <v>9</v>
      </c>
      <c r="J426" s="14">
        <v>29798</v>
      </c>
      <c r="K426" s="14">
        <v>33450</v>
      </c>
      <c r="M426" s="15"/>
    </row>
    <row r="427" spans="1:18" x14ac:dyDescent="0.25">
      <c r="A427" s="13">
        <v>24598</v>
      </c>
      <c r="B427" s="17" t="s">
        <v>1014</v>
      </c>
      <c r="C427" s="17" t="s">
        <v>38</v>
      </c>
      <c r="D427" s="17" t="s">
        <v>1015</v>
      </c>
      <c r="E427" s="17"/>
      <c r="F427" s="18" t="s">
        <v>190</v>
      </c>
      <c r="G427" s="13" t="s">
        <v>1016</v>
      </c>
      <c r="H427" s="13" t="s">
        <v>192</v>
      </c>
      <c r="I427" s="13">
        <v>6</v>
      </c>
      <c r="J427" s="14">
        <v>29780</v>
      </c>
      <c r="K427" s="14">
        <v>33430</v>
      </c>
      <c r="M427" s="15"/>
    </row>
    <row r="430" spans="1:18" x14ac:dyDescent="0.25">
      <c r="A430" t="s">
        <v>3</v>
      </c>
    </row>
    <row r="431" spans="1:18" x14ac:dyDescent="0.25">
      <c r="A431" s="10" t="s">
        <v>12</v>
      </c>
      <c r="B431" s="16" t="s">
        <v>13</v>
      </c>
      <c r="C431" s="16" t="s">
        <v>14</v>
      </c>
      <c r="D431" s="16" t="s">
        <v>15</v>
      </c>
      <c r="E431" s="10" t="s">
        <v>16</v>
      </c>
      <c r="F431" s="10" t="s">
        <v>17</v>
      </c>
      <c r="G431" s="10" t="s">
        <v>18</v>
      </c>
      <c r="H431" s="10" t="s">
        <v>19</v>
      </c>
      <c r="I431" s="10" t="s">
        <v>20</v>
      </c>
      <c r="J431" s="11" t="s">
        <v>21</v>
      </c>
      <c r="K431" s="11" t="s">
        <v>22</v>
      </c>
      <c r="L431" s="10" t="s">
        <v>23</v>
      </c>
      <c r="M431" s="10" t="s">
        <v>24</v>
      </c>
      <c r="N431" s="11" t="s">
        <v>25</v>
      </c>
      <c r="O431" s="11" t="s">
        <v>26</v>
      </c>
      <c r="P431" s="10" t="s">
        <v>27</v>
      </c>
      <c r="Q431" s="12" t="s">
        <v>28</v>
      </c>
      <c r="R431" s="10" t="s">
        <v>29</v>
      </c>
    </row>
    <row r="432" spans="1:18" x14ac:dyDescent="0.25">
      <c r="A432" s="13">
        <v>26434</v>
      </c>
      <c r="B432" s="17" t="s">
        <v>118</v>
      </c>
      <c r="C432" s="17" t="s">
        <v>38</v>
      </c>
      <c r="D432" s="17" t="s">
        <v>119</v>
      </c>
      <c r="E432" s="13" t="s">
        <v>120</v>
      </c>
      <c r="F432" s="13" t="s">
        <v>111</v>
      </c>
      <c r="G432" s="13" t="s">
        <v>121</v>
      </c>
      <c r="H432" s="13" t="s">
        <v>122</v>
      </c>
      <c r="I432" s="13">
        <v>5</v>
      </c>
      <c r="J432" s="14">
        <v>28587</v>
      </c>
      <c r="K432" s="14">
        <v>28952</v>
      </c>
      <c r="M432" s="15"/>
    </row>
    <row r="433" spans="1:13" x14ac:dyDescent="0.25">
      <c r="A433" s="13">
        <v>11076</v>
      </c>
      <c r="B433" s="17" t="s">
        <v>123</v>
      </c>
      <c r="C433" s="17" t="s">
        <v>38</v>
      </c>
      <c r="D433" s="17" t="s">
        <v>124</v>
      </c>
      <c r="E433" s="13"/>
      <c r="F433" s="13" t="s">
        <v>125</v>
      </c>
      <c r="G433" s="13" t="s">
        <v>126</v>
      </c>
      <c r="H433" s="13" t="s">
        <v>17</v>
      </c>
      <c r="I433" s="13">
        <v>4</v>
      </c>
      <c r="J433" s="14">
        <v>27856</v>
      </c>
      <c r="K433" s="14">
        <v>27856</v>
      </c>
      <c r="M433" s="15"/>
    </row>
    <row r="434" spans="1:13" x14ac:dyDescent="0.25">
      <c r="A434" s="13">
        <v>25510</v>
      </c>
      <c r="B434" s="17" t="s">
        <v>142</v>
      </c>
      <c r="C434" s="17" t="s">
        <v>38</v>
      </c>
      <c r="D434" s="17" t="s">
        <v>143</v>
      </c>
      <c r="E434" s="13"/>
      <c r="F434" s="13" t="s">
        <v>34</v>
      </c>
      <c r="G434" s="13" t="s">
        <v>144</v>
      </c>
      <c r="H434" s="13" t="s">
        <v>122</v>
      </c>
      <c r="I434" s="13">
        <v>3</v>
      </c>
      <c r="J434" s="14">
        <v>27877</v>
      </c>
      <c r="K434" s="14">
        <v>27877</v>
      </c>
      <c r="M434" s="15"/>
    </row>
    <row r="435" spans="1:13" x14ac:dyDescent="0.25">
      <c r="A435" s="13">
        <v>17640</v>
      </c>
      <c r="B435" s="17" t="s">
        <v>149</v>
      </c>
      <c r="C435" s="17" t="s">
        <v>38</v>
      </c>
      <c r="D435" s="17" t="s">
        <v>150</v>
      </c>
      <c r="E435" s="13" t="s">
        <v>33</v>
      </c>
      <c r="F435" s="13" t="s">
        <v>41</v>
      </c>
      <c r="G435" s="13" t="s">
        <v>151</v>
      </c>
      <c r="H435" s="13" t="s">
        <v>108</v>
      </c>
      <c r="I435" s="13">
        <v>2</v>
      </c>
      <c r="J435" s="14">
        <v>28961</v>
      </c>
      <c r="K435" s="14">
        <v>28961</v>
      </c>
      <c r="M435" s="15"/>
    </row>
    <row r="436" spans="1:13" x14ac:dyDescent="0.25">
      <c r="A436" s="13">
        <v>27895</v>
      </c>
      <c r="B436" s="17" t="s">
        <v>169</v>
      </c>
      <c r="C436" s="17" t="s">
        <v>38</v>
      </c>
      <c r="D436" s="17" t="s">
        <v>170</v>
      </c>
      <c r="E436" s="13" t="s">
        <v>60</v>
      </c>
      <c r="F436" s="13" t="s">
        <v>41</v>
      </c>
      <c r="G436" s="13" t="s">
        <v>171</v>
      </c>
      <c r="H436" s="13" t="s">
        <v>172</v>
      </c>
      <c r="I436" s="13">
        <v>8</v>
      </c>
      <c r="J436" s="14">
        <v>29683</v>
      </c>
      <c r="K436" s="14">
        <v>33335</v>
      </c>
      <c r="M436" s="15"/>
    </row>
    <row r="437" spans="1:13" x14ac:dyDescent="0.25">
      <c r="A437" s="13">
        <v>29182</v>
      </c>
      <c r="B437" s="17" t="s">
        <v>223</v>
      </c>
      <c r="C437" s="17" t="s">
        <v>31</v>
      </c>
      <c r="D437" s="17" t="s">
        <v>206</v>
      </c>
      <c r="E437" s="13" t="s">
        <v>147</v>
      </c>
      <c r="F437" s="13" t="s">
        <v>34</v>
      </c>
      <c r="G437" s="13" t="s">
        <v>224</v>
      </c>
      <c r="H437" s="13" t="s">
        <v>196</v>
      </c>
      <c r="I437" s="13">
        <v>5</v>
      </c>
      <c r="J437" s="14">
        <v>28245</v>
      </c>
      <c r="K437" s="14">
        <v>28245</v>
      </c>
      <c r="M437" s="15"/>
    </row>
    <row r="438" spans="1:13" x14ac:dyDescent="0.25">
      <c r="A438" s="13">
        <v>15304</v>
      </c>
      <c r="B438" s="17" t="s">
        <v>267</v>
      </c>
      <c r="C438" s="17" t="s">
        <v>38</v>
      </c>
      <c r="D438" s="17" t="s">
        <v>268</v>
      </c>
      <c r="E438" s="13"/>
      <c r="F438" s="13" t="s">
        <v>34</v>
      </c>
      <c r="G438" s="13" t="s">
        <v>269</v>
      </c>
      <c r="H438" s="13" t="s">
        <v>192</v>
      </c>
      <c r="I438" s="13">
        <v>3</v>
      </c>
      <c r="J438" s="14">
        <v>27148</v>
      </c>
      <c r="K438" s="14">
        <v>27148</v>
      </c>
      <c r="M438" s="15"/>
    </row>
    <row r="439" spans="1:13" x14ac:dyDescent="0.25">
      <c r="A439" s="13">
        <v>20856</v>
      </c>
      <c r="B439" s="17" t="s">
        <v>276</v>
      </c>
      <c r="C439" s="17" t="s">
        <v>31</v>
      </c>
      <c r="D439" s="17" t="s">
        <v>198</v>
      </c>
      <c r="E439" s="13" t="s">
        <v>33</v>
      </c>
      <c r="F439" s="13" t="s">
        <v>111</v>
      </c>
      <c r="G439" s="13" t="s">
        <v>277</v>
      </c>
      <c r="H439" s="13" t="s">
        <v>49</v>
      </c>
      <c r="I439" s="13">
        <v>9</v>
      </c>
      <c r="J439" s="14">
        <v>29321</v>
      </c>
      <c r="K439" s="14">
        <v>32973</v>
      </c>
      <c r="M439" s="15"/>
    </row>
    <row r="440" spans="1:13" x14ac:dyDescent="0.25">
      <c r="A440" s="13">
        <v>17706</v>
      </c>
      <c r="B440" s="17" t="s">
        <v>297</v>
      </c>
      <c r="C440" s="17" t="s">
        <v>31</v>
      </c>
      <c r="D440" s="17" t="s">
        <v>298</v>
      </c>
      <c r="E440" s="13"/>
      <c r="F440" s="13" t="s">
        <v>111</v>
      </c>
      <c r="G440" s="13" t="s">
        <v>299</v>
      </c>
      <c r="H440" s="13" t="s">
        <v>92</v>
      </c>
      <c r="I440" s="13">
        <v>5</v>
      </c>
      <c r="J440" s="14">
        <v>28584</v>
      </c>
      <c r="K440" s="14">
        <v>28949</v>
      </c>
      <c r="M440" s="15"/>
    </row>
    <row r="441" spans="1:13" x14ac:dyDescent="0.25">
      <c r="A441" s="13">
        <v>21321</v>
      </c>
      <c r="B441" s="17" t="s">
        <v>303</v>
      </c>
      <c r="C441" s="17" t="s">
        <v>38</v>
      </c>
      <c r="D441" s="17" t="s">
        <v>304</v>
      </c>
      <c r="E441" s="13" t="s">
        <v>33</v>
      </c>
      <c r="F441" s="13" t="s">
        <v>90</v>
      </c>
      <c r="G441" s="13" t="s">
        <v>305</v>
      </c>
      <c r="H441" s="13" t="s">
        <v>172</v>
      </c>
      <c r="I441" s="13">
        <v>8</v>
      </c>
      <c r="J441" s="14">
        <v>27512</v>
      </c>
      <c r="K441" s="14">
        <v>52716</v>
      </c>
      <c r="M441" s="15"/>
    </row>
    <row r="442" spans="1:13" x14ac:dyDescent="0.25">
      <c r="A442" s="13">
        <v>18922</v>
      </c>
      <c r="B442" s="17" t="s">
        <v>378</v>
      </c>
      <c r="C442" s="17" t="s">
        <v>38</v>
      </c>
      <c r="D442" s="17" t="s">
        <v>307</v>
      </c>
      <c r="E442" s="13"/>
      <c r="F442" s="13" t="s">
        <v>111</v>
      </c>
      <c r="G442" s="13" t="s">
        <v>379</v>
      </c>
      <c r="H442" s="13" t="s">
        <v>36</v>
      </c>
      <c r="I442" s="13">
        <v>3</v>
      </c>
      <c r="J442" s="14">
        <v>28595</v>
      </c>
      <c r="K442" s="14">
        <v>28960</v>
      </c>
      <c r="M442" s="15"/>
    </row>
    <row r="443" spans="1:13" x14ac:dyDescent="0.25">
      <c r="A443" s="13">
        <v>17457</v>
      </c>
      <c r="B443" s="17" t="s">
        <v>436</v>
      </c>
      <c r="C443" s="17" t="s">
        <v>38</v>
      </c>
      <c r="D443" s="17" t="s">
        <v>424</v>
      </c>
      <c r="E443" s="13" t="s">
        <v>65</v>
      </c>
      <c r="F443" s="13" t="s">
        <v>125</v>
      </c>
      <c r="G443" s="13" t="s">
        <v>437</v>
      </c>
      <c r="H443" s="13" t="s">
        <v>43</v>
      </c>
      <c r="I443" s="13">
        <v>9</v>
      </c>
      <c r="J443" s="14">
        <v>27879</v>
      </c>
      <c r="K443" s="14">
        <v>27879</v>
      </c>
      <c r="M443" s="15"/>
    </row>
    <row r="444" spans="1:13" x14ac:dyDescent="0.25">
      <c r="A444" s="13">
        <v>27049</v>
      </c>
      <c r="B444" s="17" t="s">
        <v>438</v>
      </c>
      <c r="C444" s="17" t="s">
        <v>38</v>
      </c>
      <c r="D444" s="17" t="s">
        <v>170</v>
      </c>
      <c r="E444" s="13" t="s">
        <v>147</v>
      </c>
      <c r="F444" s="13" t="s">
        <v>111</v>
      </c>
      <c r="G444" s="13" t="s">
        <v>439</v>
      </c>
      <c r="H444" s="13" t="s">
        <v>36</v>
      </c>
      <c r="I444" s="13">
        <v>6</v>
      </c>
      <c r="J444" s="14">
        <v>28963</v>
      </c>
      <c r="K444" s="14">
        <v>28964</v>
      </c>
      <c r="M444" s="15"/>
    </row>
    <row r="445" spans="1:13" x14ac:dyDescent="0.25">
      <c r="A445" s="13">
        <v>14887</v>
      </c>
      <c r="B445" s="17" t="s">
        <v>495</v>
      </c>
      <c r="C445" s="17" t="s">
        <v>38</v>
      </c>
      <c r="D445" s="17" t="s">
        <v>496</v>
      </c>
      <c r="E445" s="13" t="s">
        <v>233</v>
      </c>
      <c r="F445" s="13" t="s">
        <v>90</v>
      </c>
      <c r="G445" s="13" t="s">
        <v>497</v>
      </c>
      <c r="H445" s="13" t="s">
        <v>113</v>
      </c>
      <c r="I445" s="13">
        <v>6</v>
      </c>
      <c r="J445" s="14">
        <v>28225</v>
      </c>
      <c r="K445" s="14">
        <v>28225</v>
      </c>
      <c r="M445" s="15"/>
    </row>
    <row r="446" spans="1:13" x14ac:dyDescent="0.25">
      <c r="A446" s="13">
        <v>29415</v>
      </c>
      <c r="B446" s="17" t="s">
        <v>532</v>
      </c>
      <c r="C446" s="17" t="s">
        <v>31</v>
      </c>
      <c r="D446" s="17" t="s">
        <v>533</v>
      </c>
      <c r="E446" s="13" t="s">
        <v>65</v>
      </c>
      <c r="F446" s="13" t="s">
        <v>154</v>
      </c>
      <c r="G446" s="13" t="s">
        <v>534</v>
      </c>
      <c r="H446" s="13" t="s">
        <v>97</v>
      </c>
      <c r="I446" s="13">
        <v>7</v>
      </c>
      <c r="J446" s="14">
        <v>28961</v>
      </c>
      <c r="K446" s="14">
        <v>28961</v>
      </c>
      <c r="M446" s="15"/>
    </row>
    <row r="447" spans="1:13" x14ac:dyDescent="0.25">
      <c r="A447" s="13">
        <v>27733</v>
      </c>
      <c r="B447" s="17" t="s">
        <v>569</v>
      </c>
      <c r="C447" s="17" t="s">
        <v>31</v>
      </c>
      <c r="D447" s="17" t="s">
        <v>128</v>
      </c>
      <c r="E447" s="13" t="s">
        <v>40</v>
      </c>
      <c r="F447" s="13" t="s">
        <v>111</v>
      </c>
      <c r="G447" s="13" t="s">
        <v>570</v>
      </c>
      <c r="H447" s="13" t="s">
        <v>192</v>
      </c>
      <c r="I447" s="13">
        <v>9</v>
      </c>
      <c r="J447" s="14">
        <v>29331</v>
      </c>
      <c r="K447" s="14">
        <v>32983</v>
      </c>
      <c r="M447" s="15"/>
    </row>
    <row r="448" spans="1:13" x14ac:dyDescent="0.25">
      <c r="A448" s="13">
        <v>16087</v>
      </c>
      <c r="B448" s="17" t="s">
        <v>634</v>
      </c>
      <c r="C448" s="17" t="s">
        <v>38</v>
      </c>
      <c r="D448" s="17" t="s">
        <v>170</v>
      </c>
      <c r="E448" s="13" t="s">
        <v>65</v>
      </c>
      <c r="F448" s="13" t="s">
        <v>111</v>
      </c>
      <c r="G448" s="13" t="s">
        <v>636</v>
      </c>
      <c r="H448" s="13" t="s">
        <v>108</v>
      </c>
      <c r="I448" s="13">
        <v>6</v>
      </c>
      <c r="J448" s="14">
        <v>28241</v>
      </c>
      <c r="K448" s="14">
        <v>28241</v>
      </c>
      <c r="M448" s="15"/>
    </row>
    <row r="449" spans="1:13" x14ac:dyDescent="0.25">
      <c r="A449" s="13">
        <v>26669</v>
      </c>
      <c r="B449" s="17" t="s">
        <v>683</v>
      </c>
      <c r="C449" s="17" t="s">
        <v>38</v>
      </c>
      <c r="D449" s="17" t="s">
        <v>684</v>
      </c>
      <c r="E449" s="13" t="s">
        <v>65</v>
      </c>
      <c r="F449" s="13" t="s">
        <v>52</v>
      </c>
      <c r="G449" s="13" t="s">
        <v>685</v>
      </c>
      <c r="H449" s="13" t="s">
        <v>204</v>
      </c>
      <c r="I449" s="13">
        <v>5</v>
      </c>
      <c r="J449" s="14">
        <v>29341</v>
      </c>
      <c r="K449" s="14">
        <v>32993</v>
      </c>
      <c r="M449" s="15"/>
    </row>
    <row r="450" spans="1:13" x14ac:dyDescent="0.25">
      <c r="A450" s="13">
        <v>11775</v>
      </c>
      <c r="B450" s="17" t="s">
        <v>697</v>
      </c>
      <c r="C450" s="17" t="s">
        <v>38</v>
      </c>
      <c r="D450" s="17" t="s">
        <v>594</v>
      </c>
      <c r="E450" s="13"/>
      <c r="F450" s="13" t="s">
        <v>158</v>
      </c>
      <c r="G450" s="13" t="s">
        <v>698</v>
      </c>
      <c r="H450" s="13" t="s">
        <v>92</v>
      </c>
      <c r="I450" s="13">
        <v>1</v>
      </c>
      <c r="J450" s="14">
        <v>27135</v>
      </c>
      <c r="K450" s="14">
        <v>27135</v>
      </c>
      <c r="M450" s="15"/>
    </row>
    <row r="451" spans="1:13" x14ac:dyDescent="0.25">
      <c r="A451" s="13">
        <v>27391</v>
      </c>
      <c r="B451" s="17" t="s">
        <v>699</v>
      </c>
      <c r="C451" s="17" t="s">
        <v>38</v>
      </c>
      <c r="D451" s="17" t="s">
        <v>85</v>
      </c>
      <c r="E451" s="13" t="s">
        <v>254</v>
      </c>
      <c r="F451" s="13" t="s">
        <v>111</v>
      </c>
      <c r="G451" s="13" t="s">
        <v>700</v>
      </c>
      <c r="H451" s="13" t="s">
        <v>135</v>
      </c>
      <c r="I451" s="13">
        <v>6</v>
      </c>
      <c r="J451" s="14">
        <v>27855</v>
      </c>
      <c r="K451" s="14">
        <v>27855</v>
      </c>
      <c r="M451" s="15"/>
    </row>
    <row r="452" spans="1:13" x14ac:dyDescent="0.25">
      <c r="A452" s="13">
        <v>10495</v>
      </c>
      <c r="B452" s="17" t="s">
        <v>701</v>
      </c>
      <c r="C452" s="17" t="s">
        <v>502</v>
      </c>
      <c r="D452" s="17" t="s">
        <v>681</v>
      </c>
      <c r="E452" s="13" t="s">
        <v>81</v>
      </c>
      <c r="F452" s="13" t="s">
        <v>111</v>
      </c>
      <c r="G452" s="13" t="s">
        <v>702</v>
      </c>
      <c r="H452" s="13" t="s">
        <v>49</v>
      </c>
      <c r="I452" s="13">
        <v>6</v>
      </c>
      <c r="J452" s="14">
        <v>27132</v>
      </c>
      <c r="K452" s="14">
        <v>27130</v>
      </c>
      <c r="M452" s="15"/>
    </row>
    <row r="453" spans="1:13" x14ac:dyDescent="0.25">
      <c r="A453" s="13">
        <v>27186</v>
      </c>
      <c r="B453" s="17" t="s">
        <v>727</v>
      </c>
      <c r="C453" s="17" t="s">
        <v>31</v>
      </c>
      <c r="D453" s="17" t="s">
        <v>364</v>
      </c>
      <c r="E453" s="13" t="s">
        <v>138</v>
      </c>
      <c r="F453" s="13" t="s">
        <v>265</v>
      </c>
      <c r="G453" s="13" t="s">
        <v>728</v>
      </c>
      <c r="H453" s="13" t="s">
        <v>83</v>
      </c>
      <c r="I453" s="13">
        <v>6</v>
      </c>
      <c r="J453" s="14">
        <v>27880</v>
      </c>
      <c r="K453" s="14">
        <v>27880</v>
      </c>
      <c r="M453" s="15"/>
    </row>
    <row r="454" spans="1:13" x14ac:dyDescent="0.25">
      <c r="A454" s="13">
        <v>20270</v>
      </c>
      <c r="B454" s="17" t="s">
        <v>778</v>
      </c>
      <c r="C454" s="17" t="s">
        <v>31</v>
      </c>
      <c r="D454" s="17" t="s">
        <v>779</v>
      </c>
      <c r="E454" s="13"/>
      <c r="F454" s="13" t="s">
        <v>111</v>
      </c>
      <c r="G454" s="13" t="s">
        <v>780</v>
      </c>
      <c r="H454" s="13" t="s">
        <v>88</v>
      </c>
      <c r="I454" s="13">
        <v>6</v>
      </c>
      <c r="J454" s="14">
        <v>28598</v>
      </c>
      <c r="K454" s="14">
        <v>28964</v>
      </c>
      <c r="M454" s="15"/>
    </row>
    <row r="455" spans="1:13" x14ac:dyDescent="0.25">
      <c r="A455" s="13">
        <v>27540</v>
      </c>
      <c r="B455" s="17" t="s">
        <v>786</v>
      </c>
      <c r="C455" s="17" t="s">
        <v>38</v>
      </c>
      <c r="D455" s="17" t="s">
        <v>424</v>
      </c>
      <c r="E455" s="13" t="s">
        <v>129</v>
      </c>
      <c r="F455" s="13" t="s">
        <v>154</v>
      </c>
      <c r="G455" s="13" t="s">
        <v>787</v>
      </c>
      <c r="H455" s="13" t="s">
        <v>62</v>
      </c>
      <c r="I455" s="13">
        <v>7</v>
      </c>
      <c r="J455" s="14">
        <v>29678</v>
      </c>
      <c r="K455" s="14">
        <v>33332</v>
      </c>
      <c r="M455" s="15"/>
    </row>
    <row r="456" spans="1:13" x14ac:dyDescent="0.25">
      <c r="A456" s="13">
        <v>13051</v>
      </c>
      <c r="B456" s="17" t="s">
        <v>790</v>
      </c>
      <c r="C456" s="17" t="s">
        <v>31</v>
      </c>
      <c r="D456" s="17" t="s">
        <v>206</v>
      </c>
      <c r="E456" s="13" t="s">
        <v>60</v>
      </c>
      <c r="F456" s="13" t="s">
        <v>158</v>
      </c>
      <c r="G456" s="13" t="s">
        <v>791</v>
      </c>
      <c r="H456" s="13" t="s">
        <v>88</v>
      </c>
      <c r="I456" s="13">
        <v>9</v>
      </c>
      <c r="J456" s="14">
        <v>27865</v>
      </c>
      <c r="K456" s="14">
        <v>27865</v>
      </c>
      <c r="M456" s="15"/>
    </row>
    <row r="457" spans="1:13" x14ac:dyDescent="0.25">
      <c r="A457" s="13">
        <v>25051</v>
      </c>
      <c r="B457" s="17" t="s">
        <v>792</v>
      </c>
      <c r="C457" s="17" t="s">
        <v>38</v>
      </c>
      <c r="D457" s="17" t="s">
        <v>170</v>
      </c>
      <c r="E457" s="13"/>
      <c r="F457" s="13" t="s">
        <v>34</v>
      </c>
      <c r="G457" s="13" t="s">
        <v>793</v>
      </c>
      <c r="H457" s="13" t="s">
        <v>102</v>
      </c>
      <c r="I457" s="13">
        <v>5</v>
      </c>
      <c r="J457" s="14">
        <v>29697</v>
      </c>
      <c r="K457" s="14">
        <v>33349</v>
      </c>
      <c r="M457" s="15"/>
    </row>
    <row r="458" spans="1:13" x14ac:dyDescent="0.25">
      <c r="A458" s="13">
        <v>17696</v>
      </c>
      <c r="B458" s="17" t="s">
        <v>815</v>
      </c>
      <c r="C458" s="17" t="s">
        <v>31</v>
      </c>
      <c r="D458" s="17" t="s">
        <v>816</v>
      </c>
      <c r="E458" s="13"/>
      <c r="F458" s="13" t="s">
        <v>47</v>
      </c>
      <c r="G458" s="13" t="s">
        <v>817</v>
      </c>
      <c r="H458" s="13" t="s">
        <v>88</v>
      </c>
      <c r="I458" s="13">
        <v>7</v>
      </c>
      <c r="J458" s="14">
        <v>28603</v>
      </c>
      <c r="K458" s="14">
        <v>28968</v>
      </c>
      <c r="M458" s="15"/>
    </row>
    <row r="459" spans="1:13" x14ac:dyDescent="0.25">
      <c r="A459" s="13">
        <v>22631</v>
      </c>
      <c r="B459" s="17" t="s">
        <v>840</v>
      </c>
      <c r="C459" s="17" t="s">
        <v>31</v>
      </c>
      <c r="D459" s="17" t="s">
        <v>841</v>
      </c>
      <c r="E459" s="13" t="s">
        <v>161</v>
      </c>
      <c r="F459" s="13" t="s">
        <v>111</v>
      </c>
      <c r="G459" s="13" t="s">
        <v>842</v>
      </c>
      <c r="H459" s="13" t="s">
        <v>102</v>
      </c>
      <c r="I459" s="13">
        <v>9</v>
      </c>
      <c r="J459" s="14">
        <v>29328</v>
      </c>
      <c r="K459" s="14">
        <v>32980</v>
      </c>
      <c r="M459" s="15"/>
    </row>
    <row r="460" spans="1:13" x14ac:dyDescent="0.25">
      <c r="A460" s="13">
        <v>25439</v>
      </c>
      <c r="B460" s="17" t="s">
        <v>843</v>
      </c>
      <c r="C460" s="17" t="s">
        <v>38</v>
      </c>
      <c r="D460" s="17" t="s">
        <v>844</v>
      </c>
      <c r="E460" s="13" t="s">
        <v>507</v>
      </c>
      <c r="F460" s="13" t="s">
        <v>111</v>
      </c>
      <c r="G460" s="13" t="s">
        <v>845</v>
      </c>
      <c r="H460" s="13" t="s">
        <v>17</v>
      </c>
      <c r="I460" s="13">
        <v>2</v>
      </c>
      <c r="J460" s="14">
        <v>28606</v>
      </c>
      <c r="K460" s="14">
        <v>28971</v>
      </c>
      <c r="M460" s="15"/>
    </row>
    <row r="461" spans="1:13" x14ac:dyDescent="0.25">
      <c r="A461" s="13">
        <v>13205</v>
      </c>
      <c r="B461" s="17" t="s">
        <v>943</v>
      </c>
      <c r="C461" s="17" t="s">
        <v>38</v>
      </c>
      <c r="D461" s="17" t="s">
        <v>945</v>
      </c>
      <c r="E461" s="13" t="s">
        <v>116</v>
      </c>
      <c r="F461" s="13" t="s">
        <v>106</v>
      </c>
      <c r="G461" s="13" t="s">
        <v>946</v>
      </c>
      <c r="H461" s="13" t="s">
        <v>17</v>
      </c>
      <c r="I461" s="13">
        <v>9</v>
      </c>
      <c r="J461" s="14">
        <v>28600</v>
      </c>
      <c r="K461" s="14">
        <v>28965</v>
      </c>
      <c r="M461" s="15"/>
    </row>
    <row r="462" spans="1:13" x14ac:dyDescent="0.25">
      <c r="A462" s="13">
        <v>27641</v>
      </c>
      <c r="B462" s="17" t="s">
        <v>962</v>
      </c>
      <c r="C462" s="17" t="s">
        <v>38</v>
      </c>
      <c r="D462" s="17" t="s">
        <v>963</v>
      </c>
      <c r="E462" s="13"/>
      <c r="F462" s="13" t="s">
        <v>66</v>
      </c>
      <c r="G462" s="13" t="s">
        <v>964</v>
      </c>
      <c r="H462" s="13" t="s">
        <v>172</v>
      </c>
      <c r="I462" s="13">
        <v>8</v>
      </c>
      <c r="J462" s="14">
        <v>29328</v>
      </c>
      <c r="K462" s="14">
        <v>32980</v>
      </c>
      <c r="M462" s="15"/>
    </row>
    <row r="463" spans="1:13" x14ac:dyDescent="0.25">
      <c r="A463" s="13">
        <v>15273</v>
      </c>
      <c r="B463" s="17" t="s">
        <v>976</v>
      </c>
      <c r="C463" s="17" t="s">
        <v>38</v>
      </c>
      <c r="D463" s="17" t="s">
        <v>977</v>
      </c>
      <c r="E463" s="13"/>
      <c r="F463" s="13" t="s">
        <v>90</v>
      </c>
      <c r="G463" s="13" t="s">
        <v>978</v>
      </c>
      <c r="H463" s="13" t="s">
        <v>122</v>
      </c>
      <c r="I463" s="13">
        <v>2</v>
      </c>
      <c r="J463" s="14">
        <v>28597</v>
      </c>
      <c r="K463" s="14">
        <v>28962</v>
      </c>
      <c r="M463" s="15"/>
    </row>
    <row r="464" spans="1:13" x14ac:dyDescent="0.25">
      <c r="A464" s="13">
        <v>18467</v>
      </c>
      <c r="B464" s="17" t="s">
        <v>987</v>
      </c>
      <c r="C464" s="17" t="s">
        <v>38</v>
      </c>
      <c r="D464" s="17" t="s">
        <v>536</v>
      </c>
      <c r="E464" s="13"/>
      <c r="F464" s="13" t="s">
        <v>111</v>
      </c>
      <c r="G464" s="13" t="s">
        <v>988</v>
      </c>
      <c r="H464" s="13" t="s">
        <v>172</v>
      </c>
      <c r="I464" s="13">
        <v>5</v>
      </c>
      <c r="J464" s="14">
        <v>27877</v>
      </c>
      <c r="K464" s="14">
        <v>27877</v>
      </c>
      <c r="M464" s="15"/>
    </row>
    <row r="465" spans="1:18" x14ac:dyDescent="0.25">
      <c r="A465" s="13">
        <v>15927</v>
      </c>
      <c r="B465" s="17" t="s">
        <v>1005</v>
      </c>
      <c r="C465" s="17" t="s">
        <v>38</v>
      </c>
      <c r="D465" s="17" t="s">
        <v>1006</v>
      </c>
      <c r="E465" s="13"/>
      <c r="F465" s="13" t="s">
        <v>111</v>
      </c>
      <c r="G465" s="13" t="s">
        <v>1007</v>
      </c>
      <c r="H465" s="13" t="s">
        <v>78</v>
      </c>
      <c r="I465" s="13">
        <v>8</v>
      </c>
      <c r="J465" s="14">
        <v>28231</v>
      </c>
      <c r="K465" s="14">
        <v>28231</v>
      </c>
      <c r="M465" s="15"/>
    </row>
    <row r="467" spans="1:18" x14ac:dyDescent="0.25">
      <c r="A467" t="s">
        <v>4</v>
      </c>
    </row>
    <row r="468" spans="1:18" ht="18.75" x14ac:dyDescent="0.3">
      <c r="A468" s="19" t="s">
        <v>1050</v>
      </c>
    </row>
    <row r="469" spans="1:18" x14ac:dyDescent="0.25">
      <c r="A469" s="10" t="s">
        <v>12</v>
      </c>
      <c r="B469" s="20" t="s">
        <v>13</v>
      </c>
      <c r="C469" s="20" t="s">
        <v>14</v>
      </c>
      <c r="D469" s="20" t="s">
        <v>15</v>
      </c>
      <c r="E469" s="10" t="s">
        <v>16</v>
      </c>
      <c r="F469" s="10" t="s">
        <v>17</v>
      </c>
      <c r="G469" s="10" t="s">
        <v>18</v>
      </c>
      <c r="H469" s="10" t="s">
        <v>19</v>
      </c>
      <c r="I469" s="10" t="s">
        <v>20</v>
      </c>
      <c r="J469" s="11" t="s">
        <v>21</v>
      </c>
      <c r="K469" s="11" t="s">
        <v>22</v>
      </c>
      <c r="L469" s="10" t="s">
        <v>23</v>
      </c>
      <c r="M469" s="10" t="s">
        <v>24</v>
      </c>
      <c r="N469" s="11" t="s">
        <v>25</v>
      </c>
      <c r="O469" s="11" t="s">
        <v>26</v>
      </c>
      <c r="P469" s="10" t="s">
        <v>27</v>
      </c>
      <c r="Q469" s="12" t="s">
        <v>28</v>
      </c>
      <c r="R469" s="10" t="s">
        <v>29</v>
      </c>
    </row>
    <row r="470" spans="1:18" x14ac:dyDescent="0.25">
      <c r="A470" s="13">
        <v>12083</v>
      </c>
      <c r="B470" s="21" t="s">
        <v>225</v>
      </c>
      <c r="C470" s="21" t="s">
        <v>31</v>
      </c>
      <c r="D470" s="21" t="s">
        <v>206</v>
      </c>
      <c r="E470" s="13"/>
      <c r="F470" s="13" t="s">
        <v>111</v>
      </c>
      <c r="G470" s="13" t="s">
        <v>229</v>
      </c>
      <c r="H470" s="13" t="s">
        <v>49</v>
      </c>
      <c r="I470" s="13">
        <v>5</v>
      </c>
      <c r="J470" s="14">
        <v>28339</v>
      </c>
      <c r="K470" s="14">
        <v>28372</v>
      </c>
      <c r="M470" s="15"/>
    </row>
    <row r="471" spans="1:18" x14ac:dyDescent="0.25">
      <c r="A471" s="13">
        <v>20856</v>
      </c>
      <c r="B471" s="21" t="s">
        <v>276</v>
      </c>
      <c r="C471" s="21" t="s">
        <v>31</v>
      </c>
      <c r="D471" s="21" t="s">
        <v>198</v>
      </c>
      <c r="E471" s="13" t="s">
        <v>33</v>
      </c>
      <c r="F471" s="13" t="s">
        <v>111</v>
      </c>
      <c r="G471" s="13" t="s">
        <v>277</v>
      </c>
      <c r="H471" s="13" t="s">
        <v>49</v>
      </c>
      <c r="I471" s="13">
        <v>9</v>
      </c>
      <c r="J471" s="14">
        <v>29321</v>
      </c>
      <c r="K471" s="14">
        <v>32973</v>
      </c>
      <c r="M471" s="15"/>
    </row>
    <row r="472" spans="1:18" x14ac:dyDescent="0.25">
      <c r="A472" s="13">
        <v>10933</v>
      </c>
      <c r="B472" s="21" t="s">
        <v>289</v>
      </c>
      <c r="C472" s="21" t="s">
        <v>31</v>
      </c>
      <c r="D472" s="21" t="s">
        <v>290</v>
      </c>
      <c r="E472" s="13"/>
      <c r="F472" s="13" t="s">
        <v>111</v>
      </c>
      <c r="G472" s="13" t="s">
        <v>291</v>
      </c>
      <c r="H472" s="13" t="s">
        <v>49</v>
      </c>
      <c r="I472" s="13">
        <v>2</v>
      </c>
      <c r="J472" s="14">
        <v>28051</v>
      </c>
      <c r="K472" s="14">
        <v>28052</v>
      </c>
      <c r="M472" s="15"/>
    </row>
    <row r="473" spans="1:18" x14ac:dyDescent="0.25">
      <c r="A473" s="13">
        <v>10495</v>
      </c>
      <c r="B473" s="21" t="s">
        <v>701</v>
      </c>
      <c r="C473" s="21" t="s">
        <v>502</v>
      </c>
      <c r="D473" s="21" t="s">
        <v>681</v>
      </c>
      <c r="E473" s="13" t="s">
        <v>81</v>
      </c>
      <c r="F473" s="13" t="s">
        <v>111</v>
      </c>
      <c r="G473" s="13" t="s">
        <v>702</v>
      </c>
      <c r="H473" s="13" t="s">
        <v>49</v>
      </c>
      <c r="I473" s="13">
        <v>6</v>
      </c>
      <c r="J473" s="14">
        <v>27132</v>
      </c>
      <c r="K473" s="14">
        <v>27130</v>
      </c>
      <c r="M473" s="15"/>
    </row>
    <row r="474" spans="1:18" x14ac:dyDescent="0.25">
      <c r="A474" s="13">
        <v>29013</v>
      </c>
      <c r="B474" s="21" t="s">
        <v>824</v>
      </c>
      <c r="C474" s="21" t="s">
        <v>38</v>
      </c>
      <c r="D474" s="21" t="s">
        <v>143</v>
      </c>
      <c r="E474" s="13" t="s">
        <v>405</v>
      </c>
      <c r="F474" s="13" t="s">
        <v>111</v>
      </c>
      <c r="G474" s="13" t="s">
        <v>825</v>
      </c>
      <c r="H474" s="13" t="s">
        <v>49</v>
      </c>
      <c r="I474" s="13">
        <v>3</v>
      </c>
      <c r="J474" s="14">
        <v>28401</v>
      </c>
      <c r="K474" s="14">
        <v>28401</v>
      </c>
      <c r="M474" s="15"/>
    </row>
    <row r="475" spans="1:18" x14ac:dyDescent="0.25">
      <c r="A475" s="13">
        <v>17679</v>
      </c>
      <c r="B475" s="21" t="s">
        <v>1017</v>
      </c>
      <c r="C475" s="21" t="s">
        <v>38</v>
      </c>
      <c r="D475" s="21" t="s">
        <v>59</v>
      </c>
      <c r="E475" s="13" t="s">
        <v>65</v>
      </c>
      <c r="F475" s="13" t="s">
        <v>111</v>
      </c>
      <c r="G475" s="13" t="s">
        <v>1018</v>
      </c>
      <c r="H475" s="13" t="s">
        <v>49</v>
      </c>
      <c r="I475" s="13">
        <v>9</v>
      </c>
      <c r="J475" s="14">
        <v>29113</v>
      </c>
      <c r="K475" s="14">
        <v>29113</v>
      </c>
      <c r="M475" s="15"/>
    </row>
    <row r="477" spans="1:18" x14ac:dyDescent="0.25">
      <c r="A477" t="s">
        <v>5</v>
      </c>
    </row>
    <row r="479" spans="1:18" x14ac:dyDescent="0.25">
      <c r="A479" s="10" t="s">
        <v>12</v>
      </c>
      <c r="B479" s="20" t="s">
        <v>13</v>
      </c>
      <c r="C479" s="10" t="s">
        <v>14</v>
      </c>
      <c r="D479" s="20" t="s">
        <v>15</v>
      </c>
      <c r="E479" s="10" t="s">
        <v>16</v>
      </c>
      <c r="F479" s="10" t="s">
        <v>17</v>
      </c>
      <c r="G479" s="10" t="s">
        <v>18</v>
      </c>
      <c r="H479" s="10" t="s">
        <v>19</v>
      </c>
      <c r="I479" s="10" t="s">
        <v>20</v>
      </c>
      <c r="J479" s="11" t="s">
        <v>21</v>
      </c>
      <c r="K479" s="11" t="s">
        <v>22</v>
      </c>
      <c r="L479" s="10" t="s">
        <v>23</v>
      </c>
      <c r="M479" s="10" t="s">
        <v>24</v>
      </c>
      <c r="N479" s="11" t="s">
        <v>25</v>
      </c>
      <c r="O479" s="11" t="s">
        <v>26</v>
      </c>
      <c r="P479" s="10" t="s">
        <v>27</v>
      </c>
      <c r="Q479" s="12" t="s">
        <v>28</v>
      </c>
      <c r="R479" s="10" t="s">
        <v>29</v>
      </c>
    </row>
    <row r="480" spans="1:18" x14ac:dyDescent="0.25">
      <c r="A480" s="13">
        <v>13190</v>
      </c>
      <c r="B480" s="21" t="s">
        <v>634</v>
      </c>
      <c r="C480" s="13" t="s">
        <v>38</v>
      </c>
      <c r="D480" s="21" t="s">
        <v>170</v>
      </c>
      <c r="E480" s="13" t="s">
        <v>33</v>
      </c>
      <c r="F480" s="13" t="s">
        <v>52</v>
      </c>
      <c r="G480" s="13" t="s">
        <v>635</v>
      </c>
      <c r="H480" s="13" t="s">
        <v>83</v>
      </c>
      <c r="I480" s="13">
        <v>9</v>
      </c>
      <c r="J480" s="14">
        <v>21040</v>
      </c>
      <c r="K480" s="14">
        <v>21072</v>
      </c>
      <c r="L480">
        <v>8</v>
      </c>
      <c r="M480">
        <v>1957</v>
      </c>
      <c r="N480">
        <v>8</v>
      </c>
      <c r="O480" s="8">
        <v>21224</v>
      </c>
      <c r="P480">
        <v>1</v>
      </c>
      <c r="Q480" s="9">
        <v>20829</v>
      </c>
      <c r="R480">
        <v>5</v>
      </c>
    </row>
    <row r="481" spans="1:18" x14ac:dyDescent="0.25">
      <c r="A481" s="13">
        <v>10703</v>
      </c>
      <c r="B481" s="21" t="s">
        <v>740</v>
      </c>
      <c r="C481" s="13" t="s">
        <v>38</v>
      </c>
      <c r="D481" s="21" t="s">
        <v>620</v>
      </c>
      <c r="E481" s="13" t="s">
        <v>129</v>
      </c>
      <c r="F481" s="13" t="s">
        <v>190</v>
      </c>
      <c r="G481" s="13" t="s">
        <v>741</v>
      </c>
      <c r="H481" s="13" t="s">
        <v>122</v>
      </c>
      <c r="I481" s="13">
        <v>2</v>
      </c>
      <c r="J481" s="14">
        <v>21688</v>
      </c>
      <c r="K481" s="14">
        <v>21689</v>
      </c>
      <c r="L481">
        <v>18</v>
      </c>
      <c r="M481">
        <v>1959</v>
      </c>
      <c r="N481">
        <v>5</v>
      </c>
      <c r="O481" s="8">
        <v>21872</v>
      </c>
      <c r="P481">
        <v>0</v>
      </c>
      <c r="Q481" s="9">
        <v>21447</v>
      </c>
      <c r="R481">
        <v>2</v>
      </c>
    </row>
    <row r="482" spans="1:18" x14ac:dyDescent="0.25">
      <c r="A482" s="13">
        <v>23509</v>
      </c>
      <c r="B482" s="21" t="s">
        <v>991</v>
      </c>
      <c r="C482" s="13" t="s">
        <v>502</v>
      </c>
      <c r="D482" s="21" t="s">
        <v>421</v>
      </c>
      <c r="E482" s="13" t="s">
        <v>33</v>
      </c>
      <c r="F482" s="13" t="s">
        <v>111</v>
      </c>
      <c r="G482" s="13" t="s">
        <v>992</v>
      </c>
      <c r="H482" s="13" t="s">
        <v>88</v>
      </c>
      <c r="I482" s="13">
        <v>5</v>
      </c>
      <c r="J482" s="14">
        <v>22481</v>
      </c>
      <c r="K482" s="14">
        <v>22481</v>
      </c>
      <c r="L482">
        <v>19</v>
      </c>
      <c r="M482">
        <v>1961</v>
      </c>
      <c r="N482">
        <v>7</v>
      </c>
      <c r="O482" s="8">
        <v>22665</v>
      </c>
      <c r="P482">
        <v>0</v>
      </c>
      <c r="Q482" s="9">
        <v>22239</v>
      </c>
      <c r="R482">
        <v>4</v>
      </c>
    </row>
    <row r="483" spans="1:18" x14ac:dyDescent="0.25">
      <c r="A483" s="13">
        <v>18926</v>
      </c>
      <c r="B483" s="21" t="s">
        <v>877</v>
      </c>
      <c r="C483" s="13" t="s">
        <v>38</v>
      </c>
      <c r="D483" s="21" t="s">
        <v>170</v>
      </c>
      <c r="E483" s="13" t="s">
        <v>878</v>
      </c>
      <c r="F483" s="13" t="s">
        <v>111</v>
      </c>
      <c r="G483" s="13" t="s">
        <v>879</v>
      </c>
      <c r="H483" s="13" t="s">
        <v>71</v>
      </c>
      <c r="I483" s="13">
        <v>3</v>
      </c>
      <c r="J483" s="14">
        <v>24031</v>
      </c>
      <c r="K483" s="14">
        <v>24031</v>
      </c>
      <c r="L483">
        <v>16</v>
      </c>
      <c r="M483">
        <v>1965</v>
      </c>
      <c r="N483">
        <v>10</v>
      </c>
      <c r="O483" s="8">
        <v>24213</v>
      </c>
      <c r="P483">
        <v>0</v>
      </c>
      <c r="Q483" s="9">
        <v>23789</v>
      </c>
      <c r="R483">
        <v>7</v>
      </c>
    </row>
    <row r="484" spans="1:18" x14ac:dyDescent="0.25">
      <c r="A484" s="13">
        <v>21504</v>
      </c>
      <c r="B484" s="21" t="s">
        <v>571</v>
      </c>
      <c r="C484" s="13" t="s">
        <v>31</v>
      </c>
      <c r="D484" s="21" t="s">
        <v>572</v>
      </c>
      <c r="E484" s="13" t="s">
        <v>573</v>
      </c>
      <c r="F484" s="13" t="s">
        <v>111</v>
      </c>
      <c r="G484" s="13" t="s">
        <v>574</v>
      </c>
      <c r="H484" s="13" t="s">
        <v>17</v>
      </c>
      <c r="I484" s="13">
        <v>9</v>
      </c>
      <c r="J484" s="14">
        <v>24425</v>
      </c>
      <c r="K484" s="14">
        <v>24425</v>
      </c>
      <c r="L484">
        <v>14</v>
      </c>
      <c r="M484">
        <v>1966</v>
      </c>
      <c r="N484">
        <v>11</v>
      </c>
      <c r="O484" s="8">
        <v>24606</v>
      </c>
      <c r="P484">
        <v>0</v>
      </c>
      <c r="Q484" s="9">
        <v>24180</v>
      </c>
      <c r="R484">
        <v>2</v>
      </c>
    </row>
    <row r="485" spans="1:18" x14ac:dyDescent="0.25">
      <c r="A485" s="13">
        <v>19581</v>
      </c>
      <c r="B485" s="21" t="s">
        <v>880</v>
      </c>
      <c r="C485" s="13" t="s">
        <v>502</v>
      </c>
      <c r="D485" s="21" t="s">
        <v>157</v>
      </c>
      <c r="E485" s="13" t="s">
        <v>46</v>
      </c>
      <c r="F485" s="13" t="s">
        <v>111</v>
      </c>
      <c r="G485" s="13" t="s">
        <v>881</v>
      </c>
      <c r="H485" s="13" t="s">
        <v>196</v>
      </c>
      <c r="I485" s="13">
        <v>8</v>
      </c>
      <c r="J485" s="14">
        <v>25905</v>
      </c>
      <c r="K485" s="14">
        <v>25905</v>
      </c>
      <c r="L485">
        <v>3</v>
      </c>
      <c r="M485">
        <v>1970</v>
      </c>
      <c r="N485">
        <v>12</v>
      </c>
      <c r="O485" s="8">
        <v>26087</v>
      </c>
      <c r="P485">
        <v>0</v>
      </c>
      <c r="Q485" s="9">
        <v>25661</v>
      </c>
      <c r="R485">
        <v>5</v>
      </c>
    </row>
    <row r="486" spans="1:18" x14ac:dyDescent="0.25">
      <c r="A486" s="13">
        <v>14553</v>
      </c>
      <c r="B486" s="21" t="s">
        <v>749</v>
      </c>
      <c r="C486" s="13" t="s">
        <v>502</v>
      </c>
      <c r="D486" s="21" t="s">
        <v>750</v>
      </c>
      <c r="E486" s="13" t="s">
        <v>120</v>
      </c>
      <c r="F486" s="13" t="s">
        <v>111</v>
      </c>
      <c r="G486" s="13" t="s">
        <v>751</v>
      </c>
      <c r="H486" s="13" t="s">
        <v>78</v>
      </c>
      <c r="I486" s="13">
        <v>1</v>
      </c>
      <c r="J486" s="14">
        <v>26990</v>
      </c>
      <c r="K486" s="14">
        <v>26990</v>
      </c>
      <c r="L486">
        <v>22</v>
      </c>
      <c r="M486">
        <v>1973</v>
      </c>
      <c r="N486">
        <v>11</v>
      </c>
      <c r="O486" s="8">
        <v>27171</v>
      </c>
      <c r="P486">
        <v>0</v>
      </c>
      <c r="Q486" s="9">
        <v>26745</v>
      </c>
      <c r="R486">
        <v>5</v>
      </c>
    </row>
    <row r="487" spans="1:18" x14ac:dyDescent="0.25">
      <c r="A487" s="13">
        <v>13876</v>
      </c>
      <c r="B487" s="21" t="s">
        <v>54</v>
      </c>
      <c r="C487" s="13" t="s">
        <v>38</v>
      </c>
      <c r="D487" s="21" t="s">
        <v>55</v>
      </c>
      <c r="E487" s="13" t="s">
        <v>56</v>
      </c>
      <c r="F487" s="13" t="s">
        <v>52</v>
      </c>
      <c r="G487" s="13" t="s">
        <v>57</v>
      </c>
      <c r="H487" s="13" t="s">
        <v>36</v>
      </c>
      <c r="I487" s="13">
        <v>9</v>
      </c>
      <c r="J487" s="14">
        <v>27083</v>
      </c>
      <c r="K487" s="14">
        <v>27203</v>
      </c>
      <c r="L487">
        <v>23</v>
      </c>
      <c r="M487">
        <v>1974</v>
      </c>
      <c r="N487">
        <v>2</v>
      </c>
      <c r="O487" s="8">
        <v>27264</v>
      </c>
      <c r="P487">
        <v>4</v>
      </c>
      <c r="Q487" s="9">
        <v>26960</v>
      </c>
      <c r="R487">
        <v>7</v>
      </c>
    </row>
    <row r="488" spans="1:18" x14ac:dyDescent="0.25">
      <c r="A488" s="13">
        <v>10495</v>
      </c>
      <c r="B488" s="21" t="s">
        <v>701</v>
      </c>
      <c r="C488" s="13" t="s">
        <v>502</v>
      </c>
      <c r="D488" s="21" t="s">
        <v>681</v>
      </c>
      <c r="E488" s="13" t="s">
        <v>81</v>
      </c>
      <c r="F488" s="13" t="s">
        <v>111</v>
      </c>
      <c r="G488" s="13" t="s">
        <v>702</v>
      </c>
      <c r="H488" s="13" t="s">
        <v>49</v>
      </c>
      <c r="I488" s="13">
        <v>6</v>
      </c>
      <c r="J488" s="14">
        <v>27132</v>
      </c>
      <c r="K488" s="14">
        <v>27130</v>
      </c>
      <c r="L488">
        <v>13</v>
      </c>
      <c r="M488">
        <v>1974</v>
      </c>
      <c r="N488">
        <v>4</v>
      </c>
      <c r="O488" s="8">
        <v>27315</v>
      </c>
      <c r="P488" t="e">
        <v>#NUM!</v>
      </c>
      <c r="Q488" s="9">
        <v>26887</v>
      </c>
      <c r="R488">
        <v>7</v>
      </c>
    </row>
    <row r="489" spans="1:18" x14ac:dyDescent="0.25">
      <c r="A489" s="13">
        <v>11775</v>
      </c>
      <c r="B489" s="21" t="s">
        <v>697</v>
      </c>
      <c r="C489" s="13" t="s">
        <v>38</v>
      </c>
      <c r="D489" s="21" t="s">
        <v>594</v>
      </c>
      <c r="E489" s="13"/>
      <c r="F489" s="13" t="s">
        <v>158</v>
      </c>
      <c r="G489" s="13" t="s">
        <v>698</v>
      </c>
      <c r="H489" s="13" t="s">
        <v>92</v>
      </c>
      <c r="I489" s="13">
        <v>1</v>
      </c>
      <c r="J489" s="14">
        <v>27135</v>
      </c>
      <c r="K489" s="14">
        <v>27135</v>
      </c>
      <c r="L489">
        <v>16</v>
      </c>
      <c r="M489">
        <v>1974</v>
      </c>
      <c r="N489">
        <v>4</v>
      </c>
      <c r="O489" s="8">
        <v>27318</v>
      </c>
      <c r="P489">
        <v>0</v>
      </c>
      <c r="Q489" s="9">
        <v>26892</v>
      </c>
      <c r="R489">
        <v>3</v>
      </c>
    </row>
    <row r="490" spans="1:18" x14ac:dyDescent="0.25">
      <c r="A490" s="13">
        <v>15304</v>
      </c>
      <c r="B490" s="21" t="s">
        <v>267</v>
      </c>
      <c r="C490" s="13" t="s">
        <v>38</v>
      </c>
      <c r="D490" s="21" t="s">
        <v>268</v>
      </c>
      <c r="E490" s="13"/>
      <c r="F490" s="13" t="s">
        <v>34</v>
      </c>
      <c r="G490" s="13" t="s">
        <v>269</v>
      </c>
      <c r="H490" s="13" t="s">
        <v>192</v>
      </c>
      <c r="I490" s="13">
        <v>3</v>
      </c>
      <c r="J490" s="14">
        <v>27148</v>
      </c>
      <c r="K490" s="14">
        <v>27148</v>
      </c>
      <c r="L490">
        <v>29</v>
      </c>
      <c r="M490">
        <v>1974</v>
      </c>
      <c r="N490">
        <v>4</v>
      </c>
      <c r="O490" s="8">
        <v>27331</v>
      </c>
      <c r="P490">
        <v>0</v>
      </c>
      <c r="Q490" s="9">
        <v>26905</v>
      </c>
      <c r="R490">
        <v>2</v>
      </c>
    </row>
    <row r="491" spans="1:18" x14ac:dyDescent="0.25">
      <c r="A491" s="13">
        <v>16843</v>
      </c>
      <c r="B491" s="21" t="s">
        <v>768</v>
      </c>
      <c r="C491" s="13" t="s">
        <v>38</v>
      </c>
      <c r="D491" s="21" t="s">
        <v>170</v>
      </c>
      <c r="E491" s="13"/>
      <c r="F491" s="13" t="s">
        <v>111</v>
      </c>
      <c r="G491" s="13" t="s">
        <v>769</v>
      </c>
      <c r="H491" s="13" t="s">
        <v>92</v>
      </c>
      <c r="I491" s="13">
        <v>7</v>
      </c>
      <c r="J491" s="14">
        <v>27154</v>
      </c>
      <c r="K491" s="14">
        <v>27154</v>
      </c>
      <c r="L491">
        <v>5</v>
      </c>
      <c r="M491">
        <v>1974</v>
      </c>
      <c r="N491">
        <v>5</v>
      </c>
      <c r="O491" s="8">
        <v>27338</v>
      </c>
      <c r="P491">
        <v>0</v>
      </c>
      <c r="Q491" s="9">
        <v>26912</v>
      </c>
      <c r="R491">
        <v>1</v>
      </c>
    </row>
    <row r="492" spans="1:18" x14ac:dyDescent="0.25">
      <c r="A492" s="13">
        <v>13269</v>
      </c>
      <c r="B492" s="21" t="s">
        <v>454</v>
      </c>
      <c r="C492" s="13" t="s">
        <v>38</v>
      </c>
      <c r="D492" s="21" t="s">
        <v>143</v>
      </c>
      <c r="E492" s="13"/>
      <c r="F492" s="13" t="s">
        <v>47</v>
      </c>
      <c r="G492" s="13" t="s">
        <v>455</v>
      </c>
      <c r="H492" s="13" t="s">
        <v>92</v>
      </c>
      <c r="I492" s="13">
        <v>7</v>
      </c>
      <c r="J492" s="14">
        <v>27163</v>
      </c>
      <c r="K492" s="14">
        <v>27163</v>
      </c>
      <c r="L492">
        <v>14</v>
      </c>
      <c r="M492">
        <v>1974</v>
      </c>
      <c r="N492">
        <v>5</v>
      </c>
      <c r="O492" s="8">
        <v>27347</v>
      </c>
      <c r="P492">
        <v>0</v>
      </c>
      <c r="Q492" s="9">
        <v>26921</v>
      </c>
      <c r="R492">
        <v>3</v>
      </c>
    </row>
    <row r="493" spans="1:18" x14ac:dyDescent="0.25">
      <c r="A493" s="13">
        <v>14355</v>
      </c>
      <c r="B493" s="21" t="s">
        <v>589</v>
      </c>
      <c r="C493" s="13" t="s">
        <v>502</v>
      </c>
      <c r="D493" s="21" t="s">
        <v>484</v>
      </c>
      <c r="E493" s="13" t="s">
        <v>56</v>
      </c>
      <c r="F493" s="13" t="s">
        <v>111</v>
      </c>
      <c r="G493" s="13" t="s">
        <v>590</v>
      </c>
      <c r="H493" s="13" t="s">
        <v>172</v>
      </c>
      <c r="I493" s="13">
        <v>7</v>
      </c>
      <c r="J493" s="14">
        <v>27185</v>
      </c>
      <c r="K493" s="14">
        <v>27185</v>
      </c>
      <c r="L493">
        <v>5</v>
      </c>
      <c r="M493">
        <v>1974</v>
      </c>
      <c r="N493">
        <v>6</v>
      </c>
      <c r="O493" s="8">
        <v>27368</v>
      </c>
      <c r="P493">
        <v>0</v>
      </c>
      <c r="Q493" s="9">
        <v>26942</v>
      </c>
      <c r="R493">
        <v>4</v>
      </c>
    </row>
    <row r="494" spans="1:18" x14ac:dyDescent="0.25">
      <c r="A494" s="13">
        <v>10317</v>
      </c>
      <c r="B494" s="21" t="s">
        <v>501</v>
      </c>
      <c r="C494" s="13" t="s">
        <v>502</v>
      </c>
      <c r="D494" s="21" t="s">
        <v>443</v>
      </c>
      <c r="E494" s="13" t="s">
        <v>138</v>
      </c>
      <c r="F494" s="13" t="s">
        <v>111</v>
      </c>
      <c r="G494" s="13" t="s">
        <v>503</v>
      </c>
      <c r="H494" s="13" t="s">
        <v>102</v>
      </c>
      <c r="I494" s="13">
        <v>5</v>
      </c>
      <c r="J494" s="14">
        <v>27202</v>
      </c>
      <c r="K494" s="14">
        <v>27202</v>
      </c>
      <c r="L494">
        <v>22</v>
      </c>
      <c r="M494">
        <v>1974</v>
      </c>
      <c r="N494">
        <v>6</v>
      </c>
      <c r="O494" s="8">
        <v>27385</v>
      </c>
      <c r="P494">
        <v>0</v>
      </c>
      <c r="Q494" s="9">
        <v>26959</v>
      </c>
      <c r="R494">
        <v>7</v>
      </c>
    </row>
    <row r="495" spans="1:18" x14ac:dyDescent="0.25">
      <c r="A495" s="13">
        <v>10213</v>
      </c>
      <c r="B495" s="21" t="s">
        <v>891</v>
      </c>
      <c r="C495" s="13" t="s">
        <v>38</v>
      </c>
      <c r="D495" s="21" t="s">
        <v>547</v>
      </c>
      <c r="E495" s="13" t="s">
        <v>161</v>
      </c>
      <c r="F495" s="13" t="s">
        <v>66</v>
      </c>
      <c r="G495" s="13" t="s">
        <v>892</v>
      </c>
      <c r="H495" s="13" t="s">
        <v>204</v>
      </c>
      <c r="I495" s="13">
        <v>8</v>
      </c>
      <c r="J495" s="14">
        <v>27225</v>
      </c>
      <c r="K495" s="14">
        <v>27225</v>
      </c>
      <c r="L495">
        <v>15</v>
      </c>
      <c r="M495">
        <v>1974</v>
      </c>
      <c r="N495">
        <v>7</v>
      </c>
      <c r="O495" s="8">
        <v>27409</v>
      </c>
      <c r="P495">
        <v>0</v>
      </c>
      <c r="Q495" s="9">
        <v>26983</v>
      </c>
      <c r="R495">
        <v>2</v>
      </c>
    </row>
    <row r="496" spans="1:18" x14ac:dyDescent="0.25">
      <c r="A496" s="13">
        <v>15918</v>
      </c>
      <c r="B496" s="21" t="s">
        <v>956</v>
      </c>
      <c r="C496" s="13" t="s">
        <v>38</v>
      </c>
      <c r="D496" s="21" t="s">
        <v>957</v>
      </c>
      <c r="E496" s="13" t="s">
        <v>120</v>
      </c>
      <c r="F496" s="13" t="s">
        <v>111</v>
      </c>
      <c r="G496" s="13" t="s">
        <v>958</v>
      </c>
      <c r="H496" s="13" t="s">
        <v>192</v>
      </c>
      <c r="I496" s="13">
        <v>8</v>
      </c>
      <c r="J496" s="14">
        <v>27229</v>
      </c>
      <c r="K496" s="14">
        <v>27229</v>
      </c>
      <c r="L496">
        <v>19</v>
      </c>
      <c r="M496">
        <v>1974</v>
      </c>
      <c r="N496">
        <v>7</v>
      </c>
      <c r="O496" s="8">
        <v>27413</v>
      </c>
      <c r="P496">
        <v>0</v>
      </c>
      <c r="Q496" s="9">
        <v>26987</v>
      </c>
      <c r="R496">
        <v>6</v>
      </c>
    </row>
    <row r="499" spans="1:18" x14ac:dyDescent="0.25">
      <c r="A499" t="s">
        <v>6</v>
      </c>
    </row>
    <row r="501" spans="1:18" x14ac:dyDescent="0.25">
      <c r="A501" s="10" t="s">
        <v>12</v>
      </c>
      <c r="B501" s="20" t="s">
        <v>13</v>
      </c>
      <c r="C501" s="10" t="s">
        <v>14</v>
      </c>
      <c r="D501" s="20" t="s">
        <v>15</v>
      </c>
      <c r="E501" s="10" t="s">
        <v>16</v>
      </c>
      <c r="F501" s="10" t="s">
        <v>17</v>
      </c>
      <c r="G501" s="10" t="s">
        <v>18</v>
      </c>
      <c r="H501" s="10" t="s">
        <v>19</v>
      </c>
      <c r="I501" s="10" t="s">
        <v>20</v>
      </c>
      <c r="J501" s="11" t="s">
        <v>21</v>
      </c>
      <c r="K501" s="11" t="s">
        <v>22</v>
      </c>
      <c r="L501" s="10" t="s">
        <v>23</v>
      </c>
      <c r="M501" s="10" t="s">
        <v>24</v>
      </c>
      <c r="N501" s="11" t="s">
        <v>25</v>
      </c>
      <c r="O501" s="11" t="s">
        <v>26</v>
      </c>
      <c r="P501" s="10" t="s">
        <v>27</v>
      </c>
      <c r="Q501" s="12" t="s">
        <v>28</v>
      </c>
      <c r="R501" s="10" t="s">
        <v>29</v>
      </c>
    </row>
    <row r="502" spans="1:18" x14ac:dyDescent="0.25">
      <c r="A502" s="13">
        <v>14904</v>
      </c>
      <c r="B502" s="21" t="s">
        <v>30</v>
      </c>
      <c r="C502" s="13" t="s">
        <v>31</v>
      </c>
      <c r="D502" s="21" t="s">
        <v>32</v>
      </c>
      <c r="E502" s="13" t="s">
        <v>33</v>
      </c>
      <c r="F502" s="13" t="s">
        <v>34</v>
      </c>
      <c r="G502" s="13" t="s">
        <v>35</v>
      </c>
      <c r="H502" s="13" t="s">
        <v>36</v>
      </c>
      <c r="I502" s="13">
        <v>2</v>
      </c>
      <c r="J502" s="14">
        <v>28465</v>
      </c>
      <c r="K502" s="14">
        <v>52938</v>
      </c>
      <c r="L502">
        <v>6</v>
      </c>
      <c r="M502">
        <v>1977</v>
      </c>
      <c r="N502">
        <v>12</v>
      </c>
      <c r="O502" s="8">
        <v>28647</v>
      </c>
      <c r="P502">
        <v>804</v>
      </c>
      <c r="Q502" s="9">
        <v>52694</v>
      </c>
      <c r="R502">
        <v>3</v>
      </c>
    </row>
    <row r="503" spans="1:18" x14ac:dyDescent="0.25">
      <c r="A503" s="13">
        <v>21478</v>
      </c>
      <c r="B503" s="21" t="s">
        <v>37</v>
      </c>
      <c r="C503" s="13" t="s">
        <v>38</v>
      </c>
      <c r="D503" s="21" t="s">
        <v>39</v>
      </c>
      <c r="E503" s="13" t="s">
        <v>40</v>
      </c>
      <c r="F503" s="13" t="s">
        <v>41</v>
      </c>
      <c r="G503" s="13" t="s">
        <v>42</v>
      </c>
      <c r="H503" s="13" t="s">
        <v>43</v>
      </c>
      <c r="I503" s="13">
        <v>5</v>
      </c>
      <c r="J503" s="14">
        <v>29481</v>
      </c>
      <c r="K503" s="14">
        <v>52879</v>
      </c>
      <c r="L503">
        <v>17</v>
      </c>
      <c r="M503">
        <v>1980</v>
      </c>
      <c r="N503">
        <v>9</v>
      </c>
      <c r="O503" s="8">
        <v>29662</v>
      </c>
      <c r="P503">
        <v>768</v>
      </c>
      <c r="Q503" s="9">
        <v>52636</v>
      </c>
      <c r="R503">
        <v>4</v>
      </c>
    </row>
    <row r="504" spans="1:18" x14ac:dyDescent="0.25">
      <c r="A504" s="13">
        <v>18870</v>
      </c>
      <c r="B504" s="21" t="s">
        <v>44</v>
      </c>
      <c r="C504" s="13" t="s">
        <v>38</v>
      </c>
      <c r="D504" s="21" t="s">
        <v>45</v>
      </c>
      <c r="E504" s="13" t="s">
        <v>46</v>
      </c>
      <c r="F504" s="13" t="s">
        <v>47</v>
      </c>
      <c r="G504" s="13" t="s">
        <v>48</v>
      </c>
      <c r="H504" s="13" t="s">
        <v>49</v>
      </c>
      <c r="I504" s="13">
        <v>5</v>
      </c>
      <c r="J504" s="14">
        <v>27602</v>
      </c>
      <c r="K504" s="14">
        <v>52805</v>
      </c>
      <c r="L504">
        <v>27</v>
      </c>
      <c r="M504">
        <v>1975</v>
      </c>
      <c r="N504">
        <v>7</v>
      </c>
      <c r="O504" s="8">
        <v>27786</v>
      </c>
      <c r="P504">
        <v>828</v>
      </c>
      <c r="Q504" s="9">
        <v>52562</v>
      </c>
      <c r="R504">
        <v>1</v>
      </c>
    </row>
    <row r="505" spans="1:18" x14ac:dyDescent="0.25">
      <c r="A505" s="13">
        <v>11788</v>
      </c>
      <c r="B505" s="21" t="s">
        <v>50</v>
      </c>
      <c r="C505" s="13" t="s">
        <v>31</v>
      </c>
      <c r="D505" s="21" t="s">
        <v>51</v>
      </c>
      <c r="E505" s="13"/>
      <c r="F505" s="13" t="s">
        <v>52</v>
      </c>
      <c r="G505" s="13" t="s">
        <v>53</v>
      </c>
      <c r="H505" s="13" t="s">
        <v>36</v>
      </c>
      <c r="I505" s="13">
        <v>2</v>
      </c>
      <c r="J505" s="14">
        <v>28911</v>
      </c>
      <c r="K505" s="14">
        <v>28970</v>
      </c>
      <c r="L505">
        <v>25</v>
      </c>
      <c r="M505">
        <v>1979</v>
      </c>
      <c r="N505">
        <v>2</v>
      </c>
      <c r="O505" s="8">
        <v>29092</v>
      </c>
      <c r="P505">
        <v>2</v>
      </c>
      <c r="Q505" s="9">
        <v>28727</v>
      </c>
      <c r="R505">
        <v>1</v>
      </c>
    </row>
    <row r="506" spans="1:18" x14ac:dyDescent="0.25">
      <c r="A506" s="13">
        <v>13876</v>
      </c>
      <c r="B506" s="21" t="s">
        <v>54</v>
      </c>
      <c r="C506" s="13" t="s">
        <v>38</v>
      </c>
      <c r="D506" s="21" t="s">
        <v>55</v>
      </c>
      <c r="E506" s="13" t="s">
        <v>56</v>
      </c>
      <c r="F506" s="13" t="s">
        <v>52</v>
      </c>
      <c r="G506" s="13" t="s">
        <v>57</v>
      </c>
      <c r="H506" s="13" t="s">
        <v>36</v>
      </c>
      <c r="I506" s="13">
        <v>9</v>
      </c>
      <c r="J506" s="14">
        <v>27083</v>
      </c>
      <c r="K506" s="14">
        <v>27203</v>
      </c>
      <c r="L506">
        <v>23</v>
      </c>
      <c r="M506">
        <v>1974</v>
      </c>
      <c r="N506">
        <v>2</v>
      </c>
      <c r="O506" s="8">
        <v>27264</v>
      </c>
      <c r="P506">
        <v>4</v>
      </c>
      <c r="Q506" s="9">
        <v>26960</v>
      </c>
      <c r="R506">
        <v>7</v>
      </c>
    </row>
    <row r="507" spans="1:18" x14ac:dyDescent="0.25">
      <c r="A507" s="13">
        <v>19053</v>
      </c>
      <c r="B507" s="21" t="s">
        <v>58</v>
      </c>
      <c r="C507" s="13" t="s">
        <v>38</v>
      </c>
      <c r="D507" s="21" t="s">
        <v>59</v>
      </c>
      <c r="E507" s="13" t="s">
        <v>60</v>
      </c>
      <c r="F507" s="13" t="s">
        <v>52</v>
      </c>
      <c r="G507" s="13" t="s">
        <v>61</v>
      </c>
      <c r="H507" s="13" t="s">
        <v>62</v>
      </c>
      <c r="I507" s="13">
        <v>5</v>
      </c>
      <c r="J507" s="14">
        <v>27670</v>
      </c>
      <c r="K507" s="14">
        <v>52873</v>
      </c>
      <c r="L507">
        <v>3</v>
      </c>
      <c r="M507">
        <v>1975</v>
      </c>
      <c r="N507">
        <v>10</v>
      </c>
      <c r="O507" s="8">
        <v>27853</v>
      </c>
      <c r="P507">
        <v>828</v>
      </c>
      <c r="Q507" s="9">
        <v>52630</v>
      </c>
      <c r="R507">
        <v>6</v>
      </c>
    </row>
    <row r="508" spans="1:18" x14ac:dyDescent="0.25">
      <c r="A508" s="13">
        <v>25623</v>
      </c>
      <c r="B508" s="21" t="s">
        <v>63</v>
      </c>
      <c r="C508" s="13" t="s">
        <v>38</v>
      </c>
      <c r="D508" s="21" t="s">
        <v>64</v>
      </c>
      <c r="E508" s="13" t="s">
        <v>65</v>
      </c>
      <c r="F508" s="13" t="s">
        <v>66</v>
      </c>
      <c r="G508" s="13" t="s">
        <v>67</v>
      </c>
      <c r="H508" s="13" t="s">
        <v>43</v>
      </c>
      <c r="I508" s="13">
        <v>4</v>
      </c>
      <c r="J508" s="14">
        <v>29135</v>
      </c>
      <c r="K508" s="14">
        <v>29135</v>
      </c>
      <c r="L508">
        <v>7</v>
      </c>
      <c r="M508">
        <v>1979</v>
      </c>
      <c r="N508">
        <v>10</v>
      </c>
      <c r="O508" s="8">
        <v>29318</v>
      </c>
      <c r="P508">
        <v>0</v>
      </c>
      <c r="Q508" s="9">
        <v>28893</v>
      </c>
      <c r="R508">
        <v>1</v>
      </c>
    </row>
    <row r="509" spans="1:18" x14ac:dyDescent="0.25">
      <c r="A509" s="13">
        <v>27380</v>
      </c>
      <c r="B509" s="21" t="s">
        <v>68</v>
      </c>
      <c r="C509" s="13" t="s">
        <v>38</v>
      </c>
      <c r="D509" s="21" t="s">
        <v>69</v>
      </c>
      <c r="E509" s="13" t="s">
        <v>46</v>
      </c>
      <c r="F509" s="13" t="s">
        <v>47</v>
      </c>
      <c r="G509" s="13" t="s">
        <v>70</v>
      </c>
      <c r="H509" s="13" t="s">
        <v>71</v>
      </c>
      <c r="I509" s="13">
        <v>2</v>
      </c>
      <c r="J509" s="14">
        <v>28024</v>
      </c>
      <c r="K509" s="14">
        <v>28024</v>
      </c>
      <c r="L509">
        <v>21</v>
      </c>
      <c r="M509">
        <v>1976</v>
      </c>
      <c r="N509">
        <v>9</v>
      </c>
      <c r="O509" s="8">
        <v>28205</v>
      </c>
      <c r="P509">
        <v>0</v>
      </c>
      <c r="Q509" s="9">
        <v>27780</v>
      </c>
      <c r="R509">
        <v>3</v>
      </c>
    </row>
    <row r="510" spans="1:18" x14ac:dyDescent="0.25">
      <c r="A510" s="13">
        <v>18520</v>
      </c>
      <c r="B510" s="21" t="s">
        <v>72</v>
      </c>
      <c r="C510" s="13" t="s">
        <v>38</v>
      </c>
      <c r="D510" s="21" t="s">
        <v>73</v>
      </c>
      <c r="E510" s="13" t="s">
        <v>40</v>
      </c>
      <c r="F510" s="13" t="s">
        <v>47</v>
      </c>
      <c r="G510" s="13" t="s">
        <v>74</v>
      </c>
      <c r="H510" s="13" t="s">
        <v>43</v>
      </c>
      <c r="I510" s="13">
        <v>5</v>
      </c>
      <c r="J510" s="14">
        <v>29006</v>
      </c>
      <c r="K510" s="14">
        <v>29006</v>
      </c>
      <c r="L510">
        <v>31</v>
      </c>
      <c r="M510">
        <v>1979</v>
      </c>
      <c r="N510">
        <v>5</v>
      </c>
      <c r="O510" s="8">
        <v>29189</v>
      </c>
      <c r="P510">
        <v>0</v>
      </c>
      <c r="Q510" s="9">
        <v>28763</v>
      </c>
      <c r="R510">
        <v>5</v>
      </c>
    </row>
    <row r="511" spans="1:18" x14ac:dyDescent="0.25">
      <c r="A511" s="13">
        <v>12212</v>
      </c>
      <c r="B511" s="21" t="s">
        <v>75</v>
      </c>
      <c r="C511" s="13" t="s">
        <v>31</v>
      </c>
      <c r="D511" s="21" t="s">
        <v>76</v>
      </c>
      <c r="E511" s="13"/>
      <c r="F511" s="13" t="s">
        <v>47</v>
      </c>
      <c r="G511" s="13" t="s">
        <v>77</v>
      </c>
      <c r="H511" s="13" t="s">
        <v>78</v>
      </c>
      <c r="I511" s="13">
        <v>8</v>
      </c>
      <c r="J511" s="14">
        <v>28624</v>
      </c>
      <c r="K511" s="14">
        <v>28989</v>
      </c>
      <c r="L511">
        <v>14</v>
      </c>
      <c r="M511">
        <v>1978</v>
      </c>
      <c r="N511">
        <v>5</v>
      </c>
      <c r="O511" s="8">
        <v>28808</v>
      </c>
      <c r="P511">
        <v>12</v>
      </c>
      <c r="Q511" s="9">
        <v>28747</v>
      </c>
      <c r="R511">
        <v>1</v>
      </c>
    </row>
    <row r="512" spans="1:18" x14ac:dyDescent="0.25">
      <c r="A512" s="13">
        <v>22090</v>
      </c>
      <c r="B512" s="21" t="s">
        <v>79</v>
      </c>
      <c r="C512" s="13" t="s">
        <v>38</v>
      </c>
      <c r="D512" s="21" t="s">
        <v>80</v>
      </c>
      <c r="E512" s="13" t="s">
        <v>81</v>
      </c>
      <c r="F512" s="13" t="s">
        <v>41</v>
      </c>
      <c r="G512" s="13" t="s">
        <v>82</v>
      </c>
      <c r="H512" s="13" t="s">
        <v>83</v>
      </c>
      <c r="I512" s="13">
        <v>4</v>
      </c>
      <c r="J512" s="14">
        <v>28077</v>
      </c>
      <c r="K512" s="14">
        <v>28075</v>
      </c>
      <c r="L512">
        <v>13</v>
      </c>
      <c r="M512">
        <v>1976</v>
      </c>
      <c r="N512">
        <v>11</v>
      </c>
      <c r="O512" s="8">
        <v>28258</v>
      </c>
      <c r="P512" t="e">
        <v>#NUM!</v>
      </c>
      <c r="Q512" s="9">
        <v>27830</v>
      </c>
      <c r="R512">
        <v>7</v>
      </c>
    </row>
    <row r="513" spans="1:18" x14ac:dyDescent="0.25">
      <c r="A513" s="13">
        <v>25177</v>
      </c>
      <c r="B513" s="21" t="s">
        <v>84</v>
      </c>
      <c r="C513" s="13" t="s">
        <v>38</v>
      </c>
      <c r="D513" s="21" t="s">
        <v>85</v>
      </c>
      <c r="E513" s="13" t="s">
        <v>86</v>
      </c>
      <c r="F513" s="13" t="s">
        <v>34</v>
      </c>
      <c r="G513" s="13" t="s">
        <v>87</v>
      </c>
      <c r="H513" s="13" t="s">
        <v>88</v>
      </c>
      <c r="I513" s="13">
        <v>8</v>
      </c>
      <c r="J513" s="14">
        <v>28740</v>
      </c>
      <c r="K513" s="14">
        <v>29105</v>
      </c>
      <c r="L513">
        <v>7</v>
      </c>
      <c r="M513">
        <v>1978</v>
      </c>
      <c r="N513">
        <v>9</v>
      </c>
      <c r="O513" s="8">
        <v>28921</v>
      </c>
      <c r="P513">
        <v>12</v>
      </c>
      <c r="Q513" s="9">
        <v>28862</v>
      </c>
      <c r="R513">
        <v>5</v>
      </c>
    </row>
    <row r="514" spans="1:18" x14ac:dyDescent="0.25">
      <c r="A514" s="13">
        <v>21882</v>
      </c>
      <c r="B514" s="21" t="s">
        <v>89</v>
      </c>
      <c r="C514" s="13" t="s">
        <v>31</v>
      </c>
      <c r="D514" s="21" t="s">
        <v>62</v>
      </c>
      <c r="E514" s="13"/>
      <c r="F514" s="13" t="s">
        <v>90</v>
      </c>
      <c r="G514" s="13" t="s">
        <v>91</v>
      </c>
      <c r="H514" s="13" t="s">
        <v>92</v>
      </c>
      <c r="I514" s="13">
        <v>8</v>
      </c>
      <c r="J514" s="14">
        <v>28986</v>
      </c>
      <c r="K514" s="14">
        <v>28986</v>
      </c>
      <c r="L514">
        <v>11</v>
      </c>
      <c r="M514">
        <v>1979</v>
      </c>
      <c r="N514">
        <v>5</v>
      </c>
      <c r="O514" s="8">
        <v>29170</v>
      </c>
      <c r="P514">
        <v>0</v>
      </c>
      <c r="Q514" s="9">
        <v>28744</v>
      </c>
      <c r="R514">
        <v>6</v>
      </c>
    </row>
    <row r="515" spans="1:18" x14ac:dyDescent="0.25">
      <c r="A515" s="13">
        <v>26496</v>
      </c>
      <c r="B515" s="21" t="s">
        <v>93</v>
      </c>
      <c r="C515" s="13" t="s">
        <v>38</v>
      </c>
      <c r="D515" s="21" t="s">
        <v>94</v>
      </c>
      <c r="E515" s="13" t="s">
        <v>95</v>
      </c>
      <c r="F515" s="13" t="s">
        <v>90</v>
      </c>
      <c r="G515" s="13" t="s">
        <v>96</v>
      </c>
      <c r="H515" s="13" t="s">
        <v>97</v>
      </c>
      <c r="I515" s="13">
        <v>8</v>
      </c>
      <c r="J515" s="14">
        <v>29123</v>
      </c>
      <c r="K515" s="14">
        <v>29123</v>
      </c>
      <c r="L515">
        <v>25</v>
      </c>
      <c r="M515">
        <v>1979</v>
      </c>
      <c r="N515">
        <v>9</v>
      </c>
      <c r="O515" s="8">
        <v>29305</v>
      </c>
      <c r="P515">
        <v>0</v>
      </c>
      <c r="Q515" s="9">
        <v>28880</v>
      </c>
      <c r="R515">
        <v>3</v>
      </c>
    </row>
    <row r="516" spans="1:18" x14ac:dyDescent="0.25">
      <c r="A516" s="13">
        <v>21057</v>
      </c>
      <c r="B516" s="21" t="s">
        <v>98</v>
      </c>
      <c r="C516" s="13" t="s">
        <v>31</v>
      </c>
      <c r="D516" s="21" t="s">
        <v>99</v>
      </c>
      <c r="E516" s="13"/>
      <c r="F516" s="13" t="s">
        <v>100</v>
      </c>
      <c r="G516" s="13" t="s">
        <v>101</v>
      </c>
      <c r="H516" s="13" t="s">
        <v>102</v>
      </c>
      <c r="I516" s="13">
        <v>1</v>
      </c>
      <c r="J516" s="14">
        <v>27550</v>
      </c>
      <c r="K516" s="14">
        <v>52753</v>
      </c>
      <c r="L516">
        <v>5</v>
      </c>
      <c r="M516">
        <v>1975</v>
      </c>
      <c r="N516">
        <v>6</v>
      </c>
      <c r="O516" s="8">
        <v>27733</v>
      </c>
      <c r="P516">
        <v>828</v>
      </c>
      <c r="Q516" s="9">
        <v>52509</v>
      </c>
      <c r="R516">
        <v>5</v>
      </c>
    </row>
    <row r="517" spans="1:18" x14ac:dyDescent="0.25">
      <c r="A517" s="13">
        <v>15110</v>
      </c>
      <c r="B517" s="21" t="s">
        <v>103</v>
      </c>
      <c r="C517" s="13" t="s">
        <v>38</v>
      </c>
      <c r="D517" s="21" t="s">
        <v>104</v>
      </c>
      <c r="E517" s="13" t="s">
        <v>105</v>
      </c>
      <c r="F517" s="13" t="s">
        <v>106</v>
      </c>
      <c r="G517" s="13" t="s">
        <v>107</v>
      </c>
      <c r="H517" s="13" t="s">
        <v>108</v>
      </c>
      <c r="I517" s="13">
        <v>8</v>
      </c>
      <c r="J517" s="14">
        <v>28055</v>
      </c>
      <c r="K517" s="14">
        <v>28055</v>
      </c>
      <c r="L517">
        <v>22</v>
      </c>
      <c r="M517">
        <v>1976</v>
      </c>
      <c r="N517">
        <v>10</v>
      </c>
      <c r="O517" s="8">
        <v>28237</v>
      </c>
      <c r="P517">
        <v>0</v>
      </c>
      <c r="Q517" s="9">
        <v>27812</v>
      </c>
      <c r="R517">
        <v>6</v>
      </c>
    </row>
    <row r="518" spans="1:18" x14ac:dyDescent="0.25">
      <c r="A518" s="13">
        <v>11076</v>
      </c>
      <c r="B518" s="21" t="s">
        <v>123</v>
      </c>
      <c r="C518" s="13" t="s">
        <v>38</v>
      </c>
      <c r="D518" s="21" t="s">
        <v>124</v>
      </c>
      <c r="E518" s="13"/>
      <c r="F518" s="13" t="s">
        <v>125</v>
      </c>
      <c r="G518" s="13" t="s">
        <v>126</v>
      </c>
      <c r="H518" s="13" t="s">
        <v>17</v>
      </c>
      <c r="I518" s="13">
        <v>4</v>
      </c>
      <c r="J518" s="14">
        <v>27856</v>
      </c>
      <c r="K518" s="14">
        <v>27856</v>
      </c>
      <c r="L518">
        <v>6</v>
      </c>
      <c r="M518">
        <v>1976</v>
      </c>
      <c r="N518">
        <v>4</v>
      </c>
      <c r="O518" s="8">
        <v>28039</v>
      </c>
      <c r="P518">
        <v>0</v>
      </c>
      <c r="Q518" s="9">
        <v>27612</v>
      </c>
      <c r="R518">
        <v>3</v>
      </c>
    </row>
    <row r="519" spans="1:18" x14ac:dyDescent="0.25">
      <c r="A519" s="13">
        <v>23214</v>
      </c>
      <c r="B519" s="21" t="s">
        <v>127</v>
      </c>
      <c r="C519" s="13" t="s">
        <v>31</v>
      </c>
      <c r="D519" s="21" t="s">
        <v>128</v>
      </c>
      <c r="E519" s="13" t="s">
        <v>129</v>
      </c>
      <c r="F519" s="13" t="s">
        <v>106</v>
      </c>
      <c r="G519" s="13" t="s">
        <v>130</v>
      </c>
      <c r="H519" s="13" t="s">
        <v>17</v>
      </c>
      <c r="I519" s="13">
        <v>6</v>
      </c>
      <c r="J519" s="14">
        <v>29676</v>
      </c>
      <c r="K519" s="14">
        <v>33328</v>
      </c>
      <c r="L519">
        <v>31</v>
      </c>
      <c r="M519">
        <v>1981</v>
      </c>
      <c r="N519">
        <v>3</v>
      </c>
      <c r="O519" s="8">
        <v>29859</v>
      </c>
      <c r="P519">
        <v>120</v>
      </c>
      <c r="Q519" s="9">
        <v>33085</v>
      </c>
      <c r="R519">
        <v>3</v>
      </c>
    </row>
    <row r="520" spans="1:18" x14ac:dyDescent="0.25">
      <c r="A520" s="13">
        <v>11304</v>
      </c>
      <c r="B520" s="21" t="s">
        <v>136</v>
      </c>
      <c r="C520" s="13" t="s">
        <v>31</v>
      </c>
      <c r="D520" s="21" t="s">
        <v>137</v>
      </c>
      <c r="E520" s="13" t="s">
        <v>138</v>
      </c>
      <c r="F520" s="13" t="s">
        <v>41</v>
      </c>
      <c r="G520" s="13" t="s">
        <v>139</v>
      </c>
      <c r="H520" s="13" t="s">
        <v>97</v>
      </c>
      <c r="I520" s="13">
        <v>7</v>
      </c>
      <c r="J520" s="14">
        <v>29170</v>
      </c>
      <c r="K520" s="14">
        <v>29170</v>
      </c>
      <c r="L520">
        <v>11</v>
      </c>
      <c r="M520">
        <v>1979</v>
      </c>
      <c r="N520">
        <v>11</v>
      </c>
      <c r="O520" s="8">
        <v>29352</v>
      </c>
      <c r="P520">
        <v>0</v>
      </c>
      <c r="Q520" s="9">
        <v>28925</v>
      </c>
      <c r="R520">
        <v>1</v>
      </c>
    </row>
    <row r="521" spans="1:18" x14ac:dyDescent="0.25">
      <c r="A521" s="13">
        <v>26509</v>
      </c>
      <c r="B521" s="21" t="s">
        <v>140</v>
      </c>
      <c r="C521" s="13" t="s">
        <v>31</v>
      </c>
      <c r="D521" s="21" t="s">
        <v>76</v>
      </c>
      <c r="E521" s="13" t="s">
        <v>120</v>
      </c>
      <c r="F521" s="13" t="s">
        <v>41</v>
      </c>
      <c r="G521" s="13" t="s">
        <v>141</v>
      </c>
      <c r="H521" s="13" t="s">
        <v>113</v>
      </c>
      <c r="I521" s="13">
        <v>2</v>
      </c>
      <c r="J521" s="14">
        <v>29825</v>
      </c>
      <c r="K521" s="14">
        <v>33508</v>
      </c>
      <c r="L521">
        <v>27</v>
      </c>
      <c r="M521">
        <v>1981</v>
      </c>
      <c r="N521">
        <v>8</v>
      </c>
      <c r="O521" s="8">
        <v>30009</v>
      </c>
      <c r="P521">
        <v>121</v>
      </c>
      <c r="Q521" s="9">
        <v>33265</v>
      </c>
      <c r="R521">
        <v>5</v>
      </c>
    </row>
    <row r="522" spans="1:18" x14ac:dyDescent="0.25">
      <c r="A522" s="13">
        <v>25510</v>
      </c>
      <c r="B522" s="21" t="s">
        <v>142</v>
      </c>
      <c r="C522" s="13" t="s">
        <v>38</v>
      </c>
      <c r="D522" s="21" t="s">
        <v>143</v>
      </c>
      <c r="E522" s="13"/>
      <c r="F522" s="13" t="s">
        <v>34</v>
      </c>
      <c r="G522" s="13" t="s">
        <v>144</v>
      </c>
      <c r="H522" s="13" t="s">
        <v>122</v>
      </c>
      <c r="I522" s="13">
        <v>3</v>
      </c>
      <c r="J522" s="14">
        <v>27877</v>
      </c>
      <c r="K522" s="14">
        <v>27877</v>
      </c>
      <c r="L522">
        <v>27</v>
      </c>
      <c r="M522">
        <v>1976</v>
      </c>
      <c r="N522">
        <v>4</v>
      </c>
      <c r="O522" s="8">
        <v>28060</v>
      </c>
      <c r="P522">
        <v>0</v>
      </c>
      <c r="Q522" s="9">
        <v>27633</v>
      </c>
      <c r="R522">
        <v>3</v>
      </c>
    </row>
    <row r="523" spans="1:18" x14ac:dyDescent="0.25">
      <c r="A523" s="13">
        <v>17782</v>
      </c>
      <c r="B523" s="21" t="s">
        <v>145</v>
      </c>
      <c r="C523" s="13" t="s">
        <v>31</v>
      </c>
      <c r="D523" s="21" t="s">
        <v>146</v>
      </c>
      <c r="E523" s="13" t="s">
        <v>147</v>
      </c>
      <c r="F523" s="13" t="s">
        <v>47</v>
      </c>
      <c r="G523" s="13" t="s">
        <v>148</v>
      </c>
      <c r="H523" s="13" t="s">
        <v>49</v>
      </c>
      <c r="I523" s="13">
        <v>8</v>
      </c>
      <c r="J523" s="14">
        <v>28212</v>
      </c>
      <c r="K523" s="14">
        <v>28213</v>
      </c>
      <c r="L523">
        <v>28</v>
      </c>
      <c r="M523">
        <v>1977</v>
      </c>
      <c r="N523">
        <v>3</v>
      </c>
      <c r="O523" s="8">
        <v>28396</v>
      </c>
      <c r="P523">
        <v>0</v>
      </c>
      <c r="Q523" s="9">
        <v>27970</v>
      </c>
      <c r="R523">
        <v>2</v>
      </c>
    </row>
    <row r="524" spans="1:18" x14ac:dyDescent="0.25">
      <c r="A524" s="13">
        <v>17640</v>
      </c>
      <c r="B524" s="21" t="s">
        <v>149</v>
      </c>
      <c r="C524" s="13" t="s">
        <v>38</v>
      </c>
      <c r="D524" s="21" t="s">
        <v>150</v>
      </c>
      <c r="E524" s="13" t="s">
        <v>33</v>
      </c>
      <c r="F524" s="13" t="s">
        <v>41</v>
      </c>
      <c r="G524" s="13" t="s">
        <v>151</v>
      </c>
      <c r="H524" s="13" t="s">
        <v>108</v>
      </c>
      <c r="I524" s="13">
        <v>2</v>
      </c>
      <c r="J524" s="14">
        <v>28961</v>
      </c>
      <c r="K524" s="14">
        <v>28961</v>
      </c>
      <c r="L524">
        <v>16</v>
      </c>
      <c r="M524">
        <v>1979</v>
      </c>
      <c r="N524">
        <v>4</v>
      </c>
      <c r="O524" s="8">
        <v>29144</v>
      </c>
      <c r="P524">
        <v>0</v>
      </c>
      <c r="Q524" s="9">
        <v>28718</v>
      </c>
      <c r="R524">
        <v>2</v>
      </c>
    </row>
    <row r="525" spans="1:18" x14ac:dyDescent="0.25">
      <c r="A525" s="13">
        <v>27086</v>
      </c>
      <c r="B525" s="21" t="s">
        <v>152</v>
      </c>
      <c r="C525" s="13" t="s">
        <v>38</v>
      </c>
      <c r="D525" s="21" t="s">
        <v>153</v>
      </c>
      <c r="E525" s="13"/>
      <c r="F525" s="13" t="s">
        <v>154</v>
      </c>
      <c r="G525" s="13" t="s">
        <v>155</v>
      </c>
      <c r="H525" s="13" t="s">
        <v>97</v>
      </c>
      <c r="I525" s="13">
        <v>3</v>
      </c>
      <c r="J525" s="14">
        <v>29358</v>
      </c>
      <c r="K525" s="14">
        <v>33010</v>
      </c>
      <c r="L525">
        <v>17</v>
      </c>
      <c r="M525">
        <v>1980</v>
      </c>
      <c r="N525">
        <v>5</v>
      </c>
      <c r="O525" s="8">
        <v>29542</v>
      </c>
      <c r="P525">
        <v>120</v>
      </c>
      <c r="Q525" s="9">
        <v>32768</v>
      </c>
      <c r="R525">
        <v>7</v>
      </c>
    </row>
    <row r="526" spans="1:18" x14ac:dyDescent="0.25">
      <c r="A526" s="13">
        <v>15050</v>
      </c>
      <c r="B526" s="21" t="s">
        <v>156</v>
      </c>
      <c r="C526" s="13" t="s">
        <v>38</v>
      </c>
      <c r="D526" s="21" t="s">
        <v>157</v>
      </c>
      <c r="E526" s="13" t="s">
        <v>105</v>
      </c>
      <c r="F526" s="13" t="s">
        <v>158</v>
      </c>
      <c r="G526" s="13" t="s">
        <v>159</v>
      </c>
      <c r="H526" s="13" t="s">
        <v>17</v>
      </c>
      <c r="I526" s="13">
        <v>1</v>
      </c>
      <c r="J526" s="14">
        <v>27938</v>
      </c>
      <c r="K526" s="14">
        <v>27938</v>
      </c>
      <c r="L526">
        <v>27</v>
      </c>
      <c r="M526">
        <v>1976</v>
      </c>
      <c r="N526">
        <v>6</v>
      </c>
      <c r="O526" s="8">
        <v>28121</v>
      </c>
      <c r="P526">
        <v>0</v>
      </c>
      <c r="Q526" s="9">
        <v>27694</v>
      </c>
      <c r="R526">
        <v>1</v>
      </c>
    </row>
    <row r="527" spans="1:18" x14ac:dyDescent="0.25">
      <c r="A527" s="13">
        <v>10710</v>
      </c>
      <c r="B527" s="21" t="s">
        <v>156</v>
      </c>
      <c r="C527" s="13" t="s">
        <v>38</v>
      </c>
      <c r="D527" s="21" t="s">
        <v>160</v>
      </c>
      <c r="E527" s="13" t="s">
        <v>161</v>
      </c>
      <c r="F527" s="13" t="s">
        <v>158</v>
      </c>
      <c r="G527" s="13" t="s">
        <v>162</v>
      </c>
      <c r="H527" s="13" t="s">
        <v>122</v>
      </c>
      <c r="I527" s="13">
        <v>8</v>
      </c>
      <c r="J527" s="14">
        <v>29148</v>
      </c>
      <c r="K527" s="14">
        <v>29148</v>
      </c>
      <c r="L527">
        <v>20</v>
      </c>
      <c r="M527">
        <v>1979</v>
      </c>
      <c r="N527">
        <v>10</v>
      </c>
      <c r="O527" s="8">
        <v>29331</v>
      </c>
      <c r="P527">
        <v>0</v>
      </c>
      <c r="Q527" s="9">
        <v>28906</v>
      </c>
      <c r="R527">
        <v>7</v>
      </c>
    </row>
    <row r="528" spans="1:18" x14ac:dyDescent="0.25">
      <c r="A528" s="13">
        <v>14916</v>
      </c>
      <c r="B528" s="21" t="s">
        <v>163</v>
      </c>
      <c r="C528" s="13" t="s">
        <v>31</v>
      </c>
      <c r="D528" s="21" t="s">
        <v>164</v>
      </c>
      <c r="E528" s="13"/>
      <c r="F528" s="13" t="s">
        <v>41</v>
      </c>
      <c r="G528" s="13" t="s">
        <v>165</v>
      </c>
      <c r="H528" s="13" t="s">
        <v>92</v>
      </c>
      <c r="I528" s="13">
        <v>2</v>
      </c>
      <c r="J528" s="14">
        <v>28393</v>
      </c>
      <c r="K528" s="14">
        <v>28393</v>
      </c>
      <c r="L528">
        <v>25</v>
      </c>
      <c r="M528">
        <v>1977</v>
      </c>
      <c r="N528">
        <v>9</v>
      </c>
      <c r="O528" s="8">
        <v>28574</v>
      </c>
      <c r="P528">
        <v>0</v>
      </c>
      <c r="Q528" s="9">
        <v>28150</v>
      </c>
      <c r="R528">
        <v>1</v>
      </c>
    </row>
    <row r="529" spans="1:18" x14ac:dyDescent="0.25">
      <c r="A529" s="13">
        <v>18569</v>
      </c>
      <c r="B529" s="21" t="s">
        <v>166</v>
      </c>
      <c r="C529" s="13" t="s">
        <v>38</v>
      </c>
      <c r="D529" s="21" t="s">
        <v>167</v>
      </c>
      <c r="E529" s="13"/>
      <c r="F529" s="13" t="s">
        <v>158</v>
      </c>
      <c r="G529" s="13" t="s">
        <v>168</v>
      </c>
      <c r="H529" s="13" t="s">
        <v>102</v>
      </c>
      <c r="I529" s="13">
        <v>7</v>
      </c>
      <c r="J529" s="14">
        <v>28365</v>
      </c>
      <c r="K529" s="14">
        <v>28397</v>
      </c>
      <c r="L529">
        <v>28</v>
      </c>
      <c r="M529">
        <v>1977</v>
      </c>
      <c r="N529">
        <v>8</v>
      </c>
      <c r="O529" s="8">
        <v>28549</v>
      </c>
      <c r="P529">
        <v>1</v>
      </c>
      <c r="Q529" s="9">
        <v>28154</v>
      </c>
      <c r="R529">
        <v>1</v>
      </c>
    </row>
    <row r="530" spans="1:18" x14ac:dyDescent="0.25">
      <c r="A530" s="13">
        <v>27895</v>
      </c>
      <c r="B530" s="21" t="s">
        <v>169</v>
      </c>
      <c r="C530" s="13" t="s">
        <v>38</v>
      </c>
      <c r="D530" s="21" t="s">
        <v>170</v>
      </c>
      <c r="E530" s="13" t="s">
        <v>60</v>
      </c>
      <c r="F530" s="13" t="s">
        <v>41</v>
      </c>
      <c r="G530" s="13" t="s">
        <v>171</v>
      </c>
      <c r="H530" s="13" t="s">
        <v>172</v>
      </c>
      <c r="I530" s="13">
        <v>8</v>
      </c>
      <c r="J530" s="14">
        <v>29683</v>
      </c>
      <c r="K530" s="14">
        <v>33335</v>
      </c>
      <c r="L530">
        <v>7</v>
      </c>
      <c r="M530">
        <v>1981</v>
      </c>
      <c r="N530">
        <v>4</v>
      </c>
      <c r="O530" s="8">
        <v>29866</v>
      </c>
      <c r="P530">
        <v>120</v>
      </c>
      <c r="Q530" s="9">
        <v>33092</v>
      </c>
      <c r="R530">
        <v>3</v>
      </c>
    </row>
    <row r="531" spans="1:18" x14ac:dyDescent="0.25">
      <c r="A531" s="13">
        <v>13539</v>
      </c>
      <c r="B531" s="21" t="s">
        <v>173</v>
      </c>
      <c r="C531" s="13" t="s">
        <v>38</v>
      </c>
      <c r="D531" s="21" t="s">
        <v>153</v>
      </c>
      <c r="E531" s="13" t="s">
        <v>65</v>
      </c>
      <c r="F531" s="13" t="s">
        <v>34</v>
      </c>
      <c r="G531" s="13" t="s">
        <v>174</v>
      </c>
      <c r="H531" s="13" t="s">
        <v>108</v>
      </c>
      <c r="I531" s="13">
        <v>6</v>
      </c>
      <c r="J531" s="14">
        <v>29176</v>
      </c>
      <c r="K531" s="14">
        <v>29176</v>
      </c>
      <c r="L531">
        <v>17</v>
      </c>
      <c r="M531">
        <v>1979</v>
      </c>
      <c r="N531">
        <v>11</v>
      </c>
      <c r="O531" s="8">
        <v>29358</v>
      </c>
      <c r="P531">
        <v>0</v>
      </c>
      <c r="Q531" s="9">
        <v>28931</v>
      </c>
      <c r="R531">
        <v>7</v>
      </c>
    </row>
    <row r="532" spans="1:18" x14ac:dyDescent="0.25">
      <c r="A532" s="13">
        <v>29131</v>
      </c>
      <c r="B532" s="21" t="s">
        <v>175</v>
      </c>
      <c r="C532" s="13" t="s">
        <v>31</v>
      </c>
      <c r="D532" s="21" t="s">
        <v>176</v>
      </c>
      <c r="E532" s="13" t="s">
        <v>33</v>
      </c>
      <c r="F532" s="13" t="s">
        <v>90</v>
      </c>
      <c r="G532" s="13" t="s">
        <v>177</v>
      </c>
      <c r="H532" s="13" t="s">
        <v>78</v>
      </c>
      <c r="I532" s="13">
        <v>1</v>
      </c>
      <c r="J532" s="14">
        <v>27792</v>
      </c>
      <c r="K532" s="14">
        <v>27854</v>
      </c>
      <c r="L532">
        <v>2</v>
      </c>
      <c r="M532">
        <v>1976</v>
      </c>
      <c r="N532">
        <v>2</v>
      </c>
      <c r="O532" s="8">
        <v>27974</v>
      </c>
      <c r="P532">
        <v>2</v>
      </c>
      <c r="Q532" s="9">
        <v>27610</v>
      </c>
      <c r="R532">
        <v>2</v>
      </c>
    </row>
    <row r="533" spans="1:18" x14ac:dyDescent="0.25">
      <c r="A533" s="13">
        <v>17646</v>
      </c>
      <c r="B533" s="21" t="s">
        <v>178</v>
      </c>
      <c r="C533" s="13" t="s">
        <v>38</v>
      </c>
      <c r="D533" s="21" t="s">
        <v>179</v>
      </c>
      <c r="E533" s="13"/>
      <c r="F533" s="13" t="s">
        <v>90</v>
      </c>
      <c r="G533" s="13" t="s">
        <v>180</v>
      </c>
      <c r="H533" s="13" t="s">
        <v>102</v>
      </c>
      <c r="I533" s="13">
        <v>1</v>
      </c>
      <c r="J533" s="14">
        <v>28701</v>
      </c>
      <c r="K533" s="14">
        <v>29066</v>
      </c>
      <c r="L533">
        <v>30</v>
      </c>
      <c r="M533">
        <v>1978</v>
      </c>
      <c r="N533">
        <v>7</v>
      </c>
      <c r="O533" s="8">
        <v>28885</v>
      </c>
      <c r="P533">
        <v>12</v>
      </c>
      <c r="Q533" s="9">
        <v>28824</v>
      </c>
      <c r="R533">
        <v>1</v>
      </c>
    </row>
    <row r="534" spans="1:18" x14ac:dyDescent="0.25">
      <c r="A534" s="13">
        <v>28721</v>
      </c>
      <c r="B534" s="21" t="s">
        <v>181</v>
      </c>
      <c r="C534" s="13" t="s">
        <v>31</v>
      </c>
      <c r="D534" s="21" t="s">
        <v>182</v>
      </c>
      <c r="E534" s="13" t="s">
        <v>183</v>
      </c>
      <c r="F534" s="13" t="s">
        <v>100</v>
      </c>
      <c r="G534" s="13" t="s">
        <v>184</v>
      </c>
      <c r="H534" s="13" t="s">
        <v>17</v>
      </c>
      <c r="I534" s="13">
        <v>2</v>
      </c>
      <c r="J534" s="14">
        <v>27778</v>
      </c>
      <c r="K534" s="14">
        <v>27778</v>
      </c>
      <c r="L534">
        <v>19</v>
      </c>
      <c r="M534">
        <v>1976</v>
      </c>
      <c r="N534">
        <v>1</v>
      </c>
      <c r="O534" s="8">
        <v>27960</v>
      </c>
      <c r="P534">
        <v>0</v>
      </c>
      <c r="Q534" s="9">
        <v>27533</v>
      </c>
      <c r="R534">
        <v>2</v>
      </c>
    </row>
    <row r="535" spans="1:18" x14ac:dyDescent="0.25">
      <c r="A535" s="13">
        <v>29988</v>
      </c>
      <c r="B535" s="21" t="s">
        <v>185</v>
      </c>
      <c r="C535" s="13" t="s">
        <v>31</v>
      </c>
      <c r="D535" s="21" t="s">
        <v>186</v>
      </c>
      <c r="E535" s="13" t="s">
        <v>129</v>
      </c>
      <c r="F535" s="13" t="s">
        <v>125</v>
      </c>
      <c r="G535" s="13" t="s">
        <v>187</v>
      </c>
      <c r="H535" s="13" t="s">
        <v>78</v>
      </c>
      <c r="I535" s="13">
        <v>6</v>
      </c>
      <c r="J535" s="14">
        <v>29352</v>
      </c>
      <c r="K535" s="14">
        <v>33004</v>
      </c>
      <c r="L535">
        <v>11</v>
      </c>
      <c r="M535">
        <v>1980</v>
      </c>
      <c r="N535">
        <v>5</v>
      </c>
      <c r="O535" s="8">
        <v>29536</v>
      </c>
      <c r="P535">
        <v>120</v>
      </c>
      <c r="Q535" s="9">
        <v>32762</v>
      </c>
      <c r="R535">
        <v>1</v>
      </c>
    </row>
    <row r="536" spans="1:18" x14ac:dyDescent="0.25">
      <c r="A536" s="13">
        <v>27572</v>
      </c>
      <c r="B536" s="21" t="s">
        <v>188</v>
      </c>
      <c r="C536" s="13" t="s">
        <v>31</v>
      </c>
      <c r="D536" s="21" t="s">
        <v>189</v>
      </c>
      <c r="E536" s="13" t="s">
        <v>46</v>
      </c>
      <c r="F536" s="13" t="s">
        <v>190</v>
      </c>
      <c r="G536" s="13" t="s">
        <v>191</v>
      </c>
      <c r="H536" s="13" t="s">
        <v>192</v>
      </c>
      <c r="I536" s="13">
        <v>3</v>
      </c>
      <c r="J536" s="14">
        <v>28405</v>
      </c>
      <c r="K536" s="14">
        <v>28405</v>
      </c>
      <c r="L536">
        <v>7</v>
      </c>
      <c r="M536">
        <v>1977</v>
      </c>
      <c r="N536">
        <v>10</v>
      </c>
      <c r="O536" s="8">
        <v>28587</v>
      </c>
      <c r="P536">
        <v>0</v>
      </c>
      <c r="Q536" s="9">
        <v>28163</v>
      </c>
      <c r="R536">
        <v>6</v>
      </c>
    </row>
    <row r="537" spans="1:18" x14ac:dyDescent="0.25">
      <c r="A537" s="13">
        <v>29312</v>
      </c>
      <c r="B537" s="21" t="s">
        <v>193</v>
      </c>
      <c r="C537" s="13" t="s">
        <v>38</v>
      </c>
      <c r="D537" s="21" t="s">
        <v>194</v>
      </c>
      <c r="E537" s="13"/>
      <c r="F537" s="13" t="s">
        <v>41</v>
      </c>
      <c r="G537" s="13" t="s">
        <v>195</v>
      </c>
      <c r="H537" s="13" t="s">
        <v>196</v>
      </c>
      <c r="I537" s="13">
        <v>6</v>
      </c>
      <c r="J537" s="14">
        <v>29498</v>
      </c>
      <c r="K537" s="14">
        <v>33150</v>
      </c>
      <c r="L537">
        <v>4</v>
      </c>
      <c r="M537">
        <v>1980</v>
      </c>
      <c r="N537">
        <v>10</v>
      </c>
      <c r="O537" s="8">
        <v>29680</v>
      </c>
      <c r="P537">
        <v>120</v>
      </c>
      <c r="Q537" s="9">
        <v>32908</v>
      </c>
      <c r="R537">
        <v>7</v>
      </c>
    </row>
    <row r="538" spans="1:18" x14ac:dyDescent="0.25">
      <c r="A538" s="13">
        <v>10012</v>
      </c>
      <c r="B538" s="21" t="s">
        <v>197</v>
      </c>
      <c r="C538" s="13" t="s">
        <v>31</v>
      </c>
      <c r="D538" s="21" t="s">
        <v>198</v>
      </c>
      <c r="E538" s="13"/>
      <c r="F538" s="13" t="s">
        <v>34</v>
      </c>
      <c r="G538" s="13" t="s">
        <v>199</v>
      </c>
      <c r="H538" s="13" t="s">
        <v>135</v>
      </c>
      <c r="I538" s="13">
        <v>7</v>
      </c>
      <c r="J538" s="14">
        <v>28858</v>
      </c>
      <c r="K538" s="14">
        <v>28858</v>
      </c>
      <c r="L538">
        <v>3</v>
      </c>
      <c r="M538">
        <v>1979</v>
      </c>
      <c r="N538">
        <v>1</v>
      </c>
      <c r="O538" s="8">
        <v>29039</v>
      </c>
      <c r="P538">
        <v>0</v>
      </c>
      <c r="Q538" s="9">
        <v>28613</v>
      </c>
      <c r="R538">
        <v>4</v>
      </c>
    </row>
    <row r="539" spans="1:18" x14ac:dyDescent="0.25">
      <c r="A539" s="13">
        <v>16717</v>
      </c>
      <c r="B539" s="21" t="s">
        <v>200</v>
      </c>
      <c r="C539" s="13" t="s">
        <v>31</v>
      </c>
      <c r="D539" s="21" t="s">
        <v>201</v>
      </c>
      <c r="E539" s="13" t="s">
        <v>120</v>
      </c>
      <c r="F539" s="13" t="s">
        <v>202</v>
      </c>
      <c r="G539" s="13" t="s">
        <v>203</v>
      </c>
      <c r="H539" s="13" t="s">
        <v>204</v>
      </c>
      <c r="I539" s="13">
        <v>9</v>
      </c>
      <c r="J539" s="14">
        <v>28448</v>
      </c>
      <c r="K539" s="14">
        <v>28448</v>
      </c>
      <c r="L539">
        <v>19</v>
      </c>
      <c r="M539">
        <v>1977</v>
      </c>
      <c r="N539">
        <v>11</v>
      </c>
      <c r="O539" s="8">
        <v>28629</v>
      </c>
      <c r="P539">
        <v>0</v>
      </c>
      <c r="Q539" s="9">
        <v>28203</v>
      </c>
      <c r="R539">
        <v>7</v>
      </c>
    </row>
    <row r="540" spans="1:18" x14ac:dyDescent="0.25">
      <c r="A540" s="13">
        <v>20899</v>
      </c>
      <c r="B540" s="21" t="s">
        <v>205</v>
      </c>
      <c r="C540" s="13" t="s">
        <v>31</v>
      </c>
      <c r="D540" s="21" t="s">
        <v>206</v>
      </c>
      <c r="E540" s="13" t="s">
        <v>33</v>
      </c>
      <c r="F540" s="13" t="s">
        <v>207</v>
      </c>
      <c r="G540" s="13" t="s">
        <v>208</v>
      </c>
      <c r="H540" s="13" t="s">
        <v>172</v>
      </c>
      <c r="I540" s="13">
        <v>9</v>
      </c>
      <c r="J540" s="14">
        <v>29569</v>
      </c>
      <c r="K540" s="14">
        <v>33221</v>
      </c>
      <c r="L540">
        <v>14</v>
      </c>
      <c r="M540">
        <v>1980</v>
      </c>
      <c r="N540">
        <v>12</v>
      </c>
      <c r="O540" s="8">
        <v>29751</v>
      </c>
      <c r="P540">
        <v>120</v>
      </c>
      <c r="Q540" s="9">
        <v>32977</v>
      </c>
      <c r="R540">
        <v>1</v>
      </c>
    </row>
    <row r="541" spans="1:18" x14ac:dyDescent="0.25">
      <c r="A541" s="13">
        <v>27937</v>
      </c>
      <c r="B541" s="21" t="s">
        <v>209</v>
      </c>
      <c r="C541" s="13" t="s">
        <v>38</v>
      </c>
      <c r="D541" s="21" t="s">
        <v>210</v>
      </c>
      <c r="E541" s="13" t="s">
        <v>211</v>
      </c>
      <c r="F541" s="13" t="s">
        <v>52</v>
      </c>
      <c r="G541" s="13" t="s">
        <v>212</v>
      </c>
      <c r="H541" s="13" t="s">
        <v>43</v>
      </c>
      <c r="I541" s="13">
        <v>1</v>
      </c>
      <c r="J541" s="14">
        <v>28804</v>
      </c>
      <c r="K541" s="14">
        <v>29169</v>
      </c>
      <c r="L541">
        <v>10</v>
      </c>
      <c r="M541">
        <v>1978</v>
      </c>
      <c r="N541">
        <v>11</v>
      </c>
      <c r="O541" s="8">
        <v>28985</v>
      </c>
      <c r="P541">
        <v>12</v>
      </c>
      <c r="Q541" s="9">
        <v>28924</v>
      </c>
      <c r="R541">
        <v>6</v>
      </c>
    </row>
    <row r="542" spans="1:18" x14ac:dyDescent="0.25">
      <c r="A542" s="13">
        <v>20874</v>
      </c>
      <c r="B542" s="21" t="s">
        <v>209</v>
      </c>
      <c r="C542" s="13" t="s">
        <v>38</v>
      </c>
      <c r="D542" s="21" t="s">
        <v>215</v>
      </c>
      <c r="E542" s="13"/>
      <c r="F542" s="13" t="s">
        <v>34</v>
      </c>
      <c r="G542" s="13" t="s">
        <v>216</v>
      </c>
      <c r="H542" s="13" t="s">
        <v>122</v>
      </c>
      <c r="I542" s="13">
        <v>9</v>
      </c>
      <c r="J542" s="14">
        <v>28209</v>
      </c>
      <c r="K542" s="14">
        <v>28209</v>
      </c>
      <c r="L542">
        <v>25</v>
      </c>
      <c r="M542">
        <v>1977</v>
      </c>
      <c r="N542">
        <v>3</v>
      </c>
      <c r="O542" s="8">
        <v>28393</v>
      </c>
      <c r="P542">
        <v>0</v>
      </c>
      <c r="Q542" s="9">
        <v>27966</v>
      </c>
      <c r="R542">
        <v>6</v>
      </c>
    </row>
    <row r="543" spans="1:18" x14ac:dyDescent="0.25">
      <c r="A543" s="13">
        <v>28232</v>
      </c>
      <c r="B543" s="21" t="s">
        <v>217</v>
      </c>
      <c r="C543" s="13" t="s">
        <v>38</v>
      </c>
      <c r="D543" s="21" t="s">
        <v>218</v>
      </c>
      <c r="E543" s="13" t="s">
        <v>161</v>
      </c>
      <c r="F543" s="13" t="s">
        <v>52</v>
      </c>
      <c r="G543" s="13" t="s">
        <v>219</v>
      </c>
      <c r="H543" s="13" t="s">
        <v>192</v>
      </c>
      <c r="I543" s="13">
        <v>9</v>
      </c>
      <c r="J543" s="14">
        <v>27998</v>
      </c>
      <c r="K543" s="14">
        <v>28029</v>
      </c>
      <c r="L543">
        <v>26</v>
      </c>
      <c r="M543">
        <v>1976</v>
      </c>
      <c r="N543">
        <v>8</v>
      </c>
      <c r="O543" s="8">
        <v>28182</v>
      </c>
      <c r="P543">
        <v>1</v>
      </c>
      <c r="Q543" s="9">
        <v>27785</v>
      </c>
      <c r="R543">
        <v>5</v>
      </c>
    </row>
    <row r="544" spans="1:18" x14ac:dyDescent="0.25">
      <c r="A544" s="13">
        <v>29182</v>
      </c>
      <c r="B544" s="21" t="s">
        <v>223</v>
      </c>
      <c r="C544" s="13" t="s">
        <v>31</v>
      </c>
      <c r="D544" s="21" t="s">
        <v>206</v>
      </c>
      <c r="E544" s="13" t="s">
        <v>147</v>
      </c>
      <c r="F544" s="13" t="s">
        <v>34</v>
      </c>
      <c r="G544" s="13" t="s">
        <v>224</v>
      </c>
      <c r="H544" s="13" t="s">
        <v>196</v>
      </c>
      <c r="I544" s="13">
        <v>5</v>
      </c>
      <c r="J544" s="14">
        <v>28245</v>
      </c>
      <c r="K544" s="14">
        <v>28245</v>
      </c>
      <c r="L544">
        <v>30</v>
      </c>
      <c r="M544">
        <v>1977</v>
      </c>
      <c r="N544">
        <v>4</v>
      </c>
      <c r="O544" s="8">
        <v>28428</v>
      </c>
      <c r="P544">
        <v>0</v>
      </c>
      <c r="Q544" s="9">
        <v>28002</v>
      </c>
      <c r="R544">
        <v>7</v>
      </c>
    </row>
    <row r="545" spans="1:18" x14ac:dyDescent="0.25">
      <c r="A545" s="13">
        <v>13557</v>
      </c>
      <c r="B545" s="21" t="s">
        <v>225</v>
      </c>
      <c r="C545" s="13" t="s">
        <v>38</v>
      </c>
      <c r="D545" s="21" t="s">
        <v>226</v>
      </c>
      <c r="E545" s="13" t="s">
        <v>65</v>
      </c>
      <c r="F545" s="13" t="s">
        <v>227</v>
      </c>
      <c r="G545" s="13" t="s">
        <v>228</v>
      </c>
      <c r="H545" s="13" t="s">
        <v>62</v>
      </c>
      <c r="I545" s="13">
        <v>3</v>
      </c>
      <c r="J545" s="14">
        <v>28729</v>
      </c>
      <c r="K545" s="14">
        <v>29125</v>
      </c>
      <c r="L545">
        <v>27</v>
      </c>
      <c r="M545">
        <v>1978</v>
      </c>
      <c r="N545">
        <v>8</v>
      </c>
      <c r="O545" s="8">
        <v>28913</v>
      </c>
      <c r="P545">
        <v>13</v>
      </c>
      <c r="Q545" s="9">
        <v>28882</v>
      </c>
      <c r="R545">
        <v>1</v>
      </c>
    </row>
    <row r="546" spans="1:18" x14ac:dyDescent="0.25">
      <c r="A546" s="13">
        <v>13635</v>
      </c>
      <c r="B546" s="21" t="s">
        <v>230</v>
      </c>
      <c r="C546" s="13" t="s">
        <v>31</v>
      </c>
      <c r="D546" s="21" t="s">
        <v>128</v>
      </c>
      <c r="E546" s="13" t="s">
        <v>233</v>
      </c>
      <c r="F546" s="13" t="s">
        <v>158</v>
      </c>
      <c r="G546" s="13" t="s">
        <v>234</v>
      </c>
      <c r="H546" s="13" t="s">
        <v>192</v>
      </c>
      <c r="I546" s="13">
        <v>4</v>
      </c>
      <c r="J546" s="14">
        <v>28985</v>
      </c>
      <c r="K546" s="14">
        <v>28985</v>
      </c>
      <c r="L546">
        <v>10</v>
      </c>
      <c r="M546">
        <v>1979</v>
      </c>
      <c r="N546">
        <v>5</v>
      </c>
      <c r="O546" s="8">
        <v>29169</v>
      </c>
      <c r="P546">
        <v>0</v>
      </c>
      <c r="Q546" s="9">
        <v>28743</v>
      </c>
      <c r="R546">
        <v>5</v>
      </c>
    </row>
    <row r="547" spans="1:18" x14ac:dyDescent="0.25">
      <c r="A547" s="13">
        <v>20640</v>
      </c>
      <c r="B547" s="21" t="s">
        <v>235</v>
      </c>
      <c r="C547" s="13" t="s">
        <v>31</v>
      </c>
      <c r="D547" s="21" t="s">
        <v>236</v>
      </c>
      <c r="E547" s="13"/>
      <c r="F547" s="13" t="s">
        <v>52</v>
      </c>
      <c r="G547" s="13" t="s">
        <v>237</v>
      </c>
      <c r="H547" s="13" t="s">
        <v>102</v>
      </c>
      <c r="I547" s="13">
        <v>3</v>
      </c>
      <c r="J547" s="14">
        <v>27996</v>
      </c>
      <c r="K547" s="14">
        <v>28027</v>
      </c>
      <c r="L547">
        <v>24</v>
      </c>
      <c r="M547">
        <v>1976</v>
      </c>
      <c r="N547">
        <v>8</v>
      </c>
      <c r="O547" s="8">
        <v>28180</v>
      </c>
      <c r="P547">
        <v>1</v>
      </c>
      <c r="Q547" s="9">
        <v>27783</v>
      </c>
      <c r="R547">
        <v>3</v>
      </c>
    </row>
    <row r="548" spans="1:18" x14ac:dyDescent="0.25">
      <c r="A548" s="13">
        <v>29332</v>
      </c>
      <c r="B548" s="21" t="s">
        <v>238</v>
      </c>
      <c r="C548" s="13" t="s">
        <v>38</v>
      </c>
      <c r="D548" s="21" t="s">
        <v>239</v>
      </c>
      <c r="E548" s="13"/>
      <c r="F548" s="13" t="s">
        <v>52</v>
      </c>
      <c r="G548" s="13" t="s">
        <v>240</v>
      </c>
      <c r="H548" s="13" t="s">
        <v>113</v>
      </c>
      <c r="I548" s="13">
        <v>8</v>
      </c>
      <c r="J548" s="14">
        <v>27974</v>
      </c>
      <c r="K548" s="14">
        <v>28007</v>
      </c>
      <c r="L548">
        <v>2</v>
      </c>
      <c r="M548">
        <v>1976</v>
      </c>
      <c r="N548">
        <v>8</v>
      </c>
      <c r="O548" s="8">
        <v>28158</v>
      </c>
      <c r="P548">
        <v>1</v>
      </c>
      <c r="Q548" s="9">
        <v>27763</v>
      </c>
      <c r="R548">
        <v>2</v>
      </c>
    </row>
    <row r="549" spans="1:18" x14ac:dyDescent="0.25">
      <c r="A549" s="13">
        <v>11751</v>
      </c>
      <c r="B549" s="21" t="s">
        <v>241</v>
      </c>
      <c r="C549" s="13" t="s">
        <v>31</v>
      </c>
      <c r="D549" s="21" t="s">
        <v>242</v>
      </c>
      <c r="E549" s="13" t="s">
        <v>40</v>
      </c>
      <c r="F549" s="13" t="s">
        <v>41</v>
      </c>
      <c r="G549" s="13" t="s">
        <v>243</v>
      </c>
      <c r="H549" s="13" t="s">
        <v>97</v>
      </c>
      <c r="I549" s="13">
        <v>2</v>
      </c>
      <c r="J549" s="14">
        <v>27446</v>
      </c>
      <c r="K549" s="14">
        <v>52708</v>
      </c>
      <c r="L549">
        <v>21</v>
      </c>
      <c r="M549">
        <v>1975</v>
      </c>
      <c r="N549">
        <v>2</v>
      </c>
      <c r="O549" s="8">
        <v>27627</v>
      </c>
      <c r="P549">
        <v>830</v>
      </c>
      <c r="Q549" s="9">
        <v>52464</v>
      </c>
      <c r="R549">
        <v>6</v>
      </c>
    </row>
    <row r="550" spans="1:18" x14ac:dyDescent="0.25">
      <c r="A550" s="13">
        <v>28897</v>
      </c>
      <c r="B550" s="21" t="s">
        <v>247</v>
      </c>
      <c r="C550" s="13" t="s">
        <v>38</v>
      </c>
      <c r="D550" s="21" t="s">
        <v>248</v>
      </c>
      <c r="E550" s="13" t="s">
        <v>249</v>
      </c>
      <c r="F550" s="13" t="s">
        <v>106</v>
      </c>
      <c r="G550" s="13" t="s">
        <v>250</v>
      </c>
      <c r="H550" s="13" t="s">
        <v>71</v>
      </c>
      <c r="I550" s="13">
        <v>8</v>
      </c>
      <c r="J550" s="14">
        <v>27801</v>
      </c>
      <c r="K550" s="14">
        <v>27861</v>
      </c>
      <c r="L550">
        <v>11</v>
      </c>
      <c r="M550">
        <v>1976</v>
      </c>
      <c r="N550">
        <v>2</v>
      </c>
      <c r="O550" s="8">
        <v>27983</v>
      </c>
      <c r="P550">
        <v>2</v>
      </c>
      <c r="Q550" s="9">
        <v>27617</v>
      </c>
      <c r="R550">
        <v>4</v>
      </c>
    </row>
    <row r="551" spans="1:18" x14ac:dyDescent="0.25">
      <c r="A551" s="13">
        <v>21888</v>
      </c>
      <c r="B551" s="21" t="s">
        <v>251</v>
      </c>
      <c r="C551" s="13" t="s">
        <v>38</v>
      </c>
      <c r="D551" s="21" t="s">
        <v>157</v>
      </c>
      <c r="E551" s="13"/>
      <c r="F551" s="13" t="s">
        <v>227</v>
      </c>
      <c r="G551" s="13" t="s">
        <v>252</v>
      </c>
      <c r="H551" s="13" t="s">
        <v>83</v>
      </c>
      <c r="I551" s="13">
        <v>5</v>
      </c>
      <c r="J551" s="14">
        <v>29546</v>
      </c>
      <c r="K551" s="14">
        <v>33198</v>
      </c>
      <c r="L551">
        <v>21</v>
      </c>
      <c r="M551">
        <v>1980</v>
      </c>
      <c r="N551">
        <v>11</v>
      </c>
      <c r="O551" s="8">
        <v>29727</v>
      </c>
      <c r="P551">
        <v>120</v>
      </c>
      <c r="Q551" s="9">
        <v>32953</v>
      </c>
      <c r="R551">
        <v>6</v>
      </c>
    </row>
    <row r="552" spans="1:18" x14ac:dyDescent="0.25">
      <c r="A552" s="13">
        <v>27936</v>
      </c>
      <c r="B552" s="21" t="s">
        <v>256</v>
      </c>
      <c r="C552" s="13" t="s">
        <v>38</v>
      </c>
      <c r="D552" s="21" t="s">
        <v>257</v>
      </c>
      <c r="E552" s="13" t="s">
        <v>147</v>
      </c>
      <c r="F552" s="13" t="s">
        <v>34</v>
      </c>
      <c r="G552" s="13" t="s">
        <v>258</v>
      </c>
      <c r="H552" s="13" t="s">
        <v>78</v>
      </c>
      <c r="I552" s="13">
        <v>4</v>
      </c>
      <c r="J552" s="14">
        <v>29817</v>
      </c>
      <c r="K552" s="14">
        <v>33500</v>
      </c>
      <c r="L552">
        <v>19</v>
      </c>
      <c r="M552">
        <v>1981</v>
      </c>
      <c r="N552">
        <v>8</v>
      </c>
      <c r="O552" s="8">
        <v>30001</v>
      </c>
      <c r="P552">
        <v>121</v>
      </c>
      <c r="Q552" s="9">
        <v>33257</v>
      </c>
      <c r="R552">
        <v>4</v>
      </c>
    </row>
    <row r="553" spans="1:18" x14ac:dyDescent="0.25">
      <c r="A553" s="13">
        <v>21097</v>
      </c>
      <c r="B553" s="21" t="s">
        <v>259</v>
      </c>
      <c r="C553" s="13" t="s">
        <v>31</v>
      </c>
      <c r="D553" s="21" t="s">
        <v>143</v>
      </c>
      <c r="E553" s="13" t="s">
        <v>161</v>
      </c>
      <c r="F553" s="13" t="s">
        <v>207</v>
      </c>
      <c r="G553" s="13" t="s">
        <v>260</v>
      </c>
      <c r="H553" s="13" t="s">
        <v>97</v>
      </c>
      <c r="I553" s="13">
        <v>2</v>
      </c>
      <c r="J553" s="14">
        <v>28868</v>
      </c>
      <c r="K553" s="14">
        <v>28866</v>
      </c>
      <c r="L553">
        <v>13</v>
      </c>
      <c r="M553">
        <v>1979</v>
      </c>
      <c r="N553">
        <v>1</v>
      </c>
      <c r="O553" s="8">
        <v>29049</v>
      </c>
      <c r="P553" t="e">
        <v>#NUM!</v>
      </c>
      <c r="Q553" s="9">
        <v>28621</v>
      </c>
      <c r="R553">
        <v>7</v>
      </c>
    </row>
    <row r="554" spans="1:18" x14ac:dyDescent="0.25">
      <c r="A554" s="13">
        <v>28145</v>
      </c>
      <c r="B554" s="21" t="s">
        <v>263</v>
      </c>
      <c r="C554" s="13" t="s">
        <v>31</v>
      </c>
      <c r="D554" s="21" t="s">
        <v>264</v>
      </c>
      <c r="E554" s="13" t="s">
        <v>116</v>
      </c>
      <c r="F554" s="13" t="s">
        <v>265</v>
      </c>
      <c r="G554" s="13" t="s">
        <v>266</v>
      </c>
      <c r="H554" s="13" t="s">
        <v>17</v>
      </c>
      <c r="I554" s="13">
        <v>4</v>
      </c>
      <c r="J554" s="14">
        <v>29475</v>
      </c>
      <c r="K554" s="14">
        <v>33127</v>
      </c>
      <c r="L554">
        <v>11</v>
      </c>
      <c r="M554">
        <v>1980</v>
      </c>
      <c r="N554">
        <v>9</v>
      </c>
      <c r="O554" s="8">
        <v>29656</v>
      </c>
      <c r="P554">
        <v>120</v>
      </c>
      <c r="Q554" s="9">
        <v>32884</v>
      </c>
      <c r="R554">
        <v>5</v>
      </c>
    </row>
    <row r="555" spans="1:18" x14ac:dyDescent="0.25">
      <c r="A555" s="13">
        <v>15304</v>
      </c>
      <c r="B555" s="21" t="s">
        <v>267</v>
      </c>
      <c r="C555" s="13" t="s">
        <v>38</v>
      </c>
      <c r="D555" s="21" t="s">
        <v>268</v>
      </c>
      <c r="E555" s="13"/>
      <c r="F555" s="13" t="s">
        <v>34</v>
      </c>
      <c r="G555" s="13" t="s">
        <v>269</v>
      </c>
      <c r="H555" s="13" t="s">
        <v>192</v>
      </c>
      <c r="I555" s="13">
        <v>3</v>
      </c>
      <c r="J555" s="14">
        <v>27148</v>
      </c>
      <c r="K555" s="14">
        <v>27148</v>
      </c>
      <c r="L555">
        <v>29</v>
      </c>
      <c r="M555">
        <v>1974</v>
      </c>
      <c r="N555">
        <v>4</v>
      </c>
      <c r="O555" s="8">
        <v>27331</v>
      </c>
      <c r="P555">
        <v>0</v>
      </c>
      <c r="Q555" s="9">
        <v>26905</v>
      </c>
      <c r="R555">
        <v>2</v>
      </c>
    </row>
    <row r="556" spans="1:18" x14ac:dyDescent="0.25">
      <c r="A556" s="13">
        <v>11233</v>
      </c>
      <c r="B556" s="21" t="s">
        <v>83</v>
      </c>
      <c r="C556" s="13" t="s">
        <v>31</v>
      </c>
      <c r="D556" s="21" t="s">
        <v>274</v>
      </c>
      <c r="E556" s="13" t="s">
        <v>46</v>
      </c>
      <c r="F556" s="13" t="s">
        <v>202</v>
      </c>
      <c r="G556" s="13" t="s">
        <v>275</v>
      </c>
      <c r="H556" s="13" t="s">
        <v>97</v>
      </c>
      <c r="I556" s="13">
        <v>9</v>
      </c>
      <c r="J556" s="14">
        <v>27300</v>
      </c>
      <c r="K556" s="14">
        <v>27301</v>
      </c>
      <c r="L556">
        <v>28</v>
      </c>
      <c r="M556">
        <v>1974</v>
      </c>
      <c r="N556">
        <v>9</v>
      </c>
      <c r="O556" s="8">
        <v>27481</v>
      </c>
      <c r="P556">
        <v>0</v>
      </c>
      <c r="Q556" s="9">
        <v>27058</v>
      </c>
      <c r="R556">
        <v>7</v>
      </c>
    </row>
    <row r="557" spans="1:18" x14ac:dyDescent="0.25">
      <c r="A557" s="13">
        <v>17163</v>
      </c>
      <c r="B557" s="21" t="s">
        <v>283</v>
      </c>
      <c r="C557" s="13" t="s">
        <v>38</v>
      </c>
      <c r="D557" s="21" t="s">
        <v>284</v>
      </c>
      <c r="E557" s="13"/>
      <c r="F557" s="13" t="s">
        <v>154</v>
      </c>
      <c r="G557" s="13" t="s">
        <v>285</v>
      </c>
      <c r="H557" s="13" t="s">
        <v>196</v>
      </c>
      <c r="I557" s="13">
        <v>4</v>
      </c>
      <c r="J557" s="14">
        <v>27595</v>
      </c>
      <c r="K557" s="14">
        <v>52798</v>
      </c>
      <c r="L557">
        <v>20</v>
      </c>
      <c r="M557">
        <v>1975</v>
      </c>
      <c r="N557">
        <v>7</v>
      </c>
      <c r="O557" s="8">
        <v>27779</v>
      </c>
      <c r="P557">
        <v>828</v>
      </c>
      <c r="Q557" s="9">
        <v>52555</v>
      </c>
      <c r="R557">
        <v>1</v>
      </c>
    </row>
    <row r="558" spans="1:18" x14ac:dyDescent="0.25">
      <c r="A558" s="13">
        <v>28175</v>
      </c>
      <c r="B558" s="21" t="s">
        <v>286</v>
      </c>
      <c r="C558" s="13" t="s">
        <v>31</v>
      </c>
      <c r="D558" s="21" t="s">
        <v>287</v>
      </c>
      <c r="E558" s="13" t="s">
        <v>233</v>
      </c>
      <c r="F558" s="13" t="s">
        <v>154</v>
      </c>
      <c r="G558" s="13" t="s">
        <v>288</v>
      </c>
      <c r="H558" s="13" t="s">
        <v>62</v>
      </c>
      <c r="I558" s="13">
        <v>6</v>
      </c>
      <c r="J558" s="14">
        <v>29543</v>
      </c>
      <c r="K558" s="14">
        <v>33196</v>
      </c>
      <c r="L558">
        <v>18</v>
      </c>
      <c r="M558">
        <v>1980</v>
      </c>
      <c r="N558">
        <v>11</v>
      </c>
      <c r="O558" s="8">
        <v>29724</v>
      </c>
      <c r="P558">
        <v>120</v>
      </c>
      <c r="Q558" s="9">
        <v>32951</v>
      </c>
      <c r="R558">
        <v>3</v>
      </c>
    </row>
    <row r="559" spans="1:18" x14ac:dyDescent="0.25">
      <c r="A559" s="13">
        <v>22927</v>
      </c>
      <c r="B559" s="21" t="s">
        <v>292</v>
      </c>
      <c r="C559" s="13" t="s">
        <v>31</v>
      </c>
      <c r="D559" s="21" t="s">
        <v>295</v>
      </c>
      <c r="E559" s="13" t="s">
        <v>147</v>
      </c>
      <c r="F559" s="13" t="s">
        <v>41</v>
      </c>
      <c r="G559" s="13" t="s">
        <v>296</v>
      </c>
      <c r="H559" s="13" t="s">
        <v>102</v>
      </c>
      <c r="I559" s="13">
        <v>3</v>
      </c>
      <c r="J559" s="14">
        <v>29174</v>
      </c>
      <c r="K559" s="14">
        <v>29174</v>
      </c>
      <c r="L559">
        <v>15</v>
      </c>
      <c r="M559">
        <v>1979</v>
      </c>
      <c r="N559">
        <v>11</v>
      </c>
      <c r="O559" s="8">
        <v>29356</v>
      </c>
      <c r="P559">
        <v>0</v>
      </c>
      <c r="Q559" s="9">
        <v>28929</v>
      </c>
      <c r="R559">
        <v>5</v>
      </c>
    </row>
    <row r="560" spans="1:18" x14ac:dyDescent="0.25">
      <c r="A560" s="13">
        <v>14996</v>
      </c>
      <c r="B560" s="21" t="s">
        <v>300</v>
      </c>
      <c r="C560" s="13" t="s">
        <v>31</v>
      </c>
      <c r="D560" s="21" t="s">
        <v>301</v>
      </c>
      <c r="E560" s="13" t="s">
        <v>65</v>
      </c>
      <c r="F560" s="13" t="s">
        <v>52</v>
      </c>
      <c r="G560" s="13" t="s">
        <v>302</v>
      </c>
      <c r="H560" s="13" t="s">
        <v>102</v>
      </c>
      <c r="I560" s="13">
        <v>5</v>
      </c>
      <c r="J560" s="14">
        <v>28082</v>
      </c>
      <c r="K560" s="14">
        <v>28083</v>
      </c>
      <c r="L560">
        <v>18</v>
      </c>
      <c r="M560">
        <v>1976</v>
      </c>
      <c r="N560">
        <v>11</v>
      </c>
      <c r="O560" s="8">
        <v>28263</v>
      </c>
      <c r="P560">
        <v>0</v>
      </c>
      <c r="Q560" s="9">
        <v>27838</v>
      </c>
      <c r="R560">
        <v>5</v>
      </c>
    </row>
    <row r="561" spans="1:18" x14ac:dyDescent="0.25">
      <c r="A561" s="13">
        <v>21321</v>
      </c>
      <c r="B561" s="21" t="s">
        <v>303</v>
      </c>
      <c r="C561" s="13" t="s">
        <v>38</v>
      </c>
      <c r="D561" s="21" t="s">
        <v>304</v>
      </c>
      <c r="E561" s="13" t="s">
        <v>33</v>
      </c>
      <c r="F561" s="13" t="s">
        <v>90</v>
      </c>
      <c r="G561" s="13" t="s">
        <v>305</v>
      </c>
      <c r="H561" s="13" t="s">
        <v>172</v>
      </c>
      <c r="I561" s="13">
        <v>8</v>
      </c>
      <c r="J561" s="14">
        <v>27512</v>
      </c>
      <c r="K561" s="14">
        <v>52716</v>
      </c>
      <c r="L561">
        <v>28</v>
      </c>
      <c r="M561">
        <v>1975</v>
      </c>
      <c r="N561">
        <v>4</v>
      </c>
      <c r="O561" s="8">
        <v>27695</v>
      </c>
      <c r="P561">
        <v>828</v>
      </c>
      <c r="Q561" s="9">
        <v>52472</v>
      </c>
      <c r="R561">
        <v>2</v>
      </c>
    </row>
    <row r="562" spans="1:18" x14ac:dyDescent="0.25">
      <c r="A562" s="13">
        <v>15201</v>
      </c>
      <c r="B562" s="21" t="s">
        <v>306</v>
      </c>
      <c r="C562" s="13" t="s">
        <v>38</v>
      </c>
      <c r="D562" s="21" t="s">
        <v>307</v>
      </c>
      <c r="E562" s="13" t="s">
        <v>116</v>
      </c>
      <c r="F562" s="13" t="s">
        <v>52</v>
      </c>
      <c r="G562" s="13" t="s">
        <v>308</v>
      </c>
      <c r="H562" s="13" t="s">
        <v>204</v>
      </c>
      <c r="I562" s="13">
        <v>9</v>
      </c>
      <c r="J562" s="14">
        <v>29175</v>
      </c>
      <c r="K562" s="14">
        <v>29175</v>
      </c>
      <c r="L562">
        <v>16</v>
      </c>
      <c r="M562">
        <v>1979</v>
      </c>
      <c r="N562">
        <v>11</v>
      </c>
      <c r="O562" s="8">
        <v>29357</v>
      </c>
      <c r="P562">
        <v>0</v>
      </c>
      <c r="Q562" s="9">
        <v>28930</v>
      </c>
      <c r="R562">
        <v>6</v>
      </c>
    </row>
    <row r="563" spans="1:18" x14ac:dyDescent="0.25">
      <c r="A563" s="13">
        <v>11955</v>
      </c>
      <c r="B563" s="21" t="s">
        <v>309</v>
      </c>
      <c r="C563" s="13" t="s">
        <v>38</v>
      </c>
      <c r="D563" s="21" t="s">
        <v>310</v>
      </c>
      <c r="E563" s="13" t="s">
        <v>161</v>
      </c>
      <c r="F563" s="13" t="s">
        <v>34</v>
      </c>
      <c r="G563" s="13" t="s">
        <v>311</v>
      </c>
      <c r="H563" s="13" t="s">
        <v>122</v>
      </c>
      <c r="I563" s="13">
        <v>5</v>
      </c>
      <c r="J563" s="14">
        <v>27416</v>
      </c>
      <c r="K563" s="14">
        <v>52618</v>
      </c>
      <c r="L563">
        <v>22</v>
      </c>
      <c r="M563">
        <v>1975</v>
      </c>
      <c r="N563">
        <v>1</v>
      </c>
      <c r="O563" s="8">
        <v>27597</v>
      </c>
      <c r="P563">
        <v>828</v>
      </c>
      <c r="Q563" s="9">
        <v>52373</v>
      </c>
      <c r="R563">
        <v>4</v>
      </c>
    </row>
    <row r="564" spans="1:18" x14ac:dyDescent="0.25">
      <c r="A564" s="13">
        <v>13436</v>
      </c>
      <c r="B564" s="21" t="s">
        <v>312</v>
      </c>
      <c r="C564" s="13" t="s">
        <v>38</v>
      </c>
      <c r="D564" s="21" t="s">
        <v>115</v>
      </c>
      <c r="E564" s="13"/>
      <c r="F564" s="13" t="s">
        <v>34</v>
      </c>
      <c r="G564" s="13" t="s">
        <v>313</v>
      </c>
      <c r="H564" s="13" t="s">
        <v>97</v>
      </c>
      <c r="I564" s="13">
        <v>5</v>
      </c>
      <c r="J564" s="14">
        <v>27703</v>
      </c>
      <c r="K564" s="14">
        <v>52906</v>
      </c>
      <c r="L564">
        <v>5</v>
      </c>
      <c r="M564">
        <v>1975</v>
      </c>
      <c r="N564">
        <v>11</v>
      </c>
      <c r="O564" s="8">
        <v>27885</v>
      </c>
      <c r="P564">
        <v>828</v>
      </c>
      <c r="Q564" s="9">
        <v>52661</v>
      </c>
      <c r="R564">
        <v>4</v>
      </c>
    </row>
    <row r="565" spans="1:18" x14ac:dyDescent="0.25">
      <c r="A565" s="13">
        <v>17897</v>
      </c>
      <c r="B565" s="21" t="s">
        <v>314</v>
      </c>
      <c r="C565" s="13" t="s">
        <v>38</v>
      </c>
      <c r="D565" s="21" t="s">
        <v>215</v>
      </c>
      <c r="E565" s="13" t="s">
        <v>183</v>
      </c>
      <c r="F565" s="13" t="s">
        <v>125</v>
      </c>
      <c r="G565" s="13" t="s">
        <v>315</v>
      </c>
      <c r="H565" s="13" t="s">
        <v>102</v>
      </c>
      <c r="I565" s="13">
        <v>3</v>
      </c>
      <c r="J565" s="14">
        <v>29162</v>
      </c>
      <c r="K565" s="14">
        <v>29162</v>
      </c>
      <c r="L565">
        <v>3</v>
      </c>
      <c r="M565">
        <v>1979</v>
      </c>
      <c r="N565">
        <v>11</v>
      </c>
      <c r="O565" s="8">
        <v>29344</v>
      </c>
      <c r="P565">
        <v>0</v>
      </c>
      <c r="Q565" s="9">
        <v>28917</v>
      </c>
      <c r="R565">
        <v>7</v>
      </c>
    </row>
    <row r="566" spans="1:18" x14ac:dyDescent="0.25">
      <c r="A566" s="13">
        <v>29483</v>
      </c>
      <c r="B566" s="21" t="s">
        <v>316</v>
      </c>
      <c r="C566" s="13" t="s">
        <v>38</v>
      </c>
      <c r="D566" s="21" t="s">
        <v>104</v>
      </c>
      <c r="E566" s="13" t="s">
        <v>81</v>
      </c>
      <c r="F566" s="13" t="s">
        <v>47</v>
      </c>
      <c r="G566" s="13" t="s">
        <v>317</v>
      </c>
      <c r="H566" s="13" t="s">
        <v>88</v>
      </c>
      <c r="I566" s="13">
        <v>1</v>
      </c>
      <c r="J566" s="14">
        <v>28433</v>
      </c>
      <c r="K566" s="14">
        <v>28433</v>
      </c>
      <c r="L566">
        <v>4</v>
      </c>
      <c r="M566">
        <v>1977</v>
      </c>
      <c r="N566">
        <v>11</v>
      </c>
      <c r="O566" s="8">
        <v>28614</v>
      </c>
      <c r="P566">
        <v>0</v>
      </c>
      <c r="Q566" s="9">
        <v>28188</v>
      </c>
      <c r="R566">
        <v>6</v>
      </c>
    </row>
    <row r="567" spans="1:18" x14ac:dyDescent="0.25">
      <c r="A567" s="13">
        <v>13221</v>
      </c>
      <c r="B567" s="21" t="s">
        <v>318</v>
      </c>
      <c r="C567" s="13" t="s">
        <v>31</v>
      </c>
      <c r="D567" s="21" t="s">
        <v>319</v>
      </c>
      <c r="E567" s="13"/>
      <c r="F567" s="13" t="s">
        <v>90</v>
      </c>
      <c r="G567" s="13" t="s">
        <v>320</v>
      </c>
      <c r="H567" s="13" t="s">
        <v>172</v>
      </c>
      <c r="I567" s="13">
        <v>8</v>
      </c>
      <c r="J567" s="14">
        <v>28187</v>
      </c>
      <c r="K567" s="14">
        <v>28187</v>
      </c>
      <c r="L567">
        <v>3</v>
      </c>
      <c r="M567">
        <v>1977</v>
      </c>
      <c r="N567">
        <v>3</v>
      </c>
      <c r="O567" s="8">
        <v>28371</v>
      </c>
      <c r="P567">
        <v>0</v>
      </c>
      <c r="Q567" s="9">
        <v>27944</v>
      </c>
      <c r="R567">
        <v>5</v>
      </c>
    </row>
    <row r="568" spans="1:18" x14ac:dyDescent="0.25">
      <c r="A568" s="13">
        <v>18473</v>
      </c>
      <c r="B568" s="21" t="s">
        <v>102</v>
      </c>
      <c r="C568" s="13" t="s">
        <v>31</v>
      </c>
      <c r="D568" s="21" t="s">
        <v>323</v>
      </c>
      <c r="E568" s="13" t="s">
        <v>65</v>
      </c>
      <c r="F568" s="13" t="s">
        <v>47</v>
      </c>
      <c r="G568" s="13" t="s">
        <v>324</v>
      </c>
      <c r="H568" s="13" t="s">
        <v>192</v>
      </c>
      <c r="I568" s="13">
        <v>6</v>
      </c>
      <c r="J568" s="14">
        <v>28506</v>
      </c>
      <c r="K568" s="14">
        <v>28871</v>
      </c>
      <c r="L568">
        <v>16</v>
      </c>
      <c r="M568">
        <v>1978</v>
      </c>
      <c r="N568">
        <v>1</v>
      </c>
      <c r="O568" s="8">
        <v>28687</v>
      </c>
      <c r="P568">
        <v>12</v>
      </c>
      <c r="Q568" s="9">
        <v>28626</v>
      </c>
      <c r="R568">
        <v>2</v>
      </c>
    </row>
    <row r="569" spans="1:18" x14ac:dyDescent="0.25">
      <c r="A569" s="13">
        <v>19830</v>
      </c>
      <c r="B569" s="21" t="s">
        <v>102</v>
      </c>
      <c r="C569" s="13" t="s">
        <v>31</v>
      </c>
      <c r="D569" s="21" t="s">
        <v>325</v>
      </c>
      <c r="E569" s="13"/>
      <c r="F569" s="13" t="s">
        <v>41</v>
      </c>
      <c r="G569" s="13" t="s">
        <v>326</v>
      </c>
      <c r="H569" s="13" t="s">
        <v>43</v>
      </c>
      <c r="I569" s="13">
        <v>9</v>
      </c>
      <c r="J569" s="14">
        <v>29092</v>
      </c>
      <c r="K569" s="14">
        <v>29123</v>
      </c>
      <c r="L569">
        <v>25</v>
      </c>
      <c r="M569">
        <v>1979</v>
      </c>
      <c r="N569">
        <v>8</v>
      </c>
      <c r="O569" s="8">
        <v>29276</v>
      </c>
      <c r="P569">
        <v>1</v>
      </c>
      <c r="Q569" s="9">
        <v>28880</v>
      </c>
      <c r="R569">
        <v>7</v>
      </c>
    </row>
    <row r="570" spans="1:18" x14ac:dyDescent="0.25">
      <c r="A570" s="13">
        <v>24266</v>
      </c>
      <c r="B570" s="21" t="s">
        <v>327</v>
      </c>
      <c r="C570" s="13" t="s">
        <v>31</v>
      </c>
      <c r="D570" s="21" t="s">
        <v>213</v>
      </c>
      <c r="E570" s="13" t="s">
        <v>328</v>
      </c>
      <c r="F570" s="13" t="s">
        <v>47</v>
      </c>
      <c r="G570" s="13" t="s">
        <v>329</v>
      </c>
      <c r="H570" s="13" t="s">
        <v>122</v>
      </c>
      <c r="I570" s="13">
        <v>3</v>
      </c>
      <c r="J570" s="14">
        <v>27789</v>
      </c>
      <c r="K570" s="14">
        <v>27789</v>
      </c>
      <c r="L570">
        <v>30</v>
      </c>
      <c r="M570">
        <v>1976</v>
      </c>
      <c r="N570">
        <v>1</v>
      </c>
      <c r="O570" s="8">
        <v>27971</v>
      </c>
      <c r="P570">
        <v>0</v>
      </c>
      <c r="Q570" s="9">
        <v>27544</v>
      </c>
      <c r="R570">
        <v>6</v>
      </c>
    </row>
    <row r="571" spans="1:18" x14ac:dyDescent="0.25">
      <c r="A571" s="13">
        <v>17485</v>
      </c>
      <c r="B571" s="21" t="s">
        <v>327</v>
      </c>
      <c r="C571" s="13" t="s">
        <v>31</v>
      </c>
      <c r="D571" s="21" t="s">
        <v>330</v>
      </c>
      <c r="E571" s="13" t="s">
        <v>147</v>
      </c>
      <c r="F571" s="13" t="s">
        <v>100</v>
      </c>
      <c r="G571" s="13" t="s">
        <v>331</v>
      </c>
      <c r="H571" s="13" t="s">
        <v>108</v>
      </c>
      <c r="I571" s="13">
        <v>9</v>
      </c>
      <c r="J571" s="14">
        <v>28396</v>
      </c>
      <c r="K571" s="14">
        <v>28397</v>
      </c>
      <c r="L571">
        <v>28</v>
      </c>
      <c r="M571">
        <v>1977</v>
      </c>
      <c r="N571">
        <v>9</v>
      </c>
      <c r="O571" s="8">
        <v>28577</v>
      </c>
      <c r="P571">
        <v>0</v>
      </c>
      <c r="Q571" s="9">
        <v>28154</v>
      </c>
      <c r="R571">
        <v>4</v>
      </c>
    </row>
    <row r="572" spans="1:18" x14ac:dyDescent="0.25">
      <c r="A572" s="13">
        <v>28460</v>
      </c>
      <c r="B572" s="21" t="s">
        <v>332</v>
      </c>
      <c r="C572" s="13" t="s">
        <v>31</v>
      </c>
      <c r="D572" s="21" t="s">
        <v>206</v>
      </c>
      <c r="E572" s="13"/>
      <c r="F572" s="13" t="s">
        <v>52</v>
      </c>
      <c r="G572" s="13" t="s">
        <v>333</v>
      </c>
      <c r="H572" s="13" t="s">
        <v>83</v>
      </c>
      <c r="I572" s="13">
        <v>1</v>
      </c>
      <c r="J572" s="14">
        <v>28502</v>
      </c>
      <c r="K572" s="14">
        <v>28867</v>
      </c>
      <c r="L572">
        <v>12</v>
      </c>
      <c r="M572">
        <v>1978</v>
      </c>
      <c r="N572">
        <v>1</v>
      </c>
      <c r="O572" s="8">
        <v>28683</v>
      </c>
      <c r="P572">
        <v>12</v>
      </c>
      <c r="Q572" s="9">
        <v>28622</v>
      </c>
      <c r="R572">
        <v>5</v>
      </c>
    </row>
    <row r="573" spans="1:18" x14ac:dyDescent="0.25">
      <c r="A573" s="13">
        <v>28547</v>
      </c>
      <c r="B573" s="21" t="s">
        <v>334</v>
      </c>
      <c r="C573" s="13" t="s">
        <v>31</v>
      </c>
      <c r="D573" s="21" t="s">
        <v>298</v>
      </c>
      <c r="E573" s="13" t="s">
        <v>105</v>
      </c>
      <c r="F573" s="13" t="s">
        <v>52</v>
      </c>
      <c r="G573" s="13" t="s">
        <v>335</v>
      </c>
      <c r="H573" s="13" t="s">
        <v>196</v>
      </c>
      <c r="I573" s="13">
        <v>5</v>
      </c>
      <c r="J573" s="14">
        <v>28884</v>
      </c>
      <c r="K573" s="14">
        <v>28884</v>
      </c>
      <c r="L573">
        <v>29</v>
      </c>
      <c r="M573">
        <v>1979</v>
      </c>
      <c r="N573">
        <v>1</v>
      </c>
      <c r="O573" s="8">
        <v>29065</v>
      </c>
      <c r="P573">
        <v>0</v>
      </c>
      <c r="Q573" s="9">
        <v>28639</v>
      </c>
      <c r="R573">
        <v>2</v>
      </c>
    </row>
    <row r="574" spans="1:18" x14ac:dyDescent="0.25">
      <c r="A574" s="13">
        <v>23608</v>
      </c>
      <c r="B574" s="21" t="s">
        <v>336</v>
      </c>
      <c r="C574" s="13" t="s">
        <v>31</v>
      </c>
      <c r="D574" s="21" t="s">
        <v>337</v>
      </c>
      <c r="E574" s="13"/>
      <c r="F574" s="13" t="s">
        <v>41</v>
      </c>
      <c r="G574" s="13" t="s">
        <v>338</v>
      </c>
      <c r="H574" s="13" t="s">
        <v>122</v>
      </c>
      <c r="I574" s="13">
        <v>2</v>
      </c>
      <c r="J574" s="14">
        <v>28314</v>
      </c>
      <c r="K574" s="14">
        <v>28315</v>
      </c>
      <c r="L574">
        <v>8</v>
      </c>
      <c r="M574">
        <v>1977</v>
      </c>
      <c r="N574">
        <v>7</v>
      </c>
      <c r="O574" s="8">
        <v>28498</v>
      </c>
      <c r="P574">
        <v>0</v>
      </c>
      <c r="Q574" s="9">
        <v>28073</v>
      </c>
      <c r="R574">
        <v>6</v>
      </c>
    </row>
    <row r="575" spans="1:18" x14ac:dyDescent="0.25">
      <c r="A575" s="13">
        <v>12461</v>
      </c>
      <c r="B575" s="21" t="s">
        <v>339</v>
      </c>
      <c r="C575" s="13" t="s">
        <v>38</v>
      </c>
      <c r="D575" s="21" t="s">
        <v>340</v>
      </c>
      <c r="E575" s="13"/>
      <c r="F575" s="13" t="s">
        <v>47</v>
      </c>
      <c r="G575" s="13" t="s">
        <v>341</v>
      </c>
      <c r="H575" s="13" t="s">
        <v>204</v>
      </c>
      <c r="I575" s="13">
        <v>2</v>
      </c>
      <c r="J575" s="14">
        <v>28889</v>
      </c>
      <c r="K575" s="14">
        <v>28948</v>
      </c>
      <c r="L575">
        <v>3</v>
      </c>
      <c r="M575">
        <v>1979</v>
      </c>
      <c r="N575">
        <v>2</v>
      </c>
      <c r="O575" s="8">
        <v>29070</v>
      </c>
      <c r="P575">
        <v>2</v>
      </c>
      <c r="Q575" s="9">
        <v>28705</v>
      </c>
      <c r="R575">
        <v>7</v>
      </c>
    </row>
    <row r="576" spans="1:18" x14ac:dyDescent="0.25">
      <c r="A576" s="13">
        <v>25442</v>
      </c>
      <c r="B576" s="21" t="s">
        <v>342</v>
      </c>
      <c r="C576" s="13" t="s">
        <v>38</v>
      </c>
      <c r="D576" s="21" t="s">
        <v>157</v>
      </c>
      <c r="E576" s="13" t="s">
        <v>161</v>
      </c>
      <c r="F576" s="13" t="s">
        <v>34</v>
      </c>
      <c r="G576" s="13" t="s">
        <v>343</v>
      </c>
      <c r="H576" s="13" t="s">
        <v>62</v>
      </c>
      <c r="I576" s="13">
        <v>2</v>
      </c>
      <c r="J576" s="14">
        <v>29454</v>
      </c>
      <c r="K576" s="14">
        <v>33137</v>
      </c>
      <c r="L576">
        <v>21</v>
      </c>
      <c r="M576">
        <v>1980</v>
      </c>
      <c r="N576">
        <v>8</v>
      </c>
      <c r="O576" s="8">
        <v>29638</v>
      </c>
      <c r="P576">
        <v>121</v>
      </c>
      <c r="Q576" s="9">
        <v>32894</v>
      </c>
      <c r="R576">
        <v>5</v>
      </c>
    </row>
    <row r="577" spans="1:18" x14ac:dyDescent="0.25">
      <c r="A577" s="13">
        <v>24094</v>
      </c>
      <c r="B577" s="21" t="s">
        <v>344</v>
      </c>
      <c r="C577" s="13" t="s">
        <v>31</v>
      </c>
      <c r="D577" s="21" t="s">
        <v>345</v>
      </c>
      <c r="E577" s="13" t="s">
        <v>116</v>
      </c>
      <c r="F577" s="13" t="s">
        <v>34</v>
      </c>
      <c r="G577" s="13" t="s">
        <v>346</v>
      </c>
      <c r="H577" s="13" t="s">
        <v>71</v>
      </c>
      <c r="I577" s="13">
        <v>5</v>
      </c>
      <c r="J577" s="14">
        <v>29766</v>
      </c>
      <c r="K577" s="14">
        <v>33418</v>
      </c>
      <c r="L577">
        <v>29</v>
      </c>
      <c r="M577">
        <v>1981</v>
      </c>
      <c r="N577">
        <v>6</v>
      </c>
      <c r="O577" s="8">
        <v>29949</v>
      </c>
      <c r="P577">
        <v>120</v>
      </c>
      <c r="Q577" s="9">
        <v>33175</v>
      </c>
      <c r="R577">
        <v>2</v>
      </c>
    </row>
    <row r="578" spans="1:18" x14ac:dyDescent="0.25">
      <c r="A578" s="13">
        <v>10849</v>
      </c>
      <c r="B578" s="21" t="s">
        <v>344</v>
      </c>
      <c r="C578" s="13" t="s">
        <v>38</v>
      </c>
      <c r="D578" s="21" t="s">
        <v>347</v>
      </c>
      <c r="E578" s="13" t="s">
        <v>348</v>
      </c>
      <c r="F578" s="13" t="s">
        <v>34</v>
      </c>
      <c r="G578" s="13" t="s">
        <v>349</v>
      </c>
      <c r="H578" s="13" t="s">
        <v>92</v>
      </c>
      <c r="I578" s="13">
        <v>7</v>
      </c>
      <c r="J578" s="14">
        <v>28206</v>
      </c>
      <c r="K578" s="14">
        <v>28206</v>
      </c>
      <c r="L578">
        <v>22</v>
      </c>
      <c r="M578">
        <v>1977</v>
      </c>
      <c r="N578">
        <v>3</v>
      </c>
      <c r="O578" s="8">
        <v>28390</v>
      </c>
      <c r="P578">
        <v>0</v>
      </c>
      <c r="Q578" s="9">
        <v>27963</v>
      </c>
      <c r="R578">
        <v>3</v>
      </c>
    </row>
    <row r="579" spans="1:18" x14ac:dyDescent="0.25">
      <c r="A579" s="13">
        <v>11583</v>
      </c>
      <c r="B579" s="21" t="s">
        <v>350</v>
      </c>
      <c r="C579" s="13" t="s">
        <v>38</v>
      </c>
      <c r="D579" s="21" t="s">
        <v>351</v>
      </c>
      <c r="E579" s="13" t="s">
        <v>40</v>
      </c>
      <c r="F579" s="13" t="s">
        <v>34</v>
      </c>
      <c r="G579" s="13" t="s">
        <v>352</v>
      </c>
      <c r="H579" s="13" t="s">
        <v>83</v>
      </c>
      <c r="I579" s="13">
        <v>9</v>
      </c>
      <c r="J579" s="14">
        <v>27796</v>
      </c>
      <c r="K579" s="14">
        <v>27856</v>
      </c>
      <c r="L579">
        <v>6</v>
      </c>
      <c r="M579">
        <v>1976</v>
      </c>
      <c r="N579">
        <v>2</v>
      </c>
      <c r="O579" s="8">
        <v>27978</v>
      </c>
      <c r="P579">
        <v>2</v>
      </c>
      <c r="Q579" s="9">
        <v>27612</v>
      </c>
      <c r="R579">
        <v>6</v>
      </c>
    </row>
    <row r="580" spans="1:18" x14ac:dyDescent="0.25">
      <c r="A580" s="13">
        <v>21514</v>
      </c>
      <c r="B580" s="21" t="s">
        <v>353</v>
      </c>
      <c r="C580" s="13" t="s">
        <v>38</v>
      </c>
      <c r="D580" s="21" t="s">
        <v>354</v>
      </c>
      <c r="E580" s="13" t="s">
        <v>129</v>
      </c>
      <c r="F580" s="13" t="s">
        <v>100</v>
      </c>
      <c r="G580" s="13" t="s">
        <v>355</v>
      </c>
      <c r="H580" s="13" t="s">
        <v>88</v>
      </c>
      <c r="I580" s="13">
        <v>9</v>
      </c>
      <c r="J580" s="14">
        <v>27975</v>
      </c>
      <c r="K580" s="14">
        <v>28006</v>
      </c>
      <c r="L580">
        <v>3</v>
      </c>
      <c r="M580">
        <v>1976</v>
      </c>
      <c r="N580">
        <v>8</v>
      </c>
      <c r="O580" s="8">
        <v>28159</v>
      </c>
      <c r="P580">
        <v>1</v>
      </c>
      <c r="Q580" s="9">
        <v>27762</v>
      </c>
      <c r="R580">
        <v>3</v>
      </c>
    </row>
    <row r="581" spans="1:18" x14ac:dyDescent="0.25">
      <c r="A581" s="13">
        <v>28925</v>
      </c>
      <c r="B581" s="21" t="s">
        <v>356</v>
      </c>
      <c r="C581" s="13" t="s">
        <v>31</v>
      </c>
      <c r="D581" s="21" t="s">
        <v>357</v>
      </c>
      <c r="E581" s="13" t="s">
        <v>358</v>
      </c>
      <c r="F581" s="13" t="s">
        <v>265</v>
      </c>
      <c r="G581" s="13" t="s">
        <v>359</v>
      </c>
      <c r="H581" s="13" t="s">
        <v>122</v>
      </c>
      <c r="I581" s="13">
        <v>4</v>
      </c>
      <c r="J581" s="14">
        <v>28823</v>
      </c>
      <c r="K581" s="14">
        <v>29188</v>
      </c>
      <c r="L581">
        <v>29</v>
      </c>
      <c r="M581">
        <v>1978</v>
      </c>
      <c r="N581">
        <v>11</v>
      </c>
      <c r="O581" s="8">
        <v>29004</v>
      </c>
      <c r="P581">
        <v>12</v>
      </c>
      <c r="Q581" s="9">
        <v>28943</v>
      </c>
      <c r="R581">
        <v>4</v>
      </c>
    </row>
    <row r="582" spans="1:18" x14ac:dyDescent="0.25">
      <c r="A582" s="13">
        <v>12677</v>
      </c>
      <c r="B582" s="21" t="s">
        <v>360</v>
      </c>
      <c r="C582" s="13" t="s">
        <v>38</v>
      </c>
      <c r="D582" s="21" t="s">
        <v>361</v>
      </c>
      <c r="E582" s="13" t="s">
        <v>254</v>
      </c>
      <c r="F582" s="13" t="s">
        <v>154</v>
      </c>
      <c r="G582" s="13" t="s">
        <v>362</v>
      </c>
      <c r="H582" s="13" t="s">
        <v>113</v>
      </c>
      <c r="I582" s="13">
        <v>4</v>
      </c>
      <c r="J582" s="14">
        <v>28869</v>
      </c>
      <c r="K582" s="14">
        <v>28869</v>
      </c>
      <c r="L582">
        <v>14</v>
      </c>
      <c r="M582">
        <v>1979</v>
      </c>
      <c r="N582">
        <v>1</v>
      </c>
      <c r="O582" s="8">
        <v>29050</v>
      </c>
      <c r="P582">
        <v>0</v>
      </c>
      <c r="Q582" s="9">
        <v>28624</v>
      </c>
      <c r="R582">
        <v>1</v>
      </c>
    </row>
    <row r="583" spans="1:18" x14ac:dyDescent="0.25">
      <c r="A583" s="13">
        <v>28302</v>
      </c>
      <c r="B583" s="21" t="s">
        <v>363</v>
      </c>
      <c r="C583" s="13" t="s">
        <v>31</v>
      </c>
      <c r="D583" s="21" t="s">
        <v>364</v>
      </c>
      <c r="E583" s="13"/>
      <c r="F583" s="13" t="s">
        <v>154</v>
      </c>
      <c r="G583" s="13" t="s">
        <v>365</v>
      </c>
      <c r="H583" s="13" t="s">
        <v>113</v>
      </c>
      <c r="I583" s="13">
        <v>8</v>
      </c>
      <c r="J583" s="14">
        <v>29837</v>
      </c>
      <c r="K583" s="14">
        <v>33490</v>
      </c>
      <c r="L583">
        <v>8</v>
      </c>
      <c r="M583">
        <v>1981</v>
      </c>
      <c r="N583">
        <v>9</v>
      </c>
      <c r="O583" s="8">
        <v>30018</v>
      </c>
      <c r="P583">
        <v>120</v>
      </c>
      <c r="Q583" s="9">
        <v>33247</v>
      </c>
      <c r="R583">
        <v>3</v>
      </c>
    </row>
    <row r="584" spans="1:18" x14ac:dyDescent="0.25">
      <c r="A584" s="13">
        <v>28786</v>
      </c>
      <c r="B584" s="21" t="s">
        <v>366</v>
      </c>
      <c r="C584" s="13" t="s">
        <v>31</v>
      </c>
      <c r="D584" s="21" t="s">
        <v>132</v>
      </c>
      <c r="E584" s="13" t="s">
        <v>105</v>
      </c>
      <c r="F584" s="13" t="s">
        <v>154</v>
      </c>
      <c r="G584" s="13" t="s">
        <v>367</v>
      </c>
      <c r="H584" s="13" t="s">
        <v>71</v>
      </c>
      <c r="I584" s="13">
        <v>1</v>
      </c>
      <c r="J584" s="14">
        <v>27842</v>
      </c>
      <c r="K584" s="14">
        <v>27842</v>
      </c>
      <c r="L584">
        <v>23</v>
      </c>
      <c r="M584">
        <v>1976</v>
      </c>
      <c r="N584">
        <v>3</v>
      </c>
      <c r="O584" s="8">
        <v>28026</v>
      </c>
      <c r="P584">
        <v>0</v>
      </c>
      <c r="Q584" s="9">
        <v>27598</v>
      </c>
      <c r="R584">
        <v>3</v>
      </c>
    </row>
    <row r="585" spans="1:18" x14ac:dyDescent="0.25">
      <c r="A585" s="13">
        <v>15038</v>
      </c>
      <c r="B585" s="21" t="s">
        <v>366</v>
      </c>
      <c r="C585" s="13" t="s">
        <v>38</v>
      </c>
      <c r="D585" s="21" t="s">
        <v>368</v>
      </c>
      <c r="E585" s="13"/>
      <c r="F585" s="13" t="s">
        <v>52</v>
      </c>
      <c r="G585" s="13" t="s">
        <v>369</v>
      </c>
      <c r="H585" s="13" t="s">
        <v>196</v>
      </c>
      <c r="I585" s="13">
        <v>1</v>
      </c>
      <c r="J585" s="14">
        <v>28425</v>
      </c>
      <c r="K585" s="14">
        <v>28425</v>
      </c>
      <c r="L585">
        <v>27</v>
      </c>
      <c r="M585">
        <v>1977</v>
      </c>
      <c r="N585">
        <v>10</v>
      </c>
      <c r="O585" s="8">
        <v>28607</v>
      </c>
      <c r="P585">
        <v>0</v>
      </c>
      <c r="Q585" s="9">
        <v>28183</v>
      </c>
      <c r="R585">
        <v>5</v>
      </c>
    </row>
    <row r="586" spans="1:18" x14ac:dyDescent="0.25">
      <c r="A586" s="13">
        <v>11846</v>
      </c>
      <c r="B586" s="21" t="s">
        <v>366</v>
      </c>
      <c r="C586" s="13" t="s">
        <v>38</v>
      </c>
      <c r="D586" s="21" t="s">
        <v>370</v>
      </c>
      <c r="E586" s="13" t="s">
        <v>33</v>
      </c>
      <c r="F586" s="13" t="s">
        <v>34</v>
      </c>
      <c r="G586" s="13" t="s">
        <v>371</v>
      </c>
      <c r="H586" s="13" t="s">
        <v>36</v>
      </c>
      <c r="I586" s="13">
        <v>1</v>
      </c>
      <c r="J586" s="14">
        <v>29180</v>
      </c>
      <c r="K586" s="14">
        <v>29180</v>
      </c>
      <c r="L586">
        <v>21</v>
      </c>
      <c r="M586">
        <v>1979</v>
      </c>
      <c r="N586">
        <v>11</v>
      </c>
      <c r="O586" s="8">
        <v>29362</v>
      </c>
      <c r="P586">
        <v>0</v>
      </c>
      <c r="Q586" s="9">
        <v>28935</v>
      </c>
      <c r="R586">
        <v>4</v>
      </c>
    </row>
    <row r="587" spans="1:18" x14ac:dyDescent="0.25">
      <c r="A587" s="13">
        <v>11165</v>
      </c>
      <c r="B587" s="21" t="s">
        <v>372</v>
      </c>
      <c r="C587" s="13" t="s">
        <v>31</v>
      </c>
      <c r="D587" s="21" t="s">
        <v>206</v>
      </c>
      <c r="E587" s="13"/>
      <c r="F587" s="13" t="s">
        <v>47</v>
      </c>
      <c r="G587" s="13" t="s">
        <v>373</v>
      </c>
      <c r="H587" s="13" t="s">
        <v>97</v>
      </c>
      <c r="I587" s="13">
        <v>3</v>
      </c>
      <c r="J587" s="14">
        <v>27572</v>
      </c>
      <c r="K587" s="14">
        <v>52775</v>
      </c>
      <c r="L587">
        <v>27</v>
      </c>
      <c r="M587">
        <v>1975</v>
      </c>
      <c r="N587">
        <v>6</v>
      </c>
      <c r="O587" s="8">
        <v>27755</v>
      </c>
      <c r="P587">
        <v>828</v>
      </c>
      <c r="Q587" s="9">
        <v>52531</v>
      </c>
      <c r="R587">
        <v>6</v>
      </c>
    </row>
    <row r="588" spans="1:18" x14ac:dyDescent="0.25">
      <c r="A588" s="13">
        <v>16835</v>
      </c>
      <c r="B588" s="21" t="s">
        <v>374</v>
      </c>
      <c r="C588" s="13" t="s">
        <v>31</v>
      </c>
      <c r="D588" s="21" t="s">
        <v>301</v>
      </c>
      <c r="E588" s="13" t="s">
        <v>65</v>
      </c>
      <c r="F588" s="13" t="s">
        <v>154</v>
      </c>
      <c r="G588" s="13" t="s">
        <v>375</v>
      </c>
      <c r="H588" s="13" t="s">
        <v>49</v>
      </c>
      <c r="I588" s="13">
        <v>5</v>
      </c>
      <c r="J588" s="14">
        <v>28111</v>
      </c>
      <c r="K588" s="14">
        <v>28111</v>
      </c>
      <c r="L588">
        <v>17</v>
      </c>
      <c r="M588">
        <v>1976</v>
      </c>
      <c r="N588">
        <v>12</v>
      </c>
      <c r="O588" s="8">
        <v>28293</v>
      </c>
      <c r="P588">
        <v>0</v>
      </c>
      <c r="Q588" s="9">
        <v>27867</v>
      </c>
      <c r="R588">
        <v>6</v>
      </c>
    </row>
    <row r="589" spans="1:18" x14ac:dyDescent="0.25">
      <c r="A589" s="13">
        <v>24789</v>
      </c>
      <c r="B589" s="21" t="s">
        <v>376</v>
      </c>
      <c r="C589" s="13" t="s">
        <v>38</v>
      </c>
      <c r="D589" s="21" t="s">
        <v>115</v>
      </c>
      <c r="E589" s="13"/>
      <c r="F589" s="13" t="s">
        <v>106</v>
      </c>
      <c r="G589" s="13" t="s">
        <v>377</v>
      </c>
      <c r="H589" s="13" t="s">
        <v>88</v>
      </c>
      <c r="I589" s="13">
        <v>8</v>
      </c>
      <c r="J589" s="14">
        <v>29932</v>
      </c>
      <c r="K589" s="14">
        <v>33584</v>
      </c>
      <c r="L589">
        <v>12</v>
      </c>
      <c r="M589">
        <v>1981</v>
      </c>
      <c r="N589">
        <v>12</v>
      </c>
      <c r="O589" s="8">
        <v>30114</v>
      </c>
      <c r="P589">
        <v>120</v>
      </c>
      <c r="Q589" s="9">
        <v>33340</v>
      </c>
      <c r="R589">
        <v>7</v>
      </c>
    </row>
    <row r="590" spans="1:18" x14ac:dyDescent="0.25">
      <c r="A590" s="13">
        <v>24203</v>
      </c>
      <c r="B590" s="21" t="s">
        <v>384</v>
      </c>
      <c r="C590" s="13" t="s">
        <v>31</v>
      </c>
      <c r="D590" s="21" t="s">
        <v>345</v>
      </c>
      <c r="E590" s="13"/>
      <c r="F590" s="13" t="s">
        <v>41</v>
      </c>
      <c r="G590" s="13" t="s">
        <v>385</v>
      </c>
      <c r="H590" s="13" t="s">
        <v>83</v>
      </c>
      <c r="I590" s="13">
        <v>9</v>
      </c>
      <c r="J590" s="14">
        <v>29900</v>
      </c>
      <c r="K590" s="14">
        <v>33552</v>
      </c>
      <c r="L590">
        <v>10</v>
      </c>
      <c r="M590">
        <v>1981</v>
      </c>
      <c r="N590">
        <v>11</v>
      </c>
      <c r="O590" s="8">
        <v>30081</v>
      </c>
      <c r="P590">
        <v>120</v>
      </c>
      <c r="Q590" s="9">
        <v>33307</v>
      </c>
      <c r="R590">
        <v>3</v>
      </c>
    </row>
    <row r="591" spans="1:18" x14ac:dyDescent="0.25">
      <c r="A591" s="13">
        <v>16683</v>
      </c>
      <c r="B591" s="21" t="s">
        <v>384</v>
      </c>
      <c r="C591" s="13" t="s">
        <v>38</v>
      </c>
      <c r="D591" s="21" t="s">
        <v>215</v>
      </c>
      <c r="E591" s="13" t="s">
        <v>65</v>
      </c>
      <c r="F591" s="13" t="s">
        <v>41</v>
      </c>
      <c r="G591" s="13" t="s">
        <v>386</v>
      </c>
      <c r="H591" s="13" t="s">
        <v>71</v>
      </c>
      <c r="I591" s="13">
        <v>8</v>
      </c>
      <c r="J591" s="14">
        <v>28002</v>
      </c>
      <c r="K591" s="14">
        <v>28033</v>
      </c>
      <c r="L591">
        <v>30</v>
      </c>
      <c r="M591">
        <v>1976</v>
      </c>
      <c r="N591">
        <v>8</v>
      </c>
      <c r="O591" s="8">
        <v>28184</v>
      </c>
      <c r="P591">
        <v>1</v>
      </c>
      <c r="Q591" s="9">
        <v>27789</v>
      </c>
      <c r="R591">
        <v>2</v>
      </c>
    </row>
    <row r="592" spans="1:18" x14ac:dyDescent="0.25">
      <c r="A592" s="13">
        <v>28115</v>
      </c>
      <c r="B592" s="21" t="s">
        <v>390</v>
      </c>
      <c r="C592" s="13" t="s">
        <v>31</v>
      </c>
      <c r="D592" s="21" t="s">
        <v>198</v>
      </c>
      <c r="E592" s="13"/>
      <c r="F592" s="13" t="s">
        <v>41</v>
      </c>
      <c r="G592" s="13" t="s">
        <v>391</v>
      </c>
      <c r="H592" s="13" t="s">
        <v>88</v>
      </c>
      <c r="I592" s="13">
        <v>5</v>
      </c>
      <c r="J592" s="14">
        <v>29214</v>
      </c>
      <c r="K592" s="14">
        <v>29214</v>
      </c>
      <c r="L592">
        <v>25</v>
      </c>
      <c r="M592">
        <v>1979</v>
      </c>
      <c r="N592">
        <v>12</v>
      </c>
      <c r="O592" s="8">
        <v>29397</v>
      </c>
      <c r="P592">
        <v>0</v>
      </c>
      <c r="Q592" s="9">
        <v>28970</v>
      </c>
      <c r="R592">
        <v>3</v>
      </c>
    </row>
    <row r="593" spans="1:18" x14ac:dyDescent="0.25">
      <c r="A593" s="13">
        <v>16921</v>
      </c>
      <c r="B593" s="21" t="s">
        <v>395</v>
      </c>
      <c r="C593" s="13" t="s">
        <v>38</v>
      </c>
      <c r="D593" s="21" t="s">
        <v>272</v>
      </c>
      <c r="E593" s="13" t="s">
        <v>116</v>
      </c>
      <c r="F593" s="13" t="s">
        <v>154</v>
      </c>
      <c r="G593" s="13" t="s">
        <v>396</v>
      </c>
      <c r="H593" s="13" t="s">
        <v>135</v>
      </c>
      <c r="I593" s="13">
        <v>7</v>
      </c>
      <c r="J593" s="14">
        <v>28084</v>
      </c>
      <c r="K593" s="14">
        <v>28084</v>
      </c>
      <c r="L593">
        <v>20</v>
      </c>
      <c r="M593">
        <v>1976</v>
      </c>
      <c r="N593">
        <v>11</v>
      </c>
      <c r="O593" s="8">
        <v>28265</v>
      </c>
      <c r="P593">
        <v>0</v>
      </c>
      <c r="Q593" s="9">
        <v>27839</v>
      </c>
      <c r="R593">
        <v>7</v>
      </c>
    </row>
    <row r="594" spans="1:18" x14ac:dyDescent="0.25">
      <c r="A594" s="13">
        <v>11174</v>
      </c>
      <c r="B594" s="21" t="s">
        <v>397</v>
      </c>
      <c r="C594" s="13" t="s">
        <v>38</v>
      </c>
      <c r="D594" s="21" t="s">
        <v>398</v>
      </c>
      <c r="E594" s="13" t="s">
        <v>56</v>
      </c>
      <c r="F594" s="13" t="s">
        <v>90</v>
      </c>
      <c r="G594" s="13" t="s">
        <v>399</v>
      </c>
      <c r="H594" s="13" t="s">
        <v>88</v>
      </c>
      <c r="I594" s="13">
        <v>7</v>
      </c>
      <c r="J594" s="14">
        <v>28114</v>
      </c>
      <c r="K594" s="14">
        <v>28114</v>
      </c>
      <c r="L594">
        <v>20</v>
      </c>
      <c r="M594">
        <v>1976</v>
      </c>
      <c r="N594">
        <v>12</v>
      </c>
      <c r="O594" s="8">
        <v>28296</v>
      </c>
      <c r="P594">
        <v>0</v>
      </c>
      <c r="Q594" s="9">
        <v>27870</v>
      </c>
      <c r="R594">
        <v>2</v>
      </c>
    </row>
    <row r="595" spans="1:18" x14ac:dyDescent="0.25">
      <c r="A595" s="13">
        <v>17588</v>
      </c>
      <c r="B595" s="21" t="s">
        <v>407</v>
      </c>
      <c r="C595" s="13" t="s">
        <v>38</v>
      </c>
      <c r="D595" s="21" t="s">
        <v>408</v>
      </c>
      <c r="E595" s="13" t="s">
        <v>65</v>
      </c>
      <c r="F595" s="13" t="s">
        <v>90</v>
      </c>
      <c r="G595" s="13" t="s">
        <v>409</v>
      </c>
      <c r="H595" s="13" t="s">
        <v>36</v>
      </c>
      <c r="I595" s="13">
        <v>4</v>
      </c>
      <c r="J595" s="14">
        <v>29466</v>
      </c>
      <c r="K595" s="14">
        <v>33120</v>
      </c>
      <c r="L595">
        <v>2</v>
      </c>
      <c r="M595">
        <v>1980</v>
      </c>
      <c r="N595">
        <v>9</v>
      </c>
      <c r="O595" s="8">
        <v>29647</v>
      </c>
      <c r="P595">
        <v>120</v>
      </c>
      <c r="Q595" s="9">
        <v>32877</v>
      </c>
      <c r="R595">
        <v>3</v>
      </c>
    </row>
    <row r="596" spans="1:18" x14ac:dyDescent="0.25">
      <c r="A596" s="13">
        <v>20738</v>
      </c>
      <c r="B596" s="21" t="s">
        <v>410</v>
      </c>
      <c r="C596" s="13" t="s">
        <v>38</v>
      </c>
      <c r="D596" s="21" t="s">
        <v>411</v>
      </c>
      <c r="E596" s="13"/>
      <c r="F596" s="13" t="s">
        <v>90</v>
      </c>
      <c r="G596" s="13" t="s">
        <v>412</v>
      </c>
      <c r="H596" s="13" t="s">
        <v>196</v>
      </c>
      <c r="I596" s="13">
        <v>1</v>
      </c>
      <c r="J596" s="14">
        <v>29269</v>
      </c>
      <c r="K596" s="14">
        <v>32982</v>
      </c>
      <c r="L596">
        <v>18</v>
      </c>
      <c r="M596">
        <v>1980</v>
      </c>
      <c r="N596">
        <v>2</v>
      </c>
      <c r="O596" s="8">
        <v>29451</v>
      </c>
      <c r="P596">
        <v>122</v>
      </c>
      <c r="Q596" s="9">
        <v>32739</v>
      </c>
      <c r="R596">
        <v>2</v>
      </c>
    </row>
    <row r="597" spans="1:18" x14ac:dyDescent="0.25">
      <c r="A597" s="13">
        <v>10848</v>
      </c>
      <c r="B597" s="21" t="s">
        <v>413</v>
      </c>
      <c r="C597" s="13" t="s">
        <v>38</v>
      </c>
      <c r="D597" s="21" t="s">
        <v>414</v>
      </c>
      <c r="E597" s="13" t="s">
        <v>415</v>
      </c>
      <c r="F597" s="13" t="s">
        <v>90</v>
      </c>
      <c r="G597" s="13" t="s">
        <v>416</v>
      </c>
      <c r="H597" s="13" t="s">
        <v>204</v>
      </c>
      <c r="I597" s="13">
        <v>3</v>
      </c>
      <c r="J597" s="14">
        <v>27235</v>
      </c>
      <c r="K597" s="14">
        <v>27235</v>
      </c>
      <c r="L597">
        <v>25</v>
      </c>
      <c r="M597">
        <v>1974</v>
      </c>
      <c r="N597">
        <v>7</v>
      </c>
      <c r="O597" s="8">
        <v>27419</v>
      </c>
      <c r="P597">
        <v>0</v>
      </c>
      <c r="Q597" s="9">
        <v>26993</v>
      </c>
      <c r="R597">
        <v>5</v>
      </c>
    </row>
    <row r="598" spans="1:18" x14ac:dyDescent="0.25">
      <c r="A598" s="13">
        <v>22931</v>
      </c>
      <c r="B598" s="21" t="s">
        <v>417</v>
      </c>
      <c r="C598" s="13" t="s">
        <v>31</v>
      </c>
      <c r="D598" s="21" t="s">
        <v>418</v>
      </c>
      <c r="E598" s="13" t="s">
        <v>358</v>
      </c>
      <c r="F598" s="13" t="s">
        <v>154</v>
      </c>
      <c r="G598" s="13" t="s">
        <v>419</v>
      </c>
      <c r="H598" s="13" t="s">
        <v>71</v>
      </c>
      <c r="I598" s="13">
        <v>4</v>
      </c>
      <c r="J598" s="14">
        <v>27831</v>
      </c>
      <c r="K598" s="14">
        <v>27831</v>
      </c>
      <c r="L598">
        <v>12</v>
      </c>
      <c r="M598">
        <v>1976</v>
      </c>
      <c r="N598">
        <v>3</v>
      </c>
      <c r="O598" s="8">
        <v>28015</v>
      </c>
      <c r="P598">
        <v>0</v>
      </c>
      <c r="Q598" s="9">
        <v>27587</v>
      </c>
      <c r="R598">
        <v>6</v>
      </c>
    </row>
    <row r="599" spans="1:18" x14ac:dyDescent="0.25">
      <c r="A599" s="13">
        <v>11311</v>
      </c>
      <c r="B599" s="21" t="s">
        <v>420</v>
      </c>
      <c r="C599" s="13" t="s">
        <v>38</v>
      </c>
      <c r="D599" s="21" t="s">
        <v>421</v>
      </c>
      <c r="E599" s="13" t="s">
        <v>129</v>
      </c>
      <c r="F599" s="13" t="s">
        <v>34</v>
      </c>
      <c r="G599" s="13" t="s">
        <v>422</v>
      </c>
      <c r="H599" s="13" t="s">
        <v>204</v>
      </c>
      <c r="I599" s="13">
        <v>6</v>
      </c>
      <c r="J599" s="14">
        <v>27574</v>
      </c>
      <c r="K599" s="14">
        <v>52777</v>
      </c>
      <c r="L599">
        <v>29</v>
      </c>
      <c r="M599">
        <v>1975</v>
      </c>
      <c r="N599">
        <v>6</v>
      </c>
      <c r="O599" s="8">
        <v>27757</v>
      </c>
      <c r="P599">
        <v>828</v>
      </c>
      <c r="Q599" s="9">
        <v>52533</v>
      </c>
      <c r="R599">
        <v>1</v>
      </c>
    </row>
    <row r="600" spans="1:18" x14ac:dyDescent="0.25">
      <c r="A600" s="13">
        <v>12085</v>
      </c>
      <c r="B600" s="21" t="s">
        <v>426</v>
      </c>
      <c r="C600" s="13" t="s">
        <v>38</v>
      </c>
      <c r="D600" s="21" t="s">
        <v>427</v>
      </c>
      <c r="E600" s="13" t="s">
        <v>40</v>
      </c>
      <c r="F600" s="13" t="s">
        <v>265</v>
      </c>
      <c r="G600" s="13" t="s">
        <v>428</v>
      </c>
      <c r="H600" s="13" t="s">
        <v>192</v>
      </c>
      <c r="I600" s="13">
        <v>1</v>
      </c>
      <c r="J600" s="14">
        <v>27661</v>
      </c>
      <c r="K600" s="14">
        <v>52864</v>
      </c>
      <c r="L600">
        <v>24</v>
      </c>
      <c r="M600">
        <v>1975</v>
      </c>
      <c r="N600">
        <v>9</v>
      </c>
      <c r="O600" s="8">
        <v>27843</v>
      </c>
      <c r="P600">
        <v>828</v>
      </c>
      <c r="Q600" s="9">
        <v>52620</v>
      </c>
      <c r="R600">
        <v>4</v>
      </c>
    </row>
    <row r="601" spans="1:18" x14ac:dyDescent="0.25">
      <c r="A601" s="13">
        <v>20166</v>
      </c>
      <c r="B601" s="21" t="s">
        <v>429</v>
      </c>
      <c r="C601" s="13" t="s">
        <v>31</v>
      </c>
      <c r="D601" s="21" t="s">
        <v>76</v>
      </c>
      <c r="E601" s="13"/>
      <c r="F601" s="13" t="s">
        <v>34</v>
      </c>
      <c r="G601" s="13" t="s">
        <v>430</v>
      </c>
      <c r="H601" s="13" t="s">
        <v>196</v>
      </c>
      <c r="I601" s="13">
        <v>3</v>
      </c>
      <c r="J601" s="14">
        <v>29398</v>
      </c>
      <c r="K601" s="14">
        <v>33050</v>
      </c>
      <c r="L601">
        <v>26</v>
      </c>
      <c r="M601">
        <v>1980</v>
      </c>
      <c r="N601">
        <v>6</v>
      </c>
      <c r="O601" s="8">
        <v>29581</v>
      </c>
      <c r="P601">
        <v>120</v>
      </c>
      <c r="Q601" s="9">
        <v>32807</v>
      </c>
      <c r="R601">
        <v>5</v>
      </c>
    </row>
    <row r="602" spans="1:18" x14ac:dyDescent="0.25">
      <c r="A602" s="13">
        <v>18375</v>
      </c>
      <c r="B602" s="21" t="s">
        <v>431</v>
      </c>
      <c r="C602" s="13" t="s">
        <v>38</v>
      </c>
      <c r="D602" s="21" t="s">
        <v>432</v>
      </c>
      <c r="E602" s="13" t="s">
        <v>105</v>
      </c>
      <c r="F602" s="13" t="s">
        <v>34</v>
      </c>
      <c r="G602" s="13" t="s">
        <v>433</v>
      </c>
      <c r="H602" s="13" t="s">
        <v>78</v>
      </c>
      <c r="I602" s="13">
        <v>8</v>
      </c>
      <c r="J602" s="14">
        <v>28648</v>
      </c>
      <c r="K602" s="14">
        <v>29013</v>
      </c>
      <c r="L602">
        <v>7</v>
      </c>
      <c r="M602">
        <v>1978</v>
      </c>
      <c r="N602">
        <v>6</v>
      </c>
      <c r="O602" s="8">
        <v>28831</v>
      </c>
      <c r="P602">
        <v>12</v>
      </c>
      <c r="Q602" s="9">
        <v>28770</v>
      </c>
      <c r="R602">
        <v>4</v>
      </c>
    </row>
    <row r="603" spans="1:18" x14ac:dyDescent="0.25">
      <c r="A603" s="13">
        <v>17457</v>
      </c>
      <c r="B603" s="21" t="s">
        <v>436</v>
      </c>
      <c r="C603" s="13" t="s">
        <v>38</v>
      </c>
      <c r="D603" s="21" t="s">
        <v>424</v>
      </c>
      <c r="E603" s="13" t="s">
        <v>65</v>
      </c>
      <c r="F603" s="13" t="s">
        <v>125</v>
      </c>
      <c r="G603" s="13" t="s">
        <v>437</v>
      </c>
      <c r="H603" s="13" t="s">
        <v>43</v>
      </c>
      <c r="I603" s="13">
        <v>9</v>
      </c>
      <c r="J603" s="14">
        <v>27879</v>
      </c>
      <c r="K603" s="14">
        <v>27879</v>
      </c>
      <c r="L603">
        <v>29</v>
      </c>
      <c r="M603">
        <v>1976</v>
      </c>
      <c r="N603">
        <v>4</v>
      </c>
      <c r="O603" s="8">
        <v>28062</v>
      </c>
      <c r="P603">
        <v>0</v>
      </c>
      <c r="Q603" s="9">
        <v>27635</v>
      </c>
      <c r="R603">
        <v>5</v>
      </c>
    </row>
    <row r="604" spans="1:18" x14ac:dyDescent="0.25">
      <c r="A604" s="13">
        <v>12424</v>
      </c>
      <c r="B604" s="21" t="s">
        <v>442</v>
      </c>
      <c r="C604" s="13" t="s">
        <v>38</v>
      </c>
      <c r="D604" s="21" t="s">
        <v>443</v>
      </c>
      <c r="E604" s="13" t="s">
        <v>233</v>
      </c>
      <c r="F604" s="13" t="s">
        <v>154</v>
      </c>
      <c r="G604" s="13" t="s">
        <v>444</v>
      </c>
      <c r="H604" s="13" t="s">
        <v>71</v>
      </c>
      <c r="I604" s="13">
        <v>2</v>
      </c>
      <c r="J604" s="14">
        <v>27473</v>
      </c>
      <c r="K604" s="14">
        <v>52676</v>
      </c>
      <c r="L604">
        <v>20</v>
      </c>
      <c r="M604">
        <v>1975</v>
      </c>
      <c r="N604">
        <v>3</v>
      </c>
      <c r="O604" s="8">
        <v>27657</v>
      </c>
      <c r="P604">
        <v>828</v>
      </c>
      <c r="Q604" s="9">
        <v>52432</v>
      </c>
      <c r="R604">
        <v>5</v>
      </c>
    </row>
    <row r="605" spans="1:18" x14ac:dyDescent="0.25">
      <c r="A605" s="13">
        <v>19234</v>
      </c>
      <c r="B605" s="21" t="s">
        <v>445</v>
      </c>
      <c r="C605" s="13" t="s">
        <v>31</v>
      </c>
      <c r="D605" s="21" t="s">
        <v>446</v>
      </c>
      <c r="E605" s="13"/>
      <c r="F605" s="13" t="s">
        <v>41</v>
      </c>
      <c r="G605" s="13" t="s">
        <v>447</v>
      </c>
      <c r="H605" s="13" t="s">
        <v>102</v>
      </c>
      <c r="I605" s="13">
        <v>1</v>
      </c>
      <c r="J605" s="14">
        <v>27679</v>
      </c>
      <c r="K605" s="14">
        <v>52882</v>
      </c>
      <c r="L605">
        <v>12</v>
      </c>
      <c r="M605">
        <v>1975</v>
      </c>
      <c r="N605">
        <v>10</v>
      </c>
      <c r="O605" s="8">
        <v>27862</v>
      </c>
      <c r="P605">
        <v>828</v>
      </c>
      <c r="Q605" s="9">
        <v>52639</v>
      </c>
      <c r="R605">
        <v>1</v>
      </c>
    </row>
    <row r="606" spans="1:18" x14ac:dyDescent="0.25">
      <c r="A606" s="13">
        <v>22383</v>
      </c>
      <c r="B606" s="21" t="s">
        <v>448</v>
      </c>
      <c r="C606" s="13" t="s">
        <v>38</v>
      </c>
      <c r="D606" s="21" t="s">
        <v>449</v>
      </c>
      <c r="E606" s="13" t="s">
        <v>120</v>
      </c>
      <c r="F606" s="13" t="s">
        <v>190</v>
      </c>
      <c r="G606" s="13" t="s">
        <v>450</v>
      </c>
      <c r="H606" s="13" t="s">
        <v>97</v>
      </c>
      <c r="I606" s="13">
        <v>7</v>
      </c>
      <c r="J606" s="14">
        <v>27460</v>
      </c>
      <c r="K606" s="14">
        <v>52663</v>
      </c>
      <c r="L606">
        <v>7</v>
      </c>
      <c r="M606">
        <v>1975</v>
      </c>
      <c r="N606">
        <v>3</v>
      </c>
      <c r="O606" s="8">
        <v>27644</v>
      </c>
      <c r="P606">
        <v>828</v>
      </c>
      <c r="Q606" s="9">
        <v>52419</v>
      </c>
      <c r="R606">
        <v>6</v>
      </c>
    </row>
    <row r="607" spans="1:18" x14ac:dyDescent="0.25">
      <c r="A607" s="13">
        <v>26538</v>
      </c>
      <c r="B607" s="21" t="s">
        <v>451</v>
      </c>
      <c r="C607" s="13" t="s">
        <v>38</v>
      </c>
      <c r="D607" s="21" t="s">
        <v>452</v>
      </c>
      <c r="E607" s="13" t="s">
        <v>129</v>
      </c>
      <c r="F607" s="13" t="s">
        <v>265</v>
      </c>
      <c r="G607" s="13" t="s">
        <v>453</v>
      </c>
      <c r="H607" s="13" t="s">
        <v>192</v>
      </c>
      <c r="I607" s="13">
        <v>6</v>
      </c>
      <c r="J607" s="14">
        <v>28249</v>
      </c>
      <c r="K607" s="14">
        <v>28249</v>
      </c>
      <c r="L607">
        <v>4</v>
      </c>
      <c r="M607">
        <v>1977</v>
      </c>
      <c r="N607">
        <v>5</v>
      </c>
      <c r="O607" s="8">
        <v>28433</v>
      </c>
      <c r="P607">
        <v>0</v>
      </c>
      <c r="Q607" s="9">
        <v>28007</v>
      </c>
      <c r="R607">
        <v>4</v>
      </c>
    </row>
    <row r="608" spans="1:18" x14ac:dyDescent="0.25">
      <c r="A608" s="13">
        <v>13269</v>
      </c>
      <c r="B608" s="21" t="s">
        <v>454</v>
      </c>
      <c r="C608" s="13" t="s">
        <v>38</v>
      </c>
      <c r="D608" s="21" t="s">
        <v>143</v>
      </c>
      <c r="E608" s="13"/>
      <c r="F608" s="13" t="s">
        <v>47</v>
      </c>
      <c r="G608" s="13" t="s">
        <v>455</v>
      </c>
      <c r="H608" s="13" t="s">
        <v>92</v>
      </c>
      <c r="I608" s="13">
        <v>7</v>
      </c>
      <c r="J608" s="14">
        <v>27163</v>
      </c>
      <c r="K608" s="14">
        <v>27163</v>
      </c>
      <c r="L608">
        <v>14</v>
      </c>
      <c r="M608">
        <v>1974</v>
      </c>
      <c r="N608">
        <v>5</v>
      </c>
      <c r="O608" s="8">
        <v>27347</v>
      </c>
      <c r="P608">
        <v>0</v>
      </c>
      <c r="Q608" s="9">
        <v>26921</v>
      </c>
      <c r="R608">
        <v>3</v>
      </c>
    </row>
    <row r="609" spans="1:18" x14ac:dyDescent="0.25">
      <c r="A609" s="13">
        <v>23017</v>
      </c>
      <c r="B609" s="21" t="s">
        <v>456</v>
      </c>
      <c r="C609" s="13" t="s">
        <v>38</v>
      </c>
      <c r="D609" s="21" t="s">
        <v>167</v>
      </c>
      <c r="E609" s="13" t="s">
        <v>348</v>
      </c>
      <c r="F609" s="13" t="s">
        <v>154</v>
      </c>
      <c r="G609" s="13" t="s">
        <v>457</v>
      </c>
      <c r="H609" s="13" t="s">
        <v>17</v>
      </c>
      <c r="I609" s="13">
        <v>4</v>
      </c>
      <c r="J609" s="14">
        <v>28420</v>
      </c>
      <c r="K609" s="14">
        <v>28420</v>
      </c>
      <c r="L609">
        <v>22</v>
      </c>
      <c r="M609">
        <v>1977</v>
      </c>
      <c r="N609">
        <v>10</v>
      </c>
      <c r="O609" s="8">
        <v>28602</v>
      </c>
      <c r="P609">
        <v>0</v>
      </c>
      <c r="Q609" s="9">
        <v>28178</v>
      </c>
      <c r="R609">
        <v>7</v>
      </c>
    </row>
    <row r="610" spans="1:18" x14ac:dyDescent="0.25">
      <c r="A610" s="13">
        <v>14781</v>
      </c>
      <c r="B610" s="21" t="s">
        <v>461</v>
      </c>
      <c r="C610" s="13" t="s">
        <v>38</v>
      </c>
      <c r="D610" s="21" t="s">
        <v>462</v>
      </c>
      <c r="E610" s="13" t="s">
        <v>95</v>
      </c>
      <c r="F610" s="13" t="s">
        <v>66</v>
      </c>
      <c r="G610" s="13" t="s">
        <v>463</v>
      </c>
      <c r="H610" s="13" t="s">
        <v>196</v>
      </c>
      <c r="I610" s="13">
        <v>6</v>
      </c>
      <c r="J610" s="14">
        <v>27647</v>
      </c>
      <c r="K610" s="14">
        <v>52850</v>
      </c>
      <c r="L610">
        <v>10</v>
      </c>
      <c r="M610">
        <v>1975</v>
      </c>
      <c r="N610">
        <v>9</v>
      </c>
      <c r="O610" s="8">
        <v>27829</v>
      </c>
      <c r="P610">
        <v>828</v>
      </c>
      <c r="Q610" s="9">
        <v>52606</v>
      </c>
      <c r="R610">
        <v>4</v>
      </c>
    </row>
    <row r="611" spans="1:18" x14ac:dyDescent="0.25">
      <c r="A611" s="13">
        <v>19017</v>
      </c>
      <c r="B611" s="21" t="s">
        <v>466</v>
      </c>
      <c r="C611" s="13" t="s">
        <v>38</v>
      </c>
      <c r="D611" s="21" t="s">
        <v>467</v>
      </c>
      <c r="E611" s="13"/>
      <c r="F611" s="13" t="s">
        <v>47</v>
      </c>
      <c r="G611" s="13" t="s">
        <v>468</v>
      </c>
      <c r="H611" s="13" t="s">
        <v>192</v>
      </c>
      <c r="I611" s="13">
        <v>1</v>
      </c>
      <c r="J611" s="14">
        <v>28471</v>
      </c>
      <c r="K611" s="14">
        <v>28471</v>
      </c>
      <c r="L611">
        <v>12</v>
      </c>
      <c r="M611">
        <v>1977</v>
      </c>
      <c r="N611">
        <v>12</v>
      </c>
      <c r="O611" s="8">
        <v>28653</v>
      </c>
      <c r="P611">
        <v>0</v>
      </c>
      <c r="Q611" s="9">
        <v>28227</v>
      </c>
      <c r="R611">
        <v>2</v>
      </c>
    </row>
    <row r="612" spans="1:18" x14ac:dyDescent="0.25">
      <c r="A612" s="13">
        <v>24749</v>
      </c>
      <c r="B612" s="21" t="s">
        <v>475</v>
      </c>
      <c r="C612" s="13" t="s">
        <v>38</v>
      </c>
      <c r="D612" s="21" t="s">
        <v>476</v>
      </c>
      <c r="E612" s="13" t="s">
        <v>40</v>
      </c>
      <c r="F612" s="13" t="s">
        <v>47</v>
      </c>
      <c r="G612" s="13" t="s">
        <v>477</v>
      </c>
      <c r="H612" s="13" t="s">
        <v>36</v>
      </c>
      <c r="I612" s="13">
        <v>3</v>
      </c>
      <c r="J612" s="14">
        <v>29271</v>
      </c>
      <c r="K612" s="14">
        <v>32983</v>
      </c>
      <c r="L612">
        <v>20</v>
      </c>
      <c r="M612">
        <v>1980</v>
      </c>
      <c r="N612">
        <v>2</v>
      </c>
      <c r="O612" s="8">
        <v>29453</v>
      </c>
      <c r="P612">
        <v>122</v>
      </c>
      <c r="Q612" s="9">
        <v>32740</v>
      </c>
      <c r="R612">
        <v>4</v>
      </c>
    </row>
    <row r="613" spans="1:18" x14ac:dyDescent="0.25">
      <c r="A613" s="13">
        <v>24204</v>
      </c>
      <c r="B613" s="21" t="s">
        <v>478</v>
      </c>
      <c r="C613" s="13" t="s">
        <v>31</v>
      </c>
      <c r="D613" s="21" t="s">
        <v>479</v>
      </c>
      <c r="E613" s="13" t="s">
        <v>129</v>
      </c>
      <c r="F613" s="13" t="s">
        <v>47</v>
      </c>
      <c r="G613" s="13" t="s">
        <v>480</v>
      </c>
      <c r="H613" s="13" t="s">
        <v>43</v>
      </c>
      <c r="I613" s="13">
        <v>5</v>
      </c>
      <c r="J613" s="14">
        <v>29107</v>
      </c>
      <c r="K613" s="14">
        <v>29107</v>
      </c>
      <c r="L613">
        <v>9</v>
      </c>
      <c r="M613">
        <v>1979</v>
      </c>
      <c r="N613">
        <v>9</v>
      </c>
      <c r="O613" s="8">
        <v>29289</v>
      </c>
      <c r="P613">
        <v>0</v>
      </c>
      <c r="Q613" s="9">
        <v>28864</v>
      </c>
      <c r="R613">
        <v>1</v>
      </c>
    </row>
    <row r="614" spans="1:18" x14ac:dyDescent="0.25">
      <c r="A614" s="13">
        <v>10251</v>
      </c>
      <c r="B614" s="21" t="s">
        <v>481</v>
      </c>
      <c r="C614" s="13" t="s">
        <v>31</v>
      </c>
      <c r="D614" s="21" t="s">
        <v>482</v>
      </c>
      <c r="E614" s="13" t="s">
        <v>233</v>
      </c>
      <c r="F614" s="13" t="s">
        <v>106</v>
      </c>
      <c r="G614" s="13" t="s">
        <v>483</v>
      </c>
      <c r="H614" s="13" t="s">
        <v>62</v>
      </c>
      <c r="I614" s="13">
        <v>5</v>
      </c>
      <c r="J614" s="14">
        <v>27408</v>
      </c>
      <c r="K614" s="14">
        <v>52610</v>
      </c>
      <c r="L614">
        <v>14</v>
      </c>
      <c r="M614">
        <v>1975</v>
      </c>
      <c r="N614">
        <v>1</v>
      </c>
      <c r="O614" s="8">
        <v>27589</v>
      </c>
      <c r="P614">
        <v>828</v>
      </c>
      <c r="Q614" s="9">
        <v>52365</v>
      </c>
      <c r="R614">
        <v>3</v>
      </c>
    </row>
    <row r="615" spans="1:18" x14ac:dyDescent="0.25">
      <c r="A615" s="13">
        <v>21745</v>
      </c>
      <c r="B615" s="21" t="s">
        <v>481</v>
      </c>
      <c r="C615" s="13" t="s">
        <v>38</v>
      </c>
      <c r="D615" s="21" t="s">
        <v>484</v>
      </c>
      <c r="E615" s="13"/>
      <c r="F615" s="13" t="s">
        <v>47</v>
      </c>
      <c r="G615" s="13" t="s">
        <v>485</v>
      </c>
      <c r="H615" s="13" t="s">
        <v>97</v>
      </c>
      <c r="I615" s="13">
        <v>2</v>
      </c>
      <c r="J615" s="14">
        <v>28818</v>
      </c>
      <c r="K615" s="14">
        <v>29183</v>
      </c>
      <c r="L615">
        <v>24</v>
      </c>
      <c r="M615">
        <v>1978</v>
      </c>
      <c r="N615">
        <v>11</v>
      </c>
      <c r="O615" s="8">
        <v>28999</v>
      </c>
      <c r="P615">
        <v>12</v>
      </c>
      <c r="Q615" s="9">
        <v>28938</v>
      </c>
      <c r="R615">
        <v>6</v>
      </c>
    </row>
    <row r="616" spans="1:18" x14ac:dyDescent="0.25">
      <c r="A616" s="13">
        <v>25443</v>
      </c>
      <c r="B616" s="21" t="s">
        <v>486</v>
      </c>
      <c r="C616" s="13" t="s">
        <v>31</v>
      </c>
      <c r="D616" s="21" t="s">
        <v>487</v>
      </c>
      <c r="E616" s="13" t="s">
        <v>105</v>
      </c>
      <c r="F616" s="13" t="s">
        <v>154</v>
      </c>
      <c r="G616" s="13" t="s">
        <v>488</v>
      </c>
      <c r="H616" s="13" t="s">
        <v>135</v>
      </c>
      <c r="I616" s="13">
        <v>7</v>
      </c>
      <c r="J616" s="14">
        <v>27848</v>
      </c>
      <c r="K616" s="14">
        <v>27848</v>
      </c>
      <c r="L616">
        <v>29</v>
      </c>
      <c r="M616">
        <v>1976</v>
      </c>
      <c r="N616">
        <v>3</v>
      </c>
      <c r="O616" s="8">
        <v>28032</v>
      </c>
      <c r="P616">
        <v>0</v>
      </c>
      <c r="Q616" s="9">
        <v>27604</v>
      </c>
      <c r="R616">
        <v>2</v>
      </c>
    </row>
    <row r="617" spans="1:18" x14ac:dyDescent="0.25">
      <c r="A617" s="13">
        <v>18961</v>
      </c>
      <c r="B617" s="21" t="s">
        <v>486</v>
      </c>
      <c r="C617" s="13" t="s">
        <v>38</v>
      </c>
      <c r="D617" s="21" t="s">
        <v>490</v>
      </c>
      <c r="E617" s="13" t="s">
        <v>161</v>
      </c>
      <c r="F617" s="13" t="s">
        <v>100</v>
      </c>
      <c r="G617" s="13" t="s">
        <v>491</v>
      </c>
      <c r="H617" s="13" t="s">
        <v>49</v>
      </c>
      <c r="I617" s="13">
        <v>9</v>
      </c>
      <c r="J617" s="14">
        <v>27615</v>
      </c>
      <c r="K617" s="14">
        <v>52849</v>
      </c>
      <c r="L617">
        <v>9</v>
      </c>
      <c r="M617">
        <v>1975</v>
      </c>
      <c r="N617">
        <v>8</v>
      </c>
      <c r="O617" s="8">
        <v>27799</v>
      </c>
      <c r="P617">
        <v>829</v>
      </c>
      <c r="Q617" s="9">
        <v>52605</v>
      </c>
      <c r="R617">
        <v>7</v>
      </c>
    </row>
    <row r="618" spans="1:18" x14ac:dyDescent="0.25">
      <c r="A618" s="13">
        <v>10423</v>
      </c>
      <c r="B618" s="21" t="s">
        <v>492</v>
      </c>
      <c r="C618" s="13" t="s">
        <v>38</v>
      </c>
      <c r="D618" s="21" t="s">
        <v>493</v>
      </c>
      <c r="E618" s="13" t="s">
        <v>40</v>
      </c>
      <c r="F618" s="13" t="s">
        <v>52</v>
      </c>
      <c r="G618" s="13" t="s">
        <v>494</v>
      </c>
      <c r="H618" s="13" t="s">
        <v>204</v>
      </c>
      <c r="I618" s="13">
        <v>1</v>
      </c>
      <c r="J618" s="14">
        <v>27565</v>
      </c>
      <c r="K618" s="14">
        <v>52768</v>
      </c>
      <c r="L618">
        <v>20</v>
      </c>
      <c r="M618">
        <v>1975</v>
      </c>
      <c r="N618">
        <v>6</v>
      </c>
      <c r="O618" s="8">
        <v>27748</v>
      </c>
      <c r="P618">
        <v>828</v>
      </c>
      <c r="Q618" s="9">
        <v>52524</v>
      </c>
      <c r="R618">
        <v>6</v>
      </c>
    </row>
    <row r="619" spans="1:18" x14ac:dyDescent="0.25">
      <c r="A619" s="13">
        <v>14887</v>
      </c>
      <c r="B619" s="21" t="s">
        <v>495</v>
      </c>
      <c r="C619" s="13" t="s">
        <v>38</v>
      </c>
      <c r="D619" s="21" t="s">
        <v>496</v>
      </c>
      <c r="E619" s="13" t="s">
        <v>233</v>
      </c>
      <c r="F619" s="13" t="s">
        <v>90</v>
      </c>
      <c r="G619" s="13" t="s">
        <v>497</v>
      </c>
      <c r="H619" s="13" t="s">
        <v>113</v>
      </c>
      <c r="I619" s="13">
        <v>6</v>
      </c>
      <c r="J619" s="14">
        <v>28225</v>
      </c>
      <c r="K619" s="14">
        <v>28225</v>
      </c>
      <c r="L619">
        <v>10</v>
      </c>
      <c r="M619">
        <v>1977</v>
      </c>
      <c r="N619">
        <v>4</v>
      </c>
      <c r="O619" s="8">
        <v>28408</v>
      </c>
      <c r="P619">
        <v>0</v>
      </c>
      <c r="Q619" s="9">
        <v>27982</v>
      </c>
      <c r="R619">
        <v>1</v>
      </c>
    </row>
    <row r="620" spans="1:18" x14ac:dyDescent="0.25">
      <c r="A620" s="13">
        <v>15746</v>
      </c>
      <c r="B620" s="21" t="s">
        <v>504</v>
      </c>
      <c r="C620" s="13" t="s">
        <v>31</v>
      </c>
      <c r="D620" s="21" t="s">
        <v>364</v>
      </c>
      <c r="E620" s="13"/>
      <c r="F620" s="13" t="s">
        <v>47</v>
      </c>
      <c r="G620" s="13" t="s">
        <v>505</v>
      </c>
      <c r="H620" s="13" t="s">
        <v>78</v>
      </c>
      <c r="I620" s="13">
        <v>7</v>
      </c>
      <c r="J620" s="14">
        <v>28500</v>
      </c>
      <c r="K620" s="14">
        <v>28865</v>
      </c>
      <c r="L620">
        <v>10</v>
      </c>
      <c r="M620">
        <v>1978</v>
      </c>
      <c r="N620">
        <v>1</v>
      </c>
      <c r="O620" s="8">
        <v>28681</v>
      </c>
      <c r="P620">
        <v>12</v>
      </c>
      <c r="Q620" s="9">
        <v>28620</v>
      </c>
      <c r="R620">
        <v>3</v>
      </c>
    </row>
    <row r="621" spans="1:18" x14ac:dyDescent="0.25">
      <c r="A621" s="13">
        <v>28188</v>
      </c>
      <c r="B621" s="21" t="s">
        <v>506</v>
      </c>
      <c r="C621" s="13" t="s">
        <v>38</v>
      </c>
      <c r="D621" s="21" t="s">
        <v>170</v>
      </c>
      <c r="E621" s="13" t="s">
        <v>507</v>
      </c>
      <c r="F621" s="13" t="s">
        <v>41</v>
      </c>
      <c r="G621" s="13" t="s">
        <v>508</v>
      </c>
      <c r="H621" s="13" t="s">
        <v>204</v>
      </c>
      <c r="I621" s="13">
        <v>9</v>
      </c>
      <c r="J621" s="14">
        <v>28024</v>
      </c>
      <c r="K621" s="14">
        <v>28024</v>
      </c>
      <c r="L621">
        <v>21</v>
      </c>
      <c r="M621">
        <v>1976</v>
      </c>
      <c r="N621">
        <v>9</v>
      </c>
      <c r="O621" s="8">
        <v>28205</v>
      </c>
      <c r="P621">
        <v>0</v>
      </c>
      <c r="Q621" s="9">
        <v>27780</v>
      </c>
      <c r="R621">
        <v>3</v>
      </c>
    </row>
    <row r="622" spans="1:18" x14ac:dyDescent="0.25">
      <c r="A622" s="13">
        <v>14574</v>
      </c>
      <c r="B622" s="21" t="s">
        <v>509</v>
      </c>
      <c r="C622" s="13" t="s">
        <v>38</v>
      </c>
      <c r="D622" s="21" t="s">
        <v>510</v>
      </c>
      <c r="E622" s="13"/>
      <c r="F622" s="13" t="s">
        <v>106</v>
      </c>
      <c r="G622" s="13" t="s">
        <v>511</v>
      </c>
      <c r="H622" s="13" t="s">
        <v>71</v>
      </c>
      <c r="I622" s="13">
        <v>8</v>
      </c>
      <c r="J622" s="14">
        <v>27600</v>
      </c>
      <c r="K622" s="14">
        <v>52803</v>
      </c>
      <c r="L622">
        <v>25</v>
      </c>
      <c r="M622">
        <v>1975</v>
      </c>
      <c r="N622">
        <v>7</v>
      </c>
      <c r="O622" s="8">
        <v>27784</v>
      </c>
      <c r="P622">
        <v>828</v>
      </c>
      <c r="Q622" s="9">
        <v>52560</v>
      </c>
      <c r="R622">
        <v>6</v>
      </c>
    </row>
    <row r="623" spans="1:18" x14ac:dyDescent="0.25">
      <c r="A623" s="13">
        <v>15674</v>
      </c>
      <c r="B623" s="21" t="s">
        <v>512</v>
      </c>
      <c r="C623" s="13" t="s">
        <v>31</v>
      </c>
      <c r="D623" s="21" t="s">
        <v>146</v>
      </c>
      <c r="E623" s="13" t="s">
        <v>161</v>
      </c>
      <c r="F623" s="13" t="s">
        <v>106</v>
      </c>
      <c r="G623" s="13" t="s">
        <v>513</v>
      </c>
      <c r="H623" s="13" t="s">
        <v>204</v>
      </c>
      <c r="I623" s="13">
        <v>8</v>
      </c>
      <c r="J623" s="14">
        <v>29029</v>
      </c>
      <c r="K623" s="14">
        <v>29029</v>
      </c>
      <c r="L623">
        <v>23</v>
      </c>
      <c r="M623">
        <v>1979</v>
      </c>
      <c r="N623">
        <v>6</v>
      </c>
      <c r="O623" s="8">
        <v>29212</v>
      </c>
      <c r="P623">
        <v>0</v>
      </c>
      <c r="Q623" s="9">
        <v>28786</v>
      </c>
      <c r="R623">
        <v>7</v>
      </c>
    </row>
    <row r="624" spans="1:18" x14ac:dyDescent="0.25">
      <c r="A624" s="13">
        <v>19544</v>
      </c>
      <c r="B624" s="21" t="s">
        <v>514</v>
      </c>
      <c r="C624" s="13" t="s">
        <v>38</v>
      </c>
      <c r="D624" s="21" t="s">
        <v>515</v>
      </c>
      <c r="E624" s="13" t="s">
        <v>56</v>
      </c>
      <c r="F624" s="13" t="s">
        <v>106</v>
      </c>
      <c r="G624" s="13" t="s">
        <v>516</v>
      </c>
      <c r="H624" s="13" t="s">
        <v>135</v>
      </c>
      <c r="I624" s="13">
        <v>7</v>
      </c>
      <c r="J624" s="14">
        <v>27663</v>
      </c>
      <c r="K624" s="14">
        <v>52866</v>
      </c>
      <c r="L624">
        <v>26</v>
      </c>
      <c r="M624">
        <v>1975</v>
      </c>
      <c r="N624">
        <v>9</v>
      </c>
      <c r="O624" s="8">
        <v>27845</v>
      </c>
      <c r="P624">
        <v>828</v>
      </c>
      <c r="Q624" s="9">
        <v>52622</v>
      </c>
      <c r="R624">
        <v>6</v>
      </c>
    </row>
    <row r="625" spans="1:18" x14ac:dyDescent="0.25">
      <c r="A625" s="13">
        <v>20560</v>
      </c>
      <c r="B625" s="21" t="s">
        <v>520</v>
      </c>
      <c r="C625" s="13" t="s">
        <v>31</v>
      </c>
      <c r="D625" s="21" t="s">
        <v>198</v>
      </c>
      <c r="E625" s="13"/>
      <c r="F625" s="13" t="s">
        <v>100</v>
      </c>
      <c r="G625" s="13" t="s">
        <v>521</v>
      </c>
      <c r="H625" s="13" t="s">
        <v>78</v>
      </c>
      <c r="I625" s="13">
        <v>8</v>
      </c>
      <c r="J625" s="14">
        <v>28758</v>
      </c>
      <c r="K625" s="14">
        <v>29123</v>
      </c>
      <c r="L625">
        <v>25</v>
      </c>
      <c r="M625">
        <v>1978</v>
      </c>
      <c r="N625">
        <v>9</v>
      </c>
      <c r="O625" s="8">
        <v>28939</v>
      </c>
      <c r="P625">
        <v>12</v>
      </c>
      <c r="Q625" s="9">
        <v>28880</v>
      </c>
      <c r="R625">
        <v>2</v>
      </c>
    </row>
    <row r="626" spans="1:18" x14ac:dyDescent="0.25">
      <c r="A626" s="13">
        <v>21015</v>
      </c>
      <c r="B626" s="21" t="s">
        <v>522</v>
      </c>
      <c r="C626" s="13" t="s">
        <v>31</v>
      </c>
      <c r="D626" s="21" t="s">
        <v>523</v>
      </c>
      <c r="E626" s="13" t="s">
        <v>129</v>
      </c>
      <c r="F626" s="13" t="s">
        <v>52</v>
      </c>
      <c r="G626" s="13" t="s">
        <v>524</v>
      </c>
      <c r="H626" s="13" t="s">
        <v>78</v>
      </c>
      <c r="I626" s="13">
        <v>2</v>
      </c>
      <c r="J626" s="14">
        <v>28426</v>
      </c>
      <c r="K626" s="14">
        <v>28427</v>
      </c>
      <c r="L626">
        <v>28</v>
      </c>
      <c r="M626">
        <v>1977</v>
      </c>
      <c r="N626">
        <v>10</v>
      </c>
      <c r="O626" s="8">
        <v>28608</v>
      </c>
      <c r="P626">
        <v>0</v>
      </c>
      <c r="Q626" s="9">
        <v>28184</v>
      </c>
      <c r="R626">
        <v>6</v>
      </c>
    </row>
    <row r="627" spans="1:18" x14ac:dyDescent="0.25">
      <c r="A627" s="13">
        <v>15542</v>
      </c>
      <c r="B627" s="21" t="s">
        <v>527</v>
      </c>
      <c r="C627" s="13" t="s">
        <v>31</v>
      </c>
      <c r="D627" s="21" t="s">
        <v>528</v>
      </c>
      <c r="E627" s="13" t="s">
        <v>46</v>
      </c>
      <c r="F627" s="13" t="s">
        <v>158</v>
      </c>
      <c r="G627" s="13" t="s">
        <v>529</v>
      </c>
      <c r="H627" s="13" t="s">
        <v>49</v>
      </c>
      <c r="I627" s="13">
        <v>8</v>
      </c>
      <c r="J627" s="14">
        <v>28655</v>
      </c>
      <c r="K627" s="14">
        <v>29020</v>
      </c>
      <c r="L627">
        <v>14</v>
      </c>
      <c r="M627">
        <v>1978</v>
      </c>
      <c r="N627">
        <v>6</v>
      </c>
      <c r="O627" s="8">
        <v>28838</v>
      </c>
      <c r="P627">
        <v>12</v>
      </c>
      <c r="Q627" s="9">
        <v>28777</v>
      </c>
      <c r="R627">
        <v>4</v>
      </c>
    </row>
    <row r="628" spans="1:18" x14ac:dyDescent="0.25">
      <c r="A628" s="13">
        <v>20493</v>
      </c>
      <c r="B628" s="21" t="s">
        <v>530</v>
      </c>
      <c r="C628" s="13" t="s">
        <v>38</v>
      </c>
      <c r="D628" s="21" t="s">
        <v>272</v>
      </c>
      <c r="E628" s="13" t="s">
        <v>147</v>
      </c>
      <c r="F628" s="13" t="s">
        <v>125</v>
      </c>
      <c r="G628" s="13" t="s">
        <v>531</v>
      </c>
      <c r="H628" s="13" t="s">
        <v>71</v>
      </c>
      <c r="I628" s="13">
        <v>6</v>
      </c>
      <c r="J628" s="14">
        <v>28616</v>
      </c>
      <c r="K628" s="14">
        <v>28981</v>
      </c>
      <c r="L628">
        <v>6</v>
      </c>
      <c r="M628">
        <v>1978</v>
      </c>
      <c r="N628">
        <v>5</v>
      </c>
      <c r="O628" s="8">
        <v>28800</v>
      </c>
      <c r="P628">
        <v>12</v>
      </c>
      <c r="Q628" s="9">
        <v>28739</v>
      </c>
      <c r="R628">
        <v>7</v>
      </c>
    </row>
    <row r="629" spans="1:18" x14ac:dyDescent="0.25">
      <c r="A629" s="13">
        <v>29415</v>
      </c>
      <c r="B629" s="21" t="s">
        <v>532</v>
      </c>
      <c r="C629" s="13" t="s">
        <v>31</v>
      </c>
      <c r="D629" s="21" t="s">
        <v>533</v>
      </c>
      <c r="E629" s="13" t="s">
        <v>65</v>
      </c>
      <c r="F629" s="13" t="s">
        <v>154</v>
      </c>
      <c r="G629" s="13" t="s">
        <v>534</v>
      </c>
      <c r="H629" s="13" t="s">
        <v>97</v>
      </c>
      <c r="I629" s="13">
        <v>7</v>
      </c>
      <c r="J629" s="14">
        <v>28961</v>
      </c>
      <c r="K629" s="14">
        <v>28961</v>
      </c>
      <c r="L629">
        <v>16</v>
      </c>
      <c r="M629">
        <v>1979</v>
      </c>
      <c r="N629">
        <v>4</v>
      </c>
      <c r="O629" s="8">
        <v>29144</v>
      </c>
      <c r="P629">
        <v>0</v>
      </c>
      <c r="Q629" s="9">
        <v>28718</v>
      </c>
      <c r="R629">
        <v>2</v>
      </c>
    </row>
    <row r="630" spans="1:18" x14ac:dyDescent="0.25">
      <c r="A630" s="13">
        <v>26367</v>
      </c>
      <c r="B630" s="21" t="s">
        <v>545</v>
      </c>
      <c r="C630" s="13" t="s">
        <v>31</v>
      </c>
      <c r="D630" s="21" t="s">
        <v>132</v>
      </c>
      <c r="E630" s="13" t="s">
        <v>116</v>
      </c>
      <c r="F630" s="13" t="s">
        <v>66</v>
      </c>
      <c r="G630" s="13" t="s">
        <v>546</v>
      </c>
      <c r="H630" s="13" t="s">
        <v>43</v>
      </c>
      <c r="I630" s="13">
        <v>7</v>
      </c>
      <c r="J630" s="14">
        <v>28047</v>
      </c>
      <c r="K630" s="14">
        <v>28047</v>
      </c>
      <c r="L630">
        <v>14</v>
      </c>
      <c r="M630">
        <v>1976</v>
      </c>
      <c r="N630">
        <v>10</v>
      </c>
      <c r="O630" s="8">
        <v>28229</v>
      </c>
      <c r="P630">
        <v>0</v>
      </c>
      <c r="Q630" s="9">
        <v>27804</v>
      </c>
      <c r="R630">
        <v>5</v>
      </c>
    </row>
    <row r="631" spans="1:18" x14ac:dyDescent="0.25">
      <c r="A631" s="13">
        <v>15078</v>
      </c>
      <c r="B631" s="21" t="s">
        <v>71</v>
      </c>
      <c r="C631" s="13" t="s">
        <v>38</v>
      </c>
      <c r="D631" s="21" t="s">
        <v>547</v>
      </c>
      <c r="E631" s="13" t="s">
        <v>129</v>
      </c>
      <c r="F631" s="13" t="s">
        <v>207</v>
      </c>
      <c r="G631" s="13" t="s">
        <v>548</v>
      </c>
      <c r="H631" s="13" t="s">
        <v>196</v>
      </c>
      <c r="I631" s="13">
        <v>5</v>
      </c>
      <c r="J631" s="14">
        <v>27285</v>
      </c>
      <c r="K631" s="14">
        <v>27283</v>
      </c>
      <c r="L631">
        <v>13</v>
      </c>
      <c r="M631">
        <v>1974</v>
      </c>
      <c r="N631">
        <v>9</v>
      </c>
      <c r="O631" s="8">
        <v>27466</v>
      </c>
      <c r="P631" t="e">
        <v>#NUM!</v>
      </c>
      <c r="Q631" s="9">
        <v>27040</v>
      </c>
      <c r="R631">
        <v>6</v>
      </c>
    </row>
    <row r="632" spans="1:18" x14ac:dyDescent="0.25">
      <c r="A632" s="13">
        <v>22812</v>
      </c>
      <c r="B632" s="21" t="s">
        <v>551</v>
      </c>
      <c r="C632" s="13" t="s">
        <v>38</v>
      </c>
      <c r="D632" s="21" t="s">
        <v>552</v>
      </c>
      <c r="E632" s="13" t="s">
        <v>65</v>
      </c>
      <c r="F632" s="13" t="s">
        <v>100</v>
      </c>
      <c r="G632" s="13" t="s">
        <v>553</v>
      </c>
      <c r="H632" s="13" t="s">
        <v>204</v>
      </c>
      <c r="I632" s="13">
        <v>1</v>
      </c>
      <c r="J632" s="14">
        <v>29566</v>
      </c>
      <c r="K632" s="14">
        <v>33218</v>
      </c>
      <c r="L632">
        <v>11</v>
      </c>
      <c r="M632">
        <v>1980</v>
      </c>
      <c r="N632">
        <v>12</v>
      </c>
      <c r="O632" s="8">
        <v>29748</v>
      </c>
      <c r="P632">
        <v>120</v>
      </c>
      <c r="Q632" s="9">
        <v>32974</v>
      </c>
      <c r="R632">
        <v>5</v>
      </c>
    </row>
    <row r="633" spans="1:18" x14ac:dyDescent="0.25">
      <c r="A633" s="13">
        <v>16728</v>
      </c>
      <c r="B633" s="21" t="s">
        <v>559</v>
      </c>
      <c r="C633" s="13" t="s">
        <v>38</v>
      </c>
      <c r="D633" s="21" t="s">
        <v>560</v>
      </c>
      <c r="E633" s="13" t="s">
        <v>40</v>
      </c>
      <c r="F633" s="13" t="s">
        <v>158</v>
      </c>
      <c r="G633" s="13" t="s">
        <v>561</v>
      </c>
      <c r="H633" s="13" t="s">
        <v>92</v>
      </c>
      <c r="I633" s="13">
        <v>6</v>
      </c>
      <c r="J633" s="14">
        <v>28500</v>
      </c>
      <c r="K633" s="14">
        <v>28865</v>
      </c>
      <c r="L633">
        <v>10</v>
      </c>
      <c r="M633">
        <v>1978</v>
      </c>
      <c r="N633">
        <v>1</v>
      </c>
      <c r="O633" s="8">
        <v>28681</v>
      </c>
      <c r="P633">
        <v>12</v>
      </c>
      <c r="Q633" s="9">
        <v>28620</v>
      </c>
      <c r="R633">
        <v>3</v>
      </c>
    </row>
    <row r="634" spans="1:18" x14ac:dyDescent="0.25">
      <c r="A634" s="13">
        <v>25438</v>
      </c>
      <c r="B634" s="21" t="s">
        <v>566</v>
      </c>
      <c r="C634" s="13" t="s">
        <v>31</v>
      </c>
      <c r="D634" s="21" t="s">
        <v>567</v>
      </c>
      <c r="E634" s="13"/>
      <c r="F634" s="13" t="s">
        <v>265</v>
      </c>
      <c r="G634" s="13" t="s">
        <v>568</v>
      </c>
      <c r="H634" s="13" t="s">
        <v>108</v>
      </c>
      <c r="I634" s="13">
        <v>8</v>
      </c>
      <c r="J634" s="14">
        <v>28188</v>
      </c>
      <c r="K634" s="14">
        <v>28188</v>
      </c>
      <c r="L634">
        <v>4</v>
      </c>
      <c r="M634">
        <v>1977</v>
      </c>
      <c r="N634">
        <v>3</v>
      </c>
      <c r="O634" s="8">
        <v>28372</v>
      </c>
      <c r="P634">
        <v>0</v>
      </c>
      <c r="Q634" s="9">
        <v>27945</v>
      </c>
      <c r="R634">
        <v>6</v>
      </c>
    </row>
    <row r="635" spans="1:18" x14ac:dyDescent="0.25">
      <c r="A635" s="13">
        <v>13422</v>
      </c>
      <c r="B635" s="21" t="s">
        <v>578</v>
      </c>
      <c r="C635" s="13" t="s">
        <v>38</v>
      </c>
      <c r="D635" s="21" t="s">
        <v>579</v>
      </c>
      <c r="E635" s="13" t="s">
        <v>580</v>
      </c>
      <c r="F635" s="13" t="s">
        <v>125</v>
      </c>
      <c r="G635" s="13" t="s">
        <v>581</v>
      </c>
      <c r="H635" s="13" t="s">
        <v>88</v>
      </c>
      <c r="I635" s="13">
        <v>3</v>
      </c>
      <c r="J635" s="14">
        <v>28547</v>
      </c>
      <c r="K635" s="14">
        <v>28971</v>
      </c>
      <c r="L635">
        <v>26</v>
      </c>
      <c r="M635">
        <v>1978</v>
      </c>
      <c r="N635">
        <v>2</v>
      </c>
      <c r="O635" s="8">
        <v>28728</v>
      </c>
      <c r="P635">
        <v>14</v>
      </c>
      <c r="Q635" s="9">
        <v>28728</v>
      </c>
      <c r="R635">
        <v>1</v>
      </c>
    </row>
    <row r="636" spans="1:18" x14ac:dyDescent="0.25">
      <c r="A636" s="13">
        <v>26158</v>
      </c>
      <c r="B636" s="21" t="s">
        <v>192</v>
      </c>
      <c r="C636" s="13" t="s">
        <v>38</v>
      </c>
      <c r="D636" s="21" t="s">
        <v>170</v>
      </c>
      <c r="E636" s="13" t="s">
        <v>129</v>
      </c>
      <c r="F636" s="13" t="s">
        <v>66</v>
      </c>
      <c r="G636" s="13" t="s">
        <v>583</v>
      </c>
      <c r="H636" s="13" t="s">
        <v>62</v>
      </c>
      <c r="I636" s="13">
        <v>6</v>
      </c>
      <c r="J636" s="14">
        <v>29822</v>
      </c>
      <c r="K636" s="14">
        <v>33505</v>
      </c>
      <c r="L636">
        <v>24</v>
      </c>
      <c r="M636">
        <v>1981</v>
      </c>
      <c r="N636">
        <v>8</v>
      </c>
      <c r="O636" s="8">
        <v>30006</v>
      </c>
      <c r="P636">
        <v>121</v>
      </c>
      <c r="Q636" s="9">
        <v>33262</v>
      </c>
      <c r="R636">
        <v>2</v>
      </c>
    </row>
    <row r="637" spans="1:18" x14ac:dyDescent="0.25">
      <c r="A637" s="13">
        <v>15313</v>
      </c>
      <c r="B637" s="21" t="s">
        <v>584</v>
      </c>
      <c r="C637" s="13" t="s">
        <v>38</v>
      </c>
      <c r="D637" s="21" t="s">
        <v>585</v>
      </c>
      <c r="E637" s="13"/>
      <c r="F637" s="13" t="s">
        <v>90</v>
      </c>
      <c r="G637" s="13" t="s">
        <v>586</v>
      </c>
      <c r="H637" s="13" t="s">
        <v>36</v>
      </c>
      <c r="I637" s="13">
        <v>2</v>
      </c>
      <c r="J637" s="14">
        <v>27420</v>
      </c>
      <c r="K637" s="14">
        <v>52622</v>
      </c>
      <c r="L637">
        <v>26</v>
      </c>
      <c r="M637">
        <v>1975</v>
      </c>
      <c r="N637">
        <v>1</v>
      </c>
      <c r="O637" s="8">
        <v>27601</v>
      </c>
      <c r="P637">
        <v>828</v>
      </c>
      <c r="Q637" s="9">
        <v>52377</v>
      </c>
      <c r="R637">
        <v>1</v>
      </c>
    </row>
    <row r="638" spans="1:18" x14ac:dyDescent="0.25">
      <c r="A638" s="13">
        <v>18673</v>
      </c>
      <c r="B638" s="21" t="s">
        <v>587</v>
      </c>
      <c r="C638" s="13" t="s">
        <v>31</v>
      </c>
      <c r="D638" s="21" t="s">
        <v>182</v>
      </c>
      <c r="E638" s="13" t="s">
        <v>348</v>
      </c>
      <c r="F638" s="13" t="s">
        <v>90</v>
      </c>
      <c r="G638" s="13" t="s">
        <v>588</v>
      </c>
      <c r="H638" s="13" t="s">
        <v>122</v>
      </c>
      <c r="I638" s="13">
        <v>7</v>
      </c>
      <c r="J638" s="14">
        <v>29117</v>
      </c>
      <c r="K638" s="14">
        <v>29117</v>
      </c>
      <c r="L638">
        <v>19</v>
      </c>
      <c r="M638">
        <v>1979</v>
      </c>
      <c r="N638">
        <v>9</v>
      </c>
      <c r="O638" s="8">
        <v>29299</v>
      </c>
      <c r="P638">
        <v>0</v>
      </c>
      <c r="Q638" s="9">
        <v>28874</v>
      </c>
      <c r="R638">
        <v>4</v>
      </c>
    </row>
    <row r="639" spans="1:18" x14ac:dyDescent="0.25">
      <c r="A639" s="13">
        <v>11699</v>
      </c>
      <c r="B639" s="21" t="s">
        <v>541</v>
      </c>
      <c r="C639" s="13" t="s">
        <v>38</v>
      </c>
      <c r="D639" s="21" t="s">
        <v>591</v>
      </c>
      <c r="E639" s="13" t="s">
        <v>116</v>
      </c>
      <c r="F639" s="13" t="s">
        <v>41</v>
      </c>
      <c r="G639" s="13" t="s">
        <v>592</v>
      </c>
      <c r="H639" s="13" t="s">
        <v>92</v>
      </c>
      <c r="I639" s="13">
        <v>7</v>
      </c>
      <c r="J639" s="14">
        <v>27741</v>
      </c>
      <c r="K639" s="14">
        <v>52942</v>
      </c>
      <c r="L639">
        <v>13</v>
      </c>
      <c r="M639">
        <v>1975</v>
      </c>
      <c r="N639">
        <v>12</v>
      </c>
      <c r="O639" s="8">
        <v>27924</v>
      </c>
      <c r="P639">
        <v>827</v>
      </c>
      <c r="Q639" s="9">
        <v>52698</v>
      </c>
      <c r="R639">
        <v>7</v>
      </c>
    </row>
    <row r="640" spans="1:18" x14ac:dyDescent="0.25">
      <c r="A640" s="13">
        <v>22509</v>
      </c>
      <c r="B640" s="21" t="s">
        <v>593</v>
      </c>
      <c r="C640" s="13" t="s">
        <v>38</v>
      </c>
      <c r="D640" s="21" t="s">
        <v>594</v>
      </c>
      <c r="E640" s="13" t="s">
        <v>147</v>
      </c>
      <c r="F640" s="13" t="s">
        <v>34</v>
      </c>
      <c r="G640" s="13" t="s">
        <v>595</v>
      </c>
      <c r="H640" s="13" t="s">
        <v>78</v>
      </c>
      <c r="I640" s="13">
        <v>3</v>
      </c>
      <c r="J640" s="14">
        <v>27885</v>
      </c>
      <c r="K640" s="14">
        <v>27885</v>
      </c>
      <c r="L640">
        <v>5</v>
      </c>
      <c r="M640">
        <v>1976</v>
      </c>
      <c r="N640">
        <v>5</v>
      </c>
      <c r="O640" s="8">
        <v>28069</v>
      </c>
      <c r="P640">
        <v>0</v>
      </c>
      <c r="Q640" s="9">
        <v>27642</v>
      </c>
      <c r="R640">
        <v>4</v>
      </c>
    </row>
    <row r="641" spans="1:18" x14ac:dyDescent="0.25">
      <c r="A641" s="13">
        <v>24261</v>
      </c>
      <c r="B641" s="21" t="s">
        <v>596</v>
      </c>
      <c r="C641" s="13" t="s">
        <v>38</v>
      </c>
      <c r="D641" s="21" t="s">
        <v>597</v>
      </c>
      <c r="E641" s="13" t="s">
        <v>147</v>
      </c>
      <c r="F641" s="13" t="s">
        <v>90</v>
      </c>
      <c r="G641" s="13" t="s">
        <v>598</v>
      </c>
      <c r="H641" s="13" t="s">
        <v>204</v>
      </c>
      <c r="I641" s="13">
        <v>1</v>
      </c>
      <c r="J641" s="14">
        <v>27825</v>
      </c>
      <c r="K641" s="14">
        <v>27825</v>
      </c>
      <c r="L641">
        <v>6</v>
      </c>
      <c r="M641">
        <v>1976</v>
      </c>
      <c r="N641">
        <v>3</v>
      </c>
      <c r="O641" s="8">
        <v>28009</v>
      </c>
      <c r="P641">
        <v>0</v>
      </c>
      <c r="Q641" s="9">
        <v>27581</v>
      </c>
      <c r="R641">
        <v>7</v>
      </c>
    </row>
    <row r="642" spans="1:18" x14ac:dyDescent="0.25">
      <c r="A642" s="13">
        <v>12164</v>
      </c>
      <c r="B642" s="21" t="s">
        <v>599</v>
      </c>
      <c r="C642" s="13" t="s">
        <v>38</v>
      </c>
      <c r="D642" s="21" t="s">
        <v>59</v>
      </c>
      <c r="E642" s="13"/>
      <c r="F642" s="13" t="s">
        <v>90</v>
      </c>
      <c r="G642" s="13" t="s">
        <v>600</v>
      </c>
      <c r="H642" s="13" t="s">
        <v>196</v>
      </c>
      <c r="I642" s="13">
        <v>3</v>
      </c>
      <c r="J642" s="14">
        <v>27235</v>
      </c>
      <c r="K642" s="14">
        <v>27235</v>
      </c>
      <c r="L642">
        <v>25</v>
      </c>
      <c r="M642">
        <v>1974</v>
      </c>
      <c r="N642">
        <v>7</v>
      </c>
      <c r="O642" s="8">
        <v>27419</v>
      </c>
      <c r="P642">
        <v>0</v>
      </c>
      <c r="Q642" s="9">
        <v>26993</v>
      </c>
      <c r="R642">
        <v>5</v>
      </c>
    </row>
    <row r="643" spans="1:18" x14ac:dyDescent="0.25">
      <c r="A643" s="13">
        <v>14801</v>
      </c>
      <c r="B643" s="21" t="s">
        <v>601</v>
      </c>
      <c r="C643" s="13" t="s">
        <v>38</v>
      </c>
      <c r="D643" s="21" t="s">
        <v>602</v>
      </c>
      <c r="E643" s="13"/>
      <c r="F643" s="13" t="s">
        <v>100</v>
      </c>
      <c r="G643" s="13" t="s">
        <v>603</v>
      </c>
      <c r="H643" s="13" t="s">
        <v>122</v>
      </c>
      <c r="I643" s="13">
        <v>7</v>
      </c>
      <c r="J643" s="14">
        <v>27713</v>
      </c>
      <c r="K643" s="14">
        <v>52916</v>
      </c>
      <c r="L643">
        <v>15</v>
      </c>
      <c r="M643">
        <v>1975</v>
      </c>
      <c r="N643">
        <v>11</v>
      </c>
      <c r="O643" s="8">
        <v>27895</v>
      </c>
      <c r="P643">
        <v>828</v>
      </c>
      <c r="Q643" s="9">
        <v>52671</v>
      </c>
      <c r="R643">
        <v>7</v>
      </c>
    </row>
    <row r="644" spans="1:18" x14ac:dyDescent="0.25">
      <c r="A644" s="13">
        <v>23310</v>
      </c>
      <c r="B644" s="21" t="s">
        <v>604</v>
      </c>
      <c r="C644" s="13" t="s">
        <v>38</v>
      </c>
      <c r="D644" s="21" t="s">
        <v>605</v>
      </c>
      <c r="E644" s="13" t="s">
        <v>606</v>
      </c>
      <c r="F644" s="13" t="s">
        <v>66</v>
      </c>
      <c r="G644" s="13" t="s">
        <v>607</v>
      </c>
      <c r="H644" s="13" t="s">
        <v>49</v>
      </c>
      <c r="I644" s="13">
        <v>2</v>
      </c>
      <c r="J644" s="14">
        <v>28497</v>
      </c>
      <c r="K644" s="14">
        <v>28862</v>
      </c>
      <c r="L644">
        <v>7</v>
      </c>
      <c r="M644">
        <v>1978</v>
      </c>
      <c r="N644">
        <v>1</v>
      </c>
      <c r="O644" s="8">
        <v>28678</v>
      </c>
      <c r="P644">
        <v>12</v>
      </c>
      <c r="Q644" s="9">
        <v>28617</v>
      </c>
      <c r="R644">
        <v>7</v>
      </c>
    </row>
    <row r="645" spans="1:18" x14ac:dyDescent="0.25">
      <c r="A645" s="13">
        <v>25972</v>
      </c>
      <c r="B645" s="21" t="s">
        <v>611</v>
      </c>
      <c r="C645" s="13" t="s">
        <v>38</v>
      </c>
      <c r="D645" s="21" t="s">
        <v>612</v>
      </c>
      <c r="E645" s="13" t="s">
        <v>65</v>
      </c>
      <c r="F645" s="13" t="s">
        <v>106</v>
      </c>
      <c r="G645" s="13" t="s">
        <v>613</v>
      </c>
      <c r="H645" s="13" t="s">
        <v>49</v>
      </c>
      <c r="I645" s="13">
        <v>6</v>
      </c>
      <c r="J645" s="14">
        <v>29285</v>
      </c>
      <c r="K645" s="14">
        <v>32937</v>
      </c>
      <c r="L645">
        <v>5</v>
      </c>
      <c r="M645">
        <v>1980</v>
      </c>
      <c r="N645">
        <v>3</v>
      </c>
      <c r="O645" s="8">
        <v>29469</v>
      </c>
      <c r="P645">
        <v>120</v>
      </c>
      <c r="Q645" s="9">
        <v>32694</v>
      </c>
      <c r="R645">
        <v>4</v>
      </c>
    </row>
    <row r="646" spans="1:18" x14ac:dyDescent="0.25">
      <c r="A646" s="13">
        <v>19378</v>
      </c>
      <c r="B646" s="21" t="s">
        <v>619</v>
      </c>
      <c r="C646" s="13" t="s">
        <v>38</v>
      </c>
      <c r="D646" s="21" t="s">
        <v>620</v>
      </c>
      <c r="E646" s="13" t="s">
        <v>147</v>
      </c>
      <c r="F646" s="13" t="s">
        <v>34</v>
      </c>
      <c r="G646" s="13" t="s">
        <v>621</v>
      </c>
      <c r="H646" s="13" t="s">
        <v>49</v>
      </c>
      <c r="I646" s="13">
        <v>6</v>
      </c>
      <c r="J646" s="14">
        <v>28393</v>
      </c>
      <c r="K646" s="14">
        <v>28393</v>
      </c>
      <c r="L646">
        <v>25</v>
      </c>
      <c r="M646">
        <v>1977</v>
      </c>
      <c r="N646">
        <v>9</v>
      </c>
      <c r="O646" s="8">
        <v>28574</v>
      </c>
      <c r="P646">
        <v>0</v>
      </c>
      <c r="Q646" s="9">
        <v>28150</v>
      </c>
      <c r="R646">
        <v>1</v>
      </c>
    </row>
    <row r="647" spans="1:18" x14ac:dyDescent="0.25">
      <c r="A647" s="13">
        <v>20704</v>
      </c>
      <c r="B647" s="21" t="s">
        <v>625</v>
      </c>
      <c r="C647" s="13" t="s">
        <v>38</v>
      </c>
      <c r="D647" s="21" t="s">
        <v>626</v>
      </c>
      <c r="E647" s="13"/>
      <c r="F647" s="13" t="s">
        <v>158</v>
      </c>
      <c r="G647" s="13" t="s">
        <v>627</v>
      </c>
      <c r="H647" s="13" t="s">
        <v>122</v>
      </c>
      <c r="I647" s="13">
        <v>1</v>
      </c>
      <c r="J647" s="14">
        <v>29125</v>
      </c>
      <c r="K647" s="14">
        <v>29125</v>
      </c>
      <c r="L647">
        <v>27</v>
      </c>
      <c r="M647">
        <v>1979</v>
      </c>
      <c r="N647">
        <v>9</v>
      </c>
      <c r="O647" s="8">
        <v>29307</v>
      </c>
      <c r="P647">
        <v>0</v>
      </c>
      <c r="Q647" s="9">
        <v>28882</v>
      </c>
      <c r="R647">
        <v>5</v>
      </c>
    </row>
    <row r="648" spans="1:18" x14ac:dyDescent="0.25">
      <c r="A648" s="13">
        <v>20553</v>
      </c>
      <c r="B648" s="21" t="s">
        <v>628</v>
      </c>
      <c r="C648" s="13" t="s">
        <v>38</v>
      </c>
      <c r="D648" s="21" t="s">
        <v>612</v>
      </c>
      <c r="E648" s="13" t="s">
        <v>116</v>
      </c>
      <c r="F648" s="13" t="s">
        <v>154</v>
      </c>
      <c r="G648" s="13" t="s">
        <v>629</v>
      </c>
      <c r="H648" s="13" t="s">
        <v>88</v>
      </c>
      <c r="I648" s="13">
        <v>2</v>
      </c>
      <c r="J648" s="14">
        <v>28731</v>
      </c>
      <c r="K648" s="14">
        <v>29127</v>
      </c>
      <c r="L648">
        <v>29</v>
      </c>
      <c r="M648">
        <v>1978</v>
      </c>
      <c r="N648">
        <v>8</v>
      </c>
      <c r="O648" s="8">
        <v>28914</v>
      </c>
      <c r="P648">
        <v>13</v>
      </c>
      <c r="Q648" s="9">
        <v>28884</v>
      </c>
      <c r="R648">
        <v>3</v>
      </c>
    </row>
    <row r="649" spans="1:18" x14ac:dyDescent="0.25">
      <c r="A649" s="13">
        <v>13762</v>
      </c>
      <c r="B649" s="21" t="s">
        <v>630</v>
      </c>
      <c r="C649" s="13" t="s">
        <v>31</v>
      </c>
      <c r="D649" s="21" t="s">
        <v>78</v>
      </c>
      <c r="E649" s="13" t="s">
        <v>105</v>
      </c>
      <c r="F649" s="13" t="s">
        <v>34</v>
      </c>
      <c r="G649" s="13" t="s">
        <v>631</v>
      </c>
      <c r="H649" s="13" t="s">
        <v>43</v>
      </c>
      <c r="I649" s="13">
        <v>5</v>
      </c>
      <c r="J649" s="14">
        <v>28390</v>
      </c>
      <c r="K649" s="14">
        <v>28390</v>
      </c>
      <c r="L649">
        <v>22</v>
      </c>
      <c r="M649">
        <v>1977</v>
      </c>
      <c r="N649">
        <v>9</v>
      </c>
      <c r="O649" s="8">
        <v>28571</v>
      </c>
      <c r="P649">
        <v>0</v>
      </c>
      <c r="Q649" s="9">
        <v>28147</v>
      </c>
      <c r="R649">
        <v>5</v>
      </c>
    </row>
    <row r="650" spans="1:18" x14ac:dyDescent="0.25">
      <c r="A650" s="13">
        <v>24777</v>
      </c>
      <c r="B650" s="21" t="s">
        <v>632</v>
      </c>
      <c r="C650" s="13" t="s">
        <v>31</v>
      </c>
      <c r="D650" s="21" t="s">
        <v>182</v>
      </c>
      <c r="E650" s="13" t="s">
        <v>81</v>
      </c>
      <c r="F650" s="13" t="s">
        <v>207</v>
      </c>
      <c r="G650" s="13" t="s">
        <v>633</v>
      </c>
      <c r="H650" s="13" t="s">
        <v>92</v>
      </c>
      <c r="I650" s="13">
        <v>8</v>
      </c>
      <c r="J650" s="14">
        <v>29210</v>
      </c>
      <c r="K650" s="14">
        <v>29210</v>
      </c>
      <c r="L650">
        <v>21</v>
      </c>
      <c r="M650">
        <v>1979</v>
      </c>
      <c r="N650">
        <v>12</v>
      </c>
      <c r="O650" s="8">
        <v>29393</v>
      </c>
      <c r="P650">
        <v>0</v>
      </c>
      <c r="Q650" s="9">
        <v>28966</v>
      </c>
      <c r="R650">
        <v>6</v>
      </c>
    </row>
    <row r="651" spans="1:18" x14ac:dyDescent="0.25">
      <c r="A651" s="13">
        <v>13190</v>
      </c>
      <c r="B651" s="21" t="s">
        <v>634</v>
      </c>
      <c r="C651" s="13" t="s">
        <v>38</v>
      </c>
      <c r="D651" s="21" t="s">
        <v>170</v>
      </c>
      <c r="E651" s="13" t="s">
        <v>33</v>
      </c>
      <c r="F651" s="13" t="s">
        <v>52</v>
      </c>
      <c r="G651" s="13" t="s">
        <v>635</v>
      </c>
      <c r="H651" s="13" t="s">
        <v>83</v>
      </c>
      <c r="I651" s="13">
        <v>9</v>
      </c>
      <c r="J651" s="14">
        <v>21040</v>
      </c>
      <c r="K651" s="14">
        <v>21072</v>
      </c>
      <c r="L651">
        <v>8</v>
      </c>
      <c r="M651">
        <v>1957</v>
      </c>
      <c r="N651">
        <v>8</v>
      </c>
      <c r="O651" s="8">
        <v>21224</v>
      </c>
      <c r="P651">
        <v>1</v>
      </c>
      <c r="Q651" s="9">
        <v>20829</v>
      </c>
      <c r="R651">
        <v>5</v>
      </c>
    </row>
    <row r="652" spans="1:18" x14ac:dyDescent="0.25">
      <c r="A652" s="13">
        <v>25766</v>
      </c>
      <c r="B652" s="21" t="s">
        <v>637</v>
      </c>
      <c r="C652" s="13" t="s">
        <v>38</v>
      </c>
      <c r="D652" s="21" t="s">
        <v>170</v>
      </c>
      <c r="E652" s="13"/>
      <c r="F652" s="13" t="s">
        <v>158</v>
      </c>
      <c r="G652" s="13" t="s">
        <v>638</v>
      </c>
      <c r="H652" s="13" t="s">
        <v>17</v>
      </c>
      <c r="I652" s="13">
        <v>4</v>
      </c>
      <c r="J652" s="14">
        <v>29883</v>
      </c>
      <c r="K652" s="14">
        <v>33535</v>
      </c>
      <c r="L652">
        <v>24</v>
      </c>
      <c r="M652">
        <v>1981</v>
      </c>
      <c r="N652">
        <v>10</v>
      </c>
      <c r="O652" s="8">
        <v>30065</v>
      </c>
      <c r="P652">
        <v>120</v>
      </c>
      <c r="Q652" s="9">
        <v>33293</v>
      </c>
      <c r="R652">
        <v>7</v>
      </c>
    </row>
    <row r="653" spans="1:18" x14ac:dyDescent="0.25">
      <c r="A653" s="13">
        <v>11959</v>
      </c>
      <c r="B653" s="21" t="s">
        <v>639</v>
      </c>
      <c r="C653" s="13" t="s">
        <v>38</v>
      </c>
      <c r="D653" s="21" t="s">
        <v>612</v>
      </c>
      <c r="E653" s="13" t="s">
        <v>129</v>
      </c>
      <c r="F653" s="13" t="s">
        <v>154</v>
      </c>
      <c r="G653" s="13" t="s">
        <v>640</v>
      </c>
      <c r="H653" s="13" t="s">
        <v>108</v>
      </c>
      <c r="I653" s="13">
        <v>8</v>
      </c>
      <c r="J653" s="14">
        <v>27463</v>
      </c>
      <c r="K653" s="14">
        <v>52666</v>
      </c>
      <c r="L653">
        <v>10</v>
      </c>
      <c r="M653">
        <v>1975</v>
      </c>
      <c r="N653">
        <v>3</v>
      </c>
      <c r="O653" s="8">
        <v>27647</v>
      </c>
      <c r="P653">
        <v>828</v>
      </c>
      <c r="Q653" s="9">
        <v>52422</v>
      </c>
      <c r="R653">
        <v>2</v>
      </c>
    </row>
    <row r="654" spans="1:18" x14ac:dyDescent="0.25">
      <c r="A654" s="13">
        <v>15520</v>
      </c>
      <c r="B654" s="21" t="s">
        <v>641</v>
      </c>
      <c r="C654" s="13" t="s">
        <v>31</v>
      </c>
      <c r="D654" s="21" t="s">
        <v>198</v>
      </c>
      <c r="E654" s="13" t="s">
        <v>46</v>
      </c>
      <c r="F654" s="13" t="s">
        <v>158</v>
      </c>
      <c r="G654" s="13" t="s">
        <v>642</v>
      </c>
      <c r="H654" s="13" t="s">
        <v>135</v>
      </c>
      <c r="I654" s="13">
        <v>6</v>
      </c>
      <c r="J654" s="14">
        <v>28257</v>
      </c>
      <c r="K654" s="14">
        <v>28257</v>
      </c>
      <c r="L654">
        <v>12</v>
      </c>
      <c r="M654">
        <v>1977</v>
      </c>
      <c r="N654">
        <v>5</v>
      </c>
      <c r="O654" s="8">
        <v>28441</v>
      </c>
      <c r="P654">
        <v>0</v>
      </c>
      <c r="Q654" s="9">
        <v>28015</v>
      </c>
      <c r="R654">
        <v>5</v>
      </c>
    </row>
    <row r="655" spans="1:18" x14ac:dyDescent="0.25">
      <c r="A655" s="13">
        <v>25175</v>
      </c>
      <c r="B655" s="21" t="s">
        <v>643</v>
      </c>
      <c r="C655" s="13" t="s">
        <v>31</v>
      </c>
      <c r="D655" s="21" t="s">
        <v>301</v>
      </c>
      <c r="E655" s="13"/>
      <c r="F655" s="13" t="s">
        <v>158</v>
      </c>
      <c r="G655" s="13" t="s">
        <v>644</v>
      </c>
      <c r="H655" s="13" t="s">
        <v>71</v>
      </c>
      <c r="I655" s="13">
        <v>7</v>
      </c>
      <c r="J655" s="14">
        <v>28417</v>
      </c>
      <c r="K655" s="14">
        <v>28417</v>
      </c>
      <c r="L655">
        <v>19</v>
      </c>
      <c r="M655">
        <v>1977</v>
      </c>
      <c r="N655">
        <v>10</v>
      </c>
      <c r="O655" s="8">
        <v>28599</v>
      </c>
      <c r="P655">
        <v>0</v>
      </c>
      <c r="Q655" s="9">
        <v>28175</v>
      </c>
      <c r="R655">
        <v>4</v>
      </c>
    </row>
    <row r="656" spans="1:18" x14ac:dyDescent="0.25">
      <c r="A656" s="13">
        <v>23200</v>
      </c>
      <c r="B656" s="21" t="s">
        <v>650</v>
      </c>
      <c r="C656" s="13" t="s">
        <v>38</v>
      </c>
      <c r="D656" s="21" t="s">
        <v>651</v>
      </c>
      <c r="E656" s="13" t="s">
        <v>405</v>
      </c>
      <c r="F656" s="13" t="s">
        <v>202</v>
      </c>
      <c r="G656" s="13" t="s">
        <v>652</v>
      </c>
      <c r="H656" s="13" t="s">
        <v>135</v>
      </c>
      <c r="I656" s="13">
        <v>3</v>
      </c>
      <c r="J656" s="14">
        <v>28133</v>
      </c>
      <c r="K656" s="14">
        <v>28134</v>
      </c>
      <c r="L656">
        <v>8</v>
      </c>
      <c r="M656">
        <v>1977</v>
      </c>
      <c r="N656">
        <v>1</v>
      </c>
      <c r="O656" s="8">
        <v>28314</v>
      </c>
      <c r="P656">
        <v>0</v>
      </c>
      <c r="Q656" s="9">
        <v>27889</v>
      </c>
      <c r="R656">
        <v>7</v>
      </c>
    </row>
    <row r="657" spans="1:18" x14ac:dyDescent="0.25">
      <c r="A657" s="13">
        <v>25254</v>
      </c>
      <c r="B657" s="21" t="s">
        <v>655</v>
      </c>
      <c r="C657" s="13" t="s">
        <v>38</v>
      </c>
      <c r="D657" s="21" t="s">
        <v>656</v>
      </c>
      <c r="E657" s="13"/>
      <c r="F657" s="13" t="s">
        <v>207</v>
      </c>
      <c r="G657" s="13" t="s">
        <v>657</v>
      </c>
      <c r="H657" s="13" t="s">
        <v>49</v>
      </c>
      <c r="I657" s="13">
        <v>1</v>
      </c>
      <c r="J657" s="14">
        <v>29373</v>
      </c>
      <c r="K657" s="14">
        <v>33025</v>
      </c>
      <c r="L657">
        <v>1</v>
      </c>
      <c r="M657">
        <v>1980</v>
      </c>
      <c r="N657">
        <v>6</v>
      </c>
      <c r="O657" s="8">
        <v>29556</v>
      </c>
      <c r="P657">
        <v>120</v>
      </c>
      <c r="Q657" s="9">
        <v>32782</v>
      </c>
      <c r="R657">
        <v>1</v>
      </c>
    </row>
    <row r="658" spans="1:18" x14ac:dyDescent="0.25">
      <c r="A658" s="13">
        <v>12650</v>
      </c>
      <c r="B658" s="21" t="s">
        <v>661</v>
      </c>
      <c r="C658" s="13" t="s">
        <v>38</v>
      </c>
      <c r="D658" s="21" t="s">
        <v>662</v>
      </c>
      <c r="E658" s="13" t="s">
        <v>405</v>
      </c>
      <c r="F658" s="13" t="s">
        <v>34</v>
      </c>
      <c r="G658" s="13" t="s">
        <v>663</v>
      </c>
      <c r="H658" s="13" t="s">
        <v>135</v>
      </c>
      <c r="I658" s="13">
        <v>6</v>
      </c>
      <c r="J658" s="14">
        <v>27994</v>
      </c>
      <c r="K658" s="14">
        <v>28025</v>
      </c>
      <c r="L658">
        <v>22</v>
      </c>
      <c r="M658">
        <v>1976</v>
      </c>
      <c r="N658">
        <v>8</v>
      </c>
      <c r="O658" s="8">
        <v>28178</v>
      </c>
      <c r="P658">
        <v>1</v>
      </c>
      <c r="Q658" s="9">
        <v>27781</v>
      </c>
      <c r="R658">
        <v>1</v>
      </c>
    </row>
    <row r="659" spans="1:18" x14ac:dyDescent="0.25">
      <c r="A659" s="13">
        <v>19394</v>
      </c>
      <c r="B659" s="21" t="s">
        <v>664</v>
      </c>
      <c r="C659" s="13" t="s">
        <v>31</v>
      </c>
      <c r="D659" s="21" t="s">
        <v>279</v>
      </c>
      <c r="E659" s="13" t="s">
        <v>120</v>
      </c>
      <c r="F659" s="13" t="s">
        <v>227</v>
      </c>
      <c r="G659" s="13" t="s">
        <v>665</v>
      </c>
      <c r="H659" s="13" t="s">
        <v>78</v>
      </c>
      <c r="I659" s="13">
        <v>7</v>
      </c>
      <c r="J659" s="14">
        <v>29260</v>
      </c>
      <c r="K659" s="14">
        <v>32972</v>
      </c>
      <c r="L659">
        <v>9</v>
      </c>
      <c r="M659">
        <v>1980</v>
      </c>
      <c r="N659">
        <v>2</v>
      </c>
      <c r="O659" s="8">
        <v>29442</v>
      </c>
      <c r="P659">
        <v>122</v>
      </c>
      <c r="Q659" s="9">
        <v>32729</v>
      </c>
      <c r="R659">
        <v>7</v>
      </c>
    </row>
    <row r="660" spans="1:18" x14ac:dyDescent="0.25">
      <c r="A660" s="13">
        <v>27868</v>
      </c>
      <c r="B660" s="21" t="s">
        <v>76</v>
      </c>
      <c r="C660" s="13" t="s">
        <v>31</v>
      </c>
      <c r="D660" s="21" t="s">
        <v>395</v>
      </c>
      <c r="E660" s="13"/>
      <c r="F660" s="13" t="s">
        <v>154</v>
      </c>
      <c r="G660" s="13" t="s">
        <v>668</v>
      </c>
      <c r="H660" s="13" t="s">
        <v>113</v>
      </c>
      <c r="I660" s="13">
        <v>8</v>
      </c>
      <c r="J660" s="14">
        <v>28393</v>
      </c>
      <c r="K660" s="14">
        <v>28393</v>
      </c>
      <c r="L660">
        <v>25</v>
      </c>
      <c r="M660">
        <v>1977</v>
      </c>
      <c r="N660">
        <v>9</v>
      </c>
      <c r="O660" s="8">
        <v>28574</v>
      </c>
      <c r="P660">
        <v>0</v>
      </c>
      <c r="Q660" s="9">
        <v>28150</v>
      </c>
      <c r="R660">
        <v>1</v>
      </c>
    </row>
    <row r="661" spans="1:18" x14ac:dyDescent="0.25">
      <c r="A661" s="13">
        <v>27824</v>
      </c>
      <c r="B661" s="21" t="s">
        <v>669</v>
      </c>
      <c r="C661" s="13" t="s">
        <v>38</v>
      </c>
      <c r="D661" s="21" t="s">
        <v>272</v>
      </c>
      <c r="E661" s="13" t="s">
        <v>116</v>
      </c>
      <c r="F661" s="13" t="s">
        <v>41</v>
      </c>
      <c r="G661" s="13" t="s">
        <v>670</v>
      </c>
      <c r="H661" s="13" t="s">
        <v>36</v>
      </c>
      <c r="I661" s="13">
        <v>8</v>
      </c>
      <c r="J661" s="14">
        <v>28821</v>
      </c>
      <c r="K661" s="14">
        <v>29186</v>
      </c>
      <c r="L661">
        <v>27</v>
      </c>
      <c r="M661">
        <v>1978</v>
      </c>
      <c r="N661">
        <v>11</v>
      </c>
      <c r="O661" s="8">
        <v>29002</v>
      </c>
      <c r="P661">
        <v>12</v>
      </c>
      <c r="Q661" s="9">
        <v>28941</v>
      </c>
      <c r="R661">
        <v>2</v>
      </c>
    </row>
    <row r="662" spans="1:18" x14ac:dyDescent="0.25">
      <c r="A662" s="13">
        <v>20710</v>
      </c>
      <c r="B662" s="21" t="s">
        <v>671</v>
      </c>
      <c r="C662" s="13" t="s">
        <v>38</v>
      </c>
      <c r="D662" s="21" t="s">
        <v>672</v>
      </c>
      <c r="E662" s="13" t="s">
        <v>147</v>
      </c>
      <c r="F662" s="13" t="s">
        <v>52</v>
      </c>
      <c r="G662" s="13" t="s">
        <v>673</v>
      </c>
      <c r="H662" s="13" t="s">
        <v>92</v>
      </c>
      <c r="I662" s="13">
        <v>3</v>
      </c>
      <c r="J662" s="14">
        <v>28333</v>
      </c>
      <c r="K662" s="14">
        <v>28333</v>
      </c>
      <c r="L662">
        <v>27</v>
      </c>
      <c r="M662">
        <v>1977</v>
      </c>
      <c r="N662">
        <v>7</v>
      </c>
      <c r="O662" s="8">
        <v>28517</v>
      </c>
      <c r="P662">
        <v>0</v>
      </c>
      <c r="Q662" s="9">
        <v>28091</v>
      </c>
      <c r="R662">
        <v>4</v>
      </c>
    </row>
    <row r="663" spans="1:18" x14ac:dyDescent="0.25">
      <c r="A663" s="13">
        <v>19747</v>
      </c>
      <c r="B663" s="21" t="s">
        <v>279</v>
      </c>
      <c r="C663" s="13" t="s">
        <v>31</v>
      </c>
      <c r="D663" s="21" t="s">
        <v>206</v>
      </c>
      <c r="E663" s="13" t="s">
        <v>116</v>
      </c>
      <c r="F663" s="13" t="s">
        <v>47</v>
      </c>
      <c r="G663" s="13" t="s">
        <v>674</v>
      </c>
      <c r="H663" s="13" t="s">
        <v>97</v>
      </c>
      <c r="I663" s="13">
        <v>1</v>
      </c>
      <c r="J663" s="14">
        <v>29181</v>
      </c>
      <c r="K663" s="14">
        <v>29181</v>
      </c>
      <c r="L663">
        <v>22</v>
      </c>
      <c r="M663">
        <v>1979</v>
      </c>
      <c r="N663">
        <v>11</v>
      </c>
      <c r="O663" s="8">
        <v>29363</v>
      </c>
      <c r="P663">
        <v>0</v>
      </c>
      <c r="Q663" s="9">
        <v>28936</v>
      </c>
      <c r="R663">
        <v>5</v>
      </c>
    </row>
    <row r="664" spans="1:18" x14ac:dyDescent="0.25">
      <c r="A664" s="13">
        <v>17735</v>
      </c>
      <c r="B664" s="21" t="s">
        <v>677</v>
      </c>
      <c r="C664" s="13" t="s">
        <v>31</v>
      </c>
      <c r="D664" s="21" t="s">
        <v>678</v>
      </c>
      <c r="E664" s="13"/>
      <c r="F664" s="13" t="s">
        <v>41</v>
      </c>
      <c r="G664" s="13" t="s">
        <v>679</v>
      </c>
      <c r="H664" s="13" t="s">
        <v>71</v>
      </c>
      <c r="I664" s="13">
        <v>2</v>
      </c>
      <c r="J664" s="14">
        <v>28659</v>
      </c>
      <c r="K664" s="14">
        <v>29025</v>
      </c>
      <c r="L664">
        <v>18</v>
      </c>
      <c r="M664">
        <v>1978</v>
      </c>
      <c r="N664">
        <v>6</v>
      </c>
      <c r="O664" s="8">
        <v>28842</v>
      </c>
      <c r="P664">
        <v>12</v>
      </c>
      <c r="Q664" s="9">
        <v>28782</v>
      </c>
      <c r="R664">
        <v>1</v>
      </c>
    </row>
    <row r="665" spans="1:18" x14ac:dyDescent="0.25">
      <c r="A665" s="13">
        <v>26669</v>
      </c>
      <c r="B665" s="21" t="s">
        <v>683</v>
      </c>
      <c r="C665" s="13" t="s">
        <v>38</v>
      </c>
      <c r="D665" s="21" t="s">
        <v>684</v>
      </c>
      <c r="E665" s="13" t="s">
        <v>65</v>
      </c>
      <c r="F665" s="13" t="s">
        <v>52</v>
      </c>
      <c r="G665" s="13" t="s">
        <v>685</v>
      </c>
      <c r="H665" s="13" t="s">
        <v>204</v>
      </c>
      <c r="I665" s="13">
        <v>5</v>
      </c>
      <c r="J665" s="14">
        <v>29341</v>
      </c>
      <c r="K665" s="14">
        <v>32993</v>
      </c>
      <c r="L665">
        <v>30</v>
      </c>
      <c r="M665">
        <v>1980</v>
      </c>
      <c r="N665">
        <v>4</v>
      </c>
      <c r="O665" s="8">
        <v>29524</v>
      </c>
      <c r="P665">
        <v>120</v>
      </c>
      <c r="Q665" s="9">
        <v>32750</v>
      </c>
      <c r="R665">
        <v>4</v>
      </c>
    </row>
    <row r="666" spans="1:18" x14ac:dyDescent="0.25">
      <c r="A666" s="13">
        <v>18769</v>
      </c>
      <c r="B666" s="21" t="s">
        <v>686</v>
      </c>
      <c r="C666" s="13" t="s">
        <v>31</v>
      </c>
      <c r="D666" s="21" t="s">
        <v>687</v>
      </c>
      <c r="E666" s="13" t="s">
        <v>233</v>
      </c>
      <c r="F666" s="13" t="s">
        <v>125</v>
      </c>
      <c r="G666" s="13" t="s">
        <v>688</v>
      </c>
      <c r="H666" s="13" t="s">
        <v>17</v>
      </c>
      <c r="I666" s="13">
        <v>3</v>
      </c>
      <c r="J666" s="14">
        <v>29049</v>
      </c>
      <c r="K666" s="14">
        <v>29047</v>
      </c>
      <c r="L666">
        <v>13</v>
      </c>
      <c r="M666">
        <v>1979</v>
      </c>
      <c r="N666">
        <v>7</v>
      </c>
      <c r="O666" s="8">
        <v>29233</v>
      </c>
      <c r="P666" t="e">
        <v>#NUM!</v>
      </c>
      <c r="Q666" s="9">
        <v>28805</v>
      </c>
      <c r="R666">
        <v>6</v>
      </c>
    </row>
    <row r="667" spans="1:18" x14ac:dyDescent="0.25">
      <c r="A667" s="13">
        <v>14416</v>
      </c>
      <c r="B667" s="21" t="s">
        <v>689</v>
      </c>
      <c r="C667" s="13" t="s">
        <v>38</v>
      </c>
      <c r="D667" s="21" t="s">
        <v>690</v>
      </c>
      <c r="E667" s="13"/>
      <c r="F667" s="13" t="s">
        <v>66</v>
      </c>
      <c r="G667" s="13" t="s">
        <v>691</v>
      </c>
      <c r="H667" s="13" t="s">
        <v>78</v>
      </c>
      <c r="I667" s="13">
        <v>7</v>
      </c>
      <c r="J667" s="14">
        <v>28899</v>
      </c>
      <c r="K667" s="14">
        <v>28956</v>
      </c>
      <c r="L667">
        <v>13</v>
      </c>
      <c r="M667">
        <v>1979</v>
      </c>
      <c r="N667">
        <v>2</v>
      </c>
      <c r="O667" s="8">
        <v>29080</v>
      </c>
      <c r="P667">
        <v>1</v>
      </c>
      <c r="Q667" s="9">
        <v>28713</v>
      </c>
      <c r="R667">
        <v>3</v>
      </c>
    </row>
    <row r="668" spans="1:18" x14ac:dyDescent="0.25">
      <c r="A668" s="13">
        <v>26296</v>
      </c>
      <c r="B668" s="21" t="s">
        <v>694</v>
      </c>
      <c r="C668" s="13" t="s">
        <v>38</v>
      </c>
      <c r="D668" s="21" t="s">
        <v>695</v>
      </c>
      <c r="E668" s="13" t="s">
        <v>358</v>
      </c>
      <c r="F668" s="13" t="s">
        <v>227</v>
      </c>
      <c r="G668" s="13" t="s">
        <v>696</v>
      </c>
      <c r="H668" s="13" t="s">
        <v>49</v>
      </c>
      <c r="I668" s="13">
        <v>8</v>
      </c>
      <c r="J668" s="14">
        <v>28986</v>
      </c>
      <c r="K668" s="14">
        <v>28986</v>
      </c>
      <c r="L668">
        <v>11</v>
      </c>
      <c r="M668">
        <v>1979</v>
      </c>
      <c r="N668">
        <v>5</v>
      </c>
      <c r="O668" s="8">
        <v>29170</v>
      </c>
      <c r="P668">
        <v>0</v>
      </c>
      <c r="Q668" s="9">
        <v>28744</v>
      </c>
      <c r="R668">
        <v>6</v>
      </c>
    </row>
    <row r="669" spans="1:18" x14ac:dyDescent="0.25">
      <c r="A669" s="13">
        <v>11775</v>
      </c>
      <c r="B669" s="21" t="s">
        <v>697</v>
      </c>
      <c r="C669" s="13" t="s">
        <v>38</v>
      </c>
      <c r="D669" s="21" t="s">
        <v>594</v>
      </c>
      <c r="E669" s="13"/>
      <c r="F669" s="13" t="s">
        <v>158</v>
      </c>
      <c r="G669" s="13" t="s">
        <v>698</v>
      </c>
      <c r="H669" s="13" t="s">
        <v>92</v>
      </c>
      <c r="I669" s="13">
        <v>1</v>
      </c>
      <c r="J669" s="14">
        <v>27135</v>
      </c>
      <c r="K669" s="14">
        <v>27135</v>
      </c>
      <c r="L669">
        <v>16</v>
      </c>
      <c r="M669">
        <v>1974</v>
      </c>
      <c r="N669">
        <v>4</v>
      </c>
      <c r="O669" s="8">
        <v>27318</v>
      </c>
      <c r="P669">
        <v>0</v>
      </c>
      <c r="Q669" s="9">
        <v>26892</v>
      </c>
      <c r="R669">
        <v>3</v>
      </c>
    </row>
    <row r="670" spans="1:18" x14ac:dyDescent="0.25">
      <c r="A670" s="13">
        <v>24480</v>
      </c>
      <c r="B670" s="21" t="s">
        <v>703</v>
      </c>
      <c r="C670" s="13" t="s">
        <v>31</v>
      </c>
      <c r="D670" s="21" t="s">
        <v>704</v>
      </c>
      <c r="E670" s="13"/>
      <c r="F670" s="13" t="s">
        <v>34</v>
      </c>
      <c r="G670" s="13" t="s">
        <v>705</v>
      </c>
      <c r="H670" s="13" t="s">
        <v>49</v>
      </c>
      <c r="I670" s="13">
        <v>3</v>
      </c>
      <c r="J670" s="14">
        <v>29275</v>
      </c>
      <c r="K670" s="14">
        <v>32987</v>
      </c>
      <c r="L670">
        <v>24</v>
      </c>
      <c r="M670">
        <v>1980</v>
      </c>
      <c r="N670">
        <v>2</v>
      </c>
      <c r="O670" s="8">
        <v>29457</v>
      </c>
      <c r="P670">
        <v>122</v>
      </c>
      <c r="Q670" s="9">
        <v>32744</v>
      </c>
      <c r="R670">
        <v>1</v>
      </c>
    </row>
    <row r="671" spans="1:18" x14ac:dyDescent="0.25">
      <c r="A671" s="13">
        <v>20354</v>
      </c>
      <c r="B671" s="21" t="s">
        <v>703</v>
      </c>
      <c r="C671" s="13" t="s">
        <v>31</v>
      </c>
      <c r="D671" s="21" t="s">
        <v>206</v>
      </c>
      <c r="E671" s="13" t="s">
        <v>60</v>
      </c>
      <c r="F671" s="13" t="s">
        <v>106</v>
      </c>
      <c r="G671" s="13" t="s">
        <v>706</v>
      </c>
      <c r="H671" s="13" t="s">
        <v>97</v>
      </c>
      <c r="I671" s="13">
        <v>5</v>
      </c>
      <c r="J671" s="14">
        <v>27554</v>
      </c>
      <c r="K671" s="14">
        <v>52757</v>
      </c>
      <c r="L671">
        <v>9</v>
      </c>
      <c r="M671">
        <v>1975</v>
      </c>
      <c r="N671">
        <v>6</v>
      </c>
      <c r="O671" s="8">
        <v>27737</v>
      </c>
      <c r="P671">
        <v>828</v>
      </c>
      <c r="Q671" s="9">
        <v>52513</v>
      </c>
      <c r="R671">
        <v>2</v>
      </c>
    </row>
    <row r="672" spans="1:18" x14ac:dyDescent="0.25">
      <c r="A672" s="13">
        <v>16640</v>
      </c>
      <c r="B672" s="21" t="s">
        <v>707</v>
      </c>
      <c r="C672" s="13" t="s">
        <v>38</v>
      </c>
      <c r="D672" s="21" t="s">
        <v>536</v>
      </c>
      <c r="E672" s="13" t="s">
        <v>46</v>
      </c>
      <c r="F672" s="13" t="s">
        <v>66</v>
      </c>
      <c r="G672" s="13" t="s">
        <v>708</v>
      </c>
      <c r="H672" s="13" t="s">
        <v>122</v>
      </c>
      <c r="I672" s="13">
        <v>5</v>
      </c>
      <c r="J672" s="14">
        <v>27356</v>
      </c>
      <c r="K672" s="14">
        <v>27356</v>
      </c>
      <c r="L672">
        <v>23</v>
      </c>
      <c r="M672">
        <v>1974</v>
      </c>
      <c r="N672">
        <v>11</v>
      </c>
      <c r="O672" s="8">
        <v>27537</v>
      </c>
      <c r="P672">
        <v>0</v>
      </c>
      <c r="Q672" s="9">
        <v>27111</v>
      </c>
      <c r="R672">
        <v>7</v>
      </c>
    </row>
    <row r="673" spans="1:18" x14ac:dyDescent="0.25">
      <c r="A673" s="13">
        <v>22291</v>
      </c>
      <c r="B673" s="21" t="s">
        <v>712</v>
      </c>
      <c r="C673" s="13" t="s">
        <v>31</v>
      </c>
      <c r="D673" s="21" t="s">
        <v>418</v>
      </c>
      <c r="E673" s="13" t="s">
        <v>147</v>
      </c>
      <c r="F673" s="13" t="s">
        <v>100</v>
      </c>
      <c r="G673" s="13" t="s">
        <v>713</v>
      </c>
      <c r="H673" s="13" t="s">
        <v>88</v>
      </c>
      <c r="I673" s="13">
        <v>5</v>
      </c>
      <c r="J673" s="14">
        <v>29169</v>
      </c>
      <c r="K673" s="14">
        <v>29169</v>
      </c>
      <c r="L673">
        <v>10</v>
      </c>
      <c r="M673">
        <v>1979</v>
      </c>
      <c r="N673">
        <v>11</v>
      </c>
      <c r="O673" s="8">
        <v>29351</v>
      </c>
      <c r="P673">
        <v>0</v>
      </c>
      <c r="Q673" s="9">
        <v>28924</v>
      </c>
      <c r="R673">
        <v>7</v>
      </c>
    </row>
    <row r="674" spans="1:18" x14ac:dyDescent="0.25">
      <c r="A674" s="13">
        <v>29652</v>
      </c>
      <c r="B674" s="21" t="s">
        <v>723</v>
      </c>
      <c r="C674" s="13" t="s">
        <v>38</v>
      </c>
      <c r="D674" s="21" t="s">
        <v>724</v>
      </c>
      <c r="E674" s="13" t="s">
        <v>725</v>
      </c>
      <c r="F674" s="13" t="s">
        <v>154</v>
      </c>
      <c r="G674" s="13" t="s">
        <v>726</v>
      </c>
      <c r="H674" s="13" t="s">
        <v>196</v>
      </c>
      <c r="I674" s="13">
        <v>8</v>
      </c>
      <c r="J674" s="14">
        <v>29563</v>
      </c>
      <c r="K674" s="14">
        <v>33216</v>
      </c>
      <c r="L674">
        <v>8</v>
      </c>
      <c r="M674">
        <v>1980</v>
      </c>
      <c r="N674">
        <v>12</v>
      </c>
      <c r="O674" s="8">
        <v>29745</v>
      </c>
      <c r="P674">
        <v>120</v>
      </c>
      <c r="Q674" s="9">
        <v>32972</v>
      </c>
      <c r="R674">
        <v>2</v>
      </c>
    </row>
    <row r="675" spans="1:18" x14ac:dyDescent="0.25">
      <c r="A675" s="13">
        <v>27186</v>
      </c>
      <c r="B675" s="21" t="s">
        <v>727</v>
      </c>
      <c r="C675" s="13" t="s">
        <v>31</v>
      </c>
      <c r="D675" s="21" t="s">
        <v>364</v>
      </c>
      <c r="E675" s="13" t="s">
        <v>138</v>
      </c>
      <c r="F675" s="13" t="s">
        <v>265</v>
      </c>
      <c r="G675" s="13" t="s">
        <v>728</v>
      </c>
      <c r="H675" s="13" t="s">
        <v>83</v>
      </c>
      <c r="I675" s="13">
        <v>6</v>
      </c>
      <c r="J675" s="14">
        <v>27880</v>
      </c>
      <c r="K675" s="14">
        <v>27880</v>
      </c>
      <c r="L675">
        <v>30</v>
      </c>
      <c r="M675">
        <v>1976</v>
      </c>
      <c r="N675">
        <v>4</v>
      </c>
      <c r="O675" s="8">
        <v>28063</v>
      </c>
      <c r="P675">
        <v>0</v>
      </c>
      <c r="Q675" s="9">
        <v>27636</v>
      </c>
      <c r="R675">
        <v>6</v>
      </c>
    </row>
    <row r="676" spans="1:18" x14ac:dyDescent="0.25">
      <c r="A676" s="13">
        <v>20071</v>
      </c>
      <c r="B676" s="21" t="s">
        <v>732</v>
      </c>
      <c r="C676" s="13" t="s">
        <v>38</v>
      </c>
      <c r="D676" s="21" t="s">
        <v>733</v>
      </c>
      <c r="E676" s="13"/>
      <c r="F676" s="13" t="s">
        <v>66</v>
      </c>
      <c r="G676" s="13" t="s">
        <v>734</v>
      </c>
      <c r="H676" s="13" t="s">
        <v>88</v>
      </c>
      <c r="I676" s="13">
        <v>8</v>
      </c>
      <c r="J676" s="14">
        <v>27480</v>
      </c>
      <c r="K676" s="14">
        <v>52683</v>
      </c>
      <c r="L676">
        <v>27</v>
      </c>
      <c r="M676">
        <v>1975</v>
      </c>
      <c r="N676">
        <v>3</v>
      </c>
      <c r="O676" s="8">
        <v>27664</v>
      </c>
      <c r="P676">
        <v>828</v>
      </c>
      <c r="Q676" s="9">
        <v>52439</v>
      </c>
      <c r="R676">
        <v>5</v>
      </c>
    </row>
    <row r="677" spans="1:18" x14ac:dyDescent="0.25">
      <c r="A677" s="13">
        <v>18923</v>
      </c>
      <c r="B677" s="21" t="s">
        <v>735</v>
      </c>
      <c r="C677" s="13" t="s">
        <v>38</v>
      </c>
      <c r="D677" s="21" t="s">
        <v>736</v>
      </c>
      <c r="E677" s="13" t="s">
        <v>233</v>
      </c>
      <c r="F677" s="13" t="s">
        <v>265</v>
      </c>
      <c r="G677" s="13" t="s">
        <v>737</v>
      </c>
      <c r="H677" s="13" t="s">
        <v>135</v>
      </c>
      <c r="I677" s="13">
        <v>8</v>
      </c>
      <c r="J677" s="14">
        <v>29262</v>
      </c>
      <c r="K677" s="14">
        <v>32974</v>
      </c>
      <c r="L677">
        <v>11</v>
      </c>
      <c r="M677">
        <v>1980</v>
      </c>
      <c r="N677">
        <v>2</v>
      </c>
      <c r="O677" s="8">
        <v>29444</v>
      </c>
      <c r="P677">
        <v>122</v>
      </c>
      <c r="Q677" s="9">
        <v>32731</v>
      </c>
      <c r="R677">
        <v>2</v>
      </c>
    </row>
    <row r="678" spans="1:18" x14ac:dyDescent="0.25">
      <c r="A678" s="13">
        <v>15355</v>
      </c>
      <c r="B678" s="21" t="s">
        <v>738</v>
      </c>
      <c r="C678" s="13" t="s">
        <v>31</v>
      </c>
      <c r="D678" s="21" t="s">
        <v>213</v>
      </c>
      <c r="E678" s="13" t="s">
        <v>270</v>
      </c>
      <c r="F678" s="13" t="s">
        <v>265</v>
      </c>
      <c r="G678" s="13" t="s">
        <v>739</v>
      </c>
      <c r="H678" s="13" t="s">
        <v>192</v>
      </c>
      <c r="I678" s="13">
        <v>6</v>
      </c>
      <c r="J678" s="14">
        <v>27659</v>
      </c>
      <c r="K678" s="14">
        <v>52862</v>
      </c>
      <c r="L678">
        <v>22</v>
      </c>
      <c r="M678">
        <v>1975</v>
      </c>
      <c r="N678">
        <v>9</v>
      </c>
      <c r="O678" s="8">
        <v>27841</v>
      </c>
      <c r="P678">
        <v>828</v>
      </c>
      <c r="Q678" s="9">
        <v>52618</v>
      </c>
      <c r="R678">
        <v>2</v>
      </c>
    </row>
    <row r="679" spans="1:18" x14ac:dyDescent="0.25">
      <c r="A679" s="13">
        <v>10703</v>
      </c>
      <c r="B679" s="21" t="s">
        <v>740</v>
      </c>
      <c r="C679" s="13" t="s">
        <v>38</v>
      </c>
      <c r="D679" s="21" t="s">
        <v>620</v>
      </c>
      <c r="E679" s="13" t="s">
        <v>129</v>
      </c>
      <c r="F679" s="13" t="s">
        <v>190</v>
      </c>
      <c r="G679" s="13" t="s">
        <v>741</v>
      </c>
      <c r="H679" s="13" t="s">
        <v>122</v>
      </c>
      <c r="I679" s="13">
        <v>2</v>
      </c>
      <c r="J679" s="14">
        <v>21688</v>
      </c>
      <c r="K679" s="14">
        <v>21689</v>
      </c>
      <c r="L679">
        <v>18</v>
      </c>
      <c r="M679">
        <v>1959</v>
      </c>
      <c r="N679">
        <v>5</v>
      </c>
      <c r="O679" s="8">
        <v>21872</v>
      </c>
      <c r="P679">
        <v>0</v>
      </c>
      <c r="Q679" s="9">
        <v>21447</v>
      </c>
      <c r="R679">
        <v>2</v>
      </c>
    </row>
    <row r="680" spans="1:18" x14ac:dyDescent="0.25">
      <c r="A680" s="13">
        <v>22165</v>
      </c>
      <c r="B680" s="21" t="s">
        <v>740</v>
      </c>
      <c r="C680" s="13" t="s">
        <v>31</v>
      </c>
      <c r="D680" s="21" t="s">
        <v>742</v>
      </c>
      <c r="E680" s="13"/>
      <c r="F680" s="13" t="s">
        <v>106</v>
      </c>
      <c r="G680" s="13" t="s">
        <v>743</v>
      </c>
      <c r="H680" s="13" t="s">
        <v>62</v>
      </c>
      <c r="I680" s="13">
        <v>6</v>
      </c>
      <c r="J680" s="14">
        <v>29011</v>
      </c>
      <c r="K680" s="14">
        <v>29011</v>
      </c>
      <c r="L680">
        <v>5</v>
      </c>
      <c r="M680">
        <v>1979</v>
      </c>
      <c r="N680">
        <v>6</v>
      </c>
      <c r="O680" s="8">
        <v>29194</v>
      </c>
      <c r="P680">
        <v>0</v>
      </c>
      <c r="Q680" s="9">
        <v>28768</v>
      </c>
      <c r="R680">
        <v>3</v>
      </c>
    </row>
    <row r="681" spans="1:18" x14ac:dyDescent="0.25">
      <c r="A681" s="13">
        <v>28801</v>
      </c>
      <c r="B681" s="21" t="s">
        <v>744</v>
      </c>
      <c r="C681" s="13" t="s">
        <v>38</v>
      </c>
      <c r="D681" s="21" t="s">
        <v>94</v>
      </c>
      <c r="E681" s="13" t="s">
        <v>147</v>
      </c>
      <c r="F681" s="13" t="s">
        <v>66</v>
      </c>
      <c r="G681" s="13" t="s">
        <v>745</v>
      </c>
      <c r="H681" s="13" t="s">
        <v>92</v>
      </c>
      <c r="I681" s="13">
        <v>2</v>
      </c>
      <c r="J681" s="14">
        <v>28426</v>
      </c>
      <c r="K681" s="14">
        <v>28427</v>
      </c>
      <c r="L681">
        <v>28</v>
      </c>
      <c r="M681">
        <v>1977</v>
      </c>
      <c r="N681">
        <v>10</v>
      </c>
      <c r="O681" s="8">
        <v>28608</v>
      </c>
      <c r="P681">
        <v>0</v>
      </c>
      <c r="Q681" s="9">
        <v>28184</v>
      </c>
      <c r="R681">
        <v>6</v>
      </c>
    </row>
    <row r="682" spans="1:18" x14ac:dyDescent="0.25">
      <c r="A682" s="13">
        <v>29827</v>
      </c>
      <c r="B682" s="21" t="s">
        <v>752</v>
      </c>
      <c r="C682" s="13" t="s">
        <v>31</v>
      </c>
      <c r="D682" s="21" t="s">
        <v>753</v>
      </c>
      <c r="E682" s="13" t="s">
        <v>116</v>
      </c>
      <c r="F682" s="13" t="s">
        <v>202</v>
      </c>
      <c r="G682" s="13" t="s">
        <v>754</v>
      </c>
      <c r="H682" s="13" t="s">
        <v>78</v>
      </c>
      <c r="I682" s="13">
        <v>1</v>
      </c>
      <c r="J682" s="14">
        <v>29941</v>
      </c>
      <c r="K682" s="14">
        <v>33593</v>
      </c>
      <c r="L682">
        <v>21</v>
      </c>
      <c r="M682">
        <v>1981</v>
      </c>
      <c r="N682">
        <v>12</v>
      </c>
      <c r="O682" s="8">
        <v>30123</v>
      </c>
      <c r="P682">
        <v>120</v>
      </c>
      <c r="Q682" s="9">
        <v>33349</v>
      </c>
      <c r="R682">
        <v>2</v>
      </c>
    </row>
    <row r="683" spans="1:18" x14ac:dyDescent="0.25">
      <c r="A683" s="13">
        <v>11847</v>
      </c>
      <c r="B683" s="21" t="s">
        <v>301</v>
      </c>
      <c r="C683" s="13" t="s">
        <v>31</v>
      </c>
      <c r="D683" s="21" t="s">
        <v>755</v>
      </c>
      <c r="E683" s="13"/>
      <c r="F683" s="13" t="s">
        <v>100</v>
      </c>
      <c r="G683" s="13" t="s">
        <v>756</v>
      </c>
      <c r="H683" s="13" t="s">
        <v>97</v>
      </c>
      <c r="I683" s="13">
        <v>4</v>
      </c>
      <c r="J683" s="14">
        <v>28624</v>
      </c>
      <c r="K683" s="14">
        <v>28989</v>
      </c>
      <c r="L683">
        <v>14</v>
      </c>
      <c r="M683">
        <v>1978</v>
      </c>
      <c r="N683">
        <v>5</v>
      </c>
      <c r="O683" s="8">
        <v>28808</v>
      </c>
      <c r="P683">
        <v>12</v>
      </c>
      <c r="Q683" s="9">
        <v>28747</v>
      </c>
      <c r="R683">
        <v>1</v>
      </c>
    </row>
    <row r="684" spans="1:18" x14ac:dyDescent="0.25">
      <c r="A684" s="13">
        <v>19304</v>
      </c>
      <c r="B684" s="21" t="s">
        <v>757</v>
      </c>
      <c r="C684" s="13" t="s">
        <v>38</v>
      </c>
      <c r="D684" s="21" t="s">
        <v>473</v>
      </c>
      <c r="E684" s="13" t="s">
        <v>758</v>
      </c>
      <c r="F684" s="13" t="s">
        <v>154</v>
      </c>
      <c r="G684" s="13" t="s">
        <v>759</v>
      </c>
      <c r="H684" s="13" t="s">
        <v>62</v>
      </c>
      <c r="I684" s="13">
        <v>4</v>
      </c>
      <c r="J684" s="14">
        <v>29440</v>
      </c>
      <c r="K684" s="14">
        <v>33123</v>
      </c>
      <c r="L684">
        <v>7</v>
      </c>
      <c r="M684">
        <v>1980</v>
      </c>
      <c r="N684">
        <v>8</v>
      </c>
      <c r="O684" s="8">
        <v>29624</v>
      </c>
      <c r="P684">
        <v>121</v>
      </c>
      <c r="Q684" s="9">
        <v>32880</v>
      </c>
      <c r="R684">
        <v>5</v>
      </c>
    </row>
    <row r="685" spans="1:18" x14ac:dyDescent="0.25">
      <c r="A685" s="13">
        <v>27167</v>
      </c>
      <c r="B685" s="21" t="s">
        <v>760</v>
      </c>
      <c r="C685" s="13" t="s">
        <v>31</v>
      </c>
      <c r="D685" s="21" t="s">
        <v>470</v>
      </c>
      <c r="E685" s="13"/>
      <c r="F685" s="13" t="s">
        <v>158</v>
      </c>
      <c r="G685" s="13" t="s">
        <v>761</v>
      </c>
      <c r="H685" s="13" t="s">
        <v>113</v>
      </c>
      <c r="I685" s="13">
        <v>5</v>
      </c>
      <c r="J685" s="14">
        <v>29819</v>
      </c>
      <c r="K685" s="14">
        <v>33502</v>
      </c>
      <c r="L685">
        <v>21</v>
      </c>
      <c r="M685">
        <v>1981</v>
      </c>
      <c r="N685">
        <v>8</v>
      </c>
      <c r="O685" s="8">
        <v>30003</v>
      </c>
      <c r="P685">
        <v>121</v>
      </c>
      <c r="Q685" s="9">
        <v>33259</v>
      </c>
      <c r="R685">
        <v>6</v>
      </c>
    </row>
    <row r="686" spans="1:18" x14ac:dyDescent="0.25">
      <c r="A686" s="13">
        <v>25114</v>
      </c>
      <c r="B686" s="21" t="s">
        <v>762</v>
      </c>
      <c r="C686" s="13" t="s">
        <v>31</v>
      </c>
      <c r="D686" s="21" t="s">
        <v>763</v>
      </c>
      <c r="E686" s="13" t="s">
        <v>40</v>
      </c>
      <c r="F686" s="13" t="s">
        <v>106</v>
      </c>
      <c r="G686" s="13" t="s">
        <v>764</v>
      </c>
      <c r="H686" s="13" t="s">
        <v>49</v>
      </c>
      <c r="I686" s="13">
        <v>1</v>
      </c>
      <c r="J686" s="14">
        <v>29819</v>
      </c>
      <c r="K686" s="14">
        <v>33502</v>
      </c>
      <c r="L686">
        <v>21</v>
      </c>
      <c r="M686">
        <v>1981</v>
      </c>
      <c r="N686">
        <v>8</v>
      </c>
      <c r="O686" s="8">
        <v>30003</v>
      </c>
      <c r="P686">
        <v>121</v>
      </c>
      <c r="Q686" s="9">
        <v>33259</v>
      </c>
      <c r="R686">
        <v>6</v>
      </c>
    </row>
    <row r="687" spans="1:18" x14ac:dyDescent="0.25">
      <c r="A687" s="13">
        <v>25435</v>
      </c>
      <c r="B687" s="21" t="s">
        <v>765</v>
      </c>
      <c r="C687" s="13" t="s">
        <v>38</v>
      </c>
      <c r="D687" s="21" t="s">
        <v>766</v>
      </c>
      <c r="E687" s="13" t="s">
        <v>233</v>
      </c>
      <c r="F687" s="13" t="s">
        <v>90</v>
      </c>
      <c r="G687" s="13" t="s">
        <v>767</v>
      </c>
      <c r="H687" s="13" t="s">
        <v>135</v>
      </c>
      <c r="I687" s="13">
        <v>7</v>
      </c>
      <c r="J687" s="14">
        <v>28039</v>
      </c>
      <c r="K687" s="14">
        <v>28039</v>
      </c>
      <c r="L687">
        <v>6</v>
      </c>
      <c r="M687">
        <v>1976</v>
      </c>
      <c r="N687">
        <v>10</v>
      </c>
      <c r="O687" s="8">
        <v>28221</v>
      </c>
      <c r="P687">
        <v>0</v>
      </c>
      <c r="Q687" s="9">
        <v>27796</v>
      </c>
      <c r="R687">
        <v>4</v>
      </c>
    </row>
    <row r="688" spans="1:18" x14ac:dyDescent="0.25">
      <c r="A688" s="13">
        <v>20512</v>
      </c>
      <c r="B688" s="21" t="s">
        <v>772</v>
      </c>
      <c r="C688" s="13" t="s">
        <v>38</v>
      </c>
      <c r="D688" s="21" t="s">
        <v>773</v>
      </c>
      <c r="E688" s="13" t="s">
        <v>161</v>
      </c>
      <c r="F688" s="13" t="s">
        <v>41</v>
      </c>
      <c r="G688" s="13" t="s">
        <v>774</v>
      </c>
      <c r="H688" s="13" t="s">
        <v>97</v>
      </c>
      <c r="I688" s="13">
        <v>4</v>
      </c>
      <c r="J688" s="14">
        <v>29495</v>
      </c>
      <c r="K688" s="14">
        <v>33147</v>
      </c>
      <c r="L688">
        <v>1</v>
      </c>
      <c r="M688">
        <v>1980</v>
      </c>
      <c r="N688">
        <v>10</v>
      </c>
      <c r="O688" s="8">
        <v>29677</v>
      </c>
      <c r="P688">
        <v>120</v>
      </c>
      <c r="Q688" s="9">
        <v>32905</v>
      </c>
      <c r="R688">
        <v>4</v>
      </c>
    </row>
    <row r="689" spans="1:18" x14ac:dyDescent="0.25">
      <c r="A689" s="13">
        <v>16853</v>
      </c>
      <c r="B689" s="21" t="s">
        <v>775</v>
      </c>
      <c r="C689" s="13" t="s">
        <v>38</v>
      </c>
      <c r="D689" s="21" t="s">
        <v>776</v>
      </c>
      <c r="E689" s="13" t="s">
        <v>129</v>
      </c>
      <c r="F689" s="13" t="s">
        <v>90</v>
      </c>
      <c r="G689" s="13" t="s">
        <v>777</v>
      </c>
      <c r="H689" s="13" t="s">
        <v>172</v>
      </c>
      <c r="I689" s="13">
        <v>3</v>
      </c>
      <c r="J689" s="14">
        <v>28520</v>
      </c>
      <c r="K689" s="14">
        <v>28885</v>
      </c>
      <c r="L689">
        <v>30</v>
      </c>
      <c r="M689">
        <v>1978</v>
      </c>
      <c r="N689">
        <v>1</v>
      </c>
      <c r="O689" s="8">
        <v>28701</v>
      </c>
      <c r="P689">
        <v>12</v>
      </c>
      <c r="Q689" s="9">
        <v>28640</v>
      </c>
      <c r="R689">
        <v>2</v>
      </c>
    </row>
    <row r="690" spans="1:18" x14ac:dyDescent="0.25">
      <c r="A690" s="13">
        <v>14856</v>
      </c>
      <c r="B690" s="21" t="s">
        <v>781</v>
      </c>
      <c r="C690" s="13" t="s">
        <v>38</v>
      </c>
      <c r="D690" s="21" t="s">
        <v>170</v>
      </c>
      <c r="E690" s="13" t="s">
        <v>65</v>
      </c>
      <c r="F690" s="13" t="s">
        <v>106</v>
      </c>
      <c r="G690" s="13" t="s">
        <v>782</v>
      </c>
      <c r="H690" s="13" t="s">
        <v>36</v>
      </c>
      <c r="I690" s="13">
        <v>7</v>
      </c>
      <c r="J690" s="14">
        <v>27757</v>
      </c>
      <c r="K690" s="14">
        <v>52960</v>
      </c>
      <c r="L690">
        <v>29</v>
      </c>
      <c r="M690">
        <v>1975</v>
      </c>
      <c r="N690">
        <v>12</v>
      </c>
      <c r="O690" s="8">
        <v>27940</v>
      </c>
      <c r="P690">
        <v>828</v>
      </c>
      <c r="Q690" s="9">
        <v>52716</v>
      </c>
      <c r="R690">
        <v>2</v>
      </c>
    </row>
    <row r="691" spans="1:18" x14ac:dyDescent="0.25">
      <c r="A691" s="13">
        <v>29554</v>
      </c>
      <c r="B691" s="21" t="s">
        <v>113</v>
      </c>
      <c r="C691" s="13" t="s">
        <v>38</v>
      </c>
      <c r="D691" s="21" t="s">
        <v>304</v>
      </c>
      <c r="E691" s="13"/>
      <c r="F691" s="13" t="s">
        <v>34</v>
      </c>
      <c r="G691" s="13" t="s">
        <v>785</v>
      </c>
      <c r="H691" s="13" t="s">
        <v>88</v>
      </c>
      <c r="I691" s="13">
        <v>4</v>
      </c>
      <c r="J691" s="14">
        <v>29727</v>
      </c>
      <c r="K691" s="14">
        <v>33379</v>
      </c>
      <c r="L691">
        <v>21</v>
      </c>
      <c r="M691">
        <v>1981</v>
      </c>
      <c r="N691">
        <v>5</v>
      </c>
      <c r="O691" s="8">
        <v>29911</v>
      </c>
      <c r="P691">
        <v>120</v>
      </c>
      <c r="Q691" s="9">
        <v>33137</v>
      </c>
      <c r="R691">
        <v>5</v>
      </c>
    </row>
    <row r="692" spans="1:18" x14ac:dyDescent="0.25">
      <c r="A692" s="13">
        <v>27540</v>
      </c>
      <c r="B692" s="21" t="s">
        <v>786</v>
      </c>
      <c r="C692" s="13" t="s">
        <v>38</v>
      </c>
      <c r="D692" s="21" t="s">
        <v>424</v>
      </c>
      <c r="E692" s="13" t="s">
        <v>129</v>
      </c>
      <c r="F692" s="13" t="s">
        <v>154</v>
      </c>
      <c r="G692" s="13" t="s">
        <v>787</v>
      </c>
      <c r="H692" s="13" t="s">
        <v>62</v>
      </c>
      <c r="I692" s="13">
        <v>7</v>
      </c>
      <c r="J692" s="14">
        <v>29678</v>
      </c>
      <c r="K692" s="14">
        <v>33332</v>
      </c>
      <c r="L692">
        <v>2</v>
      </c>
      <c r="M692">
        <v>1981</v>
      </c>
      <c r="N692">
        <v>4</v>
      </c>
      <c r="O692" s="8">
        <v>29861</v>
      </c>
      <c r="P692">
        <v>120</v>
      </c>
      <c r="Q692" s="9">
        <v>33089</v>
      </c>
      <c r="R692">
        <v>5</v>
      </c>
    </row>
    <row r="693" spans="1:18" x14ac:dyDescent="0.25">
      <c r="A693" s="13">
        <v>29029</v>
      </c>
      <c r="B693" s="21" t="s">
        <v>788</v>
      </c>
      <c r="C693" s="13" t="s">
        <v>38</v>
      </c>
      <c r="D693" s="21" t="s">
        <v>499</v>
      </c>
      <c r="E693" s="13" t="s">
        <v>147</v>
      </c>
      <c r="F693" s="13" t="s">
        <v>265</v>
      </c>
      <c r="G693" s="13" t="s">
        <v>789</v>
      </c>
      <c r="H693" s="13" t="s">
        <v>122</v>
      </c>
      <c r="I693" s="13">
        <v>9</v>
      </c>
      <c r="J693" s="14">
        <v>28707</v>
      </c>
      <c r="K693" s="14">
        <v>29103</v>
      </c>
      <c r="L693">
        <v>5</v>
      </c>
      <c r="M693">
        <v>1978</v>
      </c>
      <c r="N693">
        <v>8</v>
      </c>
      <c r="O693" s="8">
        <v>28891</v>
      </c>
      <c r="P693">
        <v>13</v>
      </c>
      <c r="Q693" s="9">
        <v>28860</v>
      </c>
      <c r="R693">
        <v>7</v>
      </c>
    </row>
    <row r="694" spans="1:18" x14ac:dyDescent="0.25">
      <c r="A694" s="13">
        <v>13051</v>
      </c>
      <c r="B694" s="21" t="s">
        <v>790</v>
      </c>
      <c r="C694" s="13" t="s">
        <v>31</v>
      </c>
      <c r="D694" s="21" t="s">
        <v>206</v>
      </c>
      <c r="E694" s="13" t="s">
        <v>60</v>
      </c>
      <c r="F694" s="13" t="s">
        <v>158</v>
      </c>
      <c r="G694" s="13" t="s">
        <v>791</v>
      </c>
      <c r="H694" s="13" t="s">
        <v>88</v>
      </c>
      <c r="I694" s="13">
        <v>9</v>
      </c>
      <c r="J694" s="14">
        <v>27865</v>
      </c>
      <c r="K694" s="14">
        <v>27865</v>
      </c>
      <c r="L694">
        <v>15</v>
      </c>
      <c r="M694">
        <v>1976</v>
      </c>
      <c r="N694">
        <v>4</v>
      </c>
      <c r="O694" s="8">
        <v>28048</v>
      </c>
      <c r="P694">
        <v>0</v>
      </c>
      <c r="Q694" s="9">
        <v>27621</v>
      </c>
      <c r="R694">
        <v>5</v>
      </c>
    </row>
    <row r="695" spans="1:18" x14ac:dyDescent="0.25">
      <c r="A695" s="13">
        <v>25051</v>
      </c>
      <c r="B695" s="21" t="s">
        <v>792</v>
      </c>
      <c r="C695" s="13" t="s">
        <v>38</v>
      </c>
      <c r="D695" s="21" t="s">
        <v>170</v>
      </c>
      <c r="E695" s="13"/>
      <c r="F695" s="13" t="s">
        <v>34</v>
      </c>
      <c r="G695" s="13" t="s">
        <v>793</v>
      </c>
      <c r="H695" s="13" t="s">
        <v>102</v>
      </c>
      <c r="I695" s="13">
        <v>5</v>
      </c>
      <c r="J695" s="14">
        <v>29697</v>
      </c>
      <c r="K695" s="14">
        <v>33349</v>
      </c>
      <c r="L695">
        <v>21</v>
      </c>
      <c r="M695">
        <v>1981</v>
      </c>
      <c r="N695">
        <v>4</v>
      </c>
      <c r="O695" s="8">
        <v>29880</v>
      </c>
      <c r="P695">
        <v>120</v>
      </c>
      <c r="Q695" s="9">
        <v>33106</v>
      </c>
      <c r="R695">
        <v>3</v>
      </c>
    </row>
    <row r="696" spans="1:18" x14ac:dyDescent="0.25">
      <c r="A696" s="13">
        <v>18358</v>
      </c>
      <c r="B696" s="21" t="s">
        <v>797</v>
      </c>
      <c r="C696" s="13" t="s">
        <v>31</v>
      </c>
      <c r="D696" s="21" t="s">
        <v>798</v>
      </c>
      <c r="E696" s="13"/>
      <c r="F696" s="13" t="s">
        <v>100</v>
      </c>
      <c r="G696" s="13" t="s">
        <v>799</v>
      </c>
      <c r="H696" s="13" t="s">
        <v>108</v>
      </c>
      <c r="I696" s="13">
        <v>8</v>
      </c>
      <c r="J696" s="14">
        <v>27811</v>
      </c>
      <c r="K696" s="14">
        <v>27871</v>
      </c>
      <c r="L696">
        <v>21</v>
      </c>
      <c r="M696">
        <v>1976</v>
      </c>
      <c r="N696">
        <v>2</v>
      </c>
      <c r="O696" s="8">
        <v>27993</v>
      </c>
      <c r="P696">
        <v>2</v>
      </c>
      <c r="Q696" s="9">
        <v>27627</v>
      </c>
      <c r="R696">
        <v>7</v>
      </c>
    </row>
    <row r="697" spans="1:18" x14ac:dyDescent="0.25">
      <c r="A697" s="13">
        <v>20506</v>
      </c>
      <c r="B697" s="21" t="s">
        <v>800</v>
      </c>
      <c r="C697" s="13" t="s">
        <v>38</v>
      </c>
      <c r="D697" s="21" t="s">
        <v>398</v>
      </c>
      <c r="E697" s="13" t="s">
        <v>358</v>
      </c>
      <c r="F697" s="13" t="s">
        <v>154</v>
      </c>
      <c r="G697" s="13" t="s">
        <v>801</v>
      </c>
      <c r="H697" s="13" t="s">
        <v>97</v>
      </c>
      <c r="I697" s="13">
        <v>5</v>
      </c>
      <c r="J697" s="14">
        <v>28125</v>
      </c>
      <c r="K697" s="14">
        <v>28125</v>
      </c>
      <c r="L697">
        <v>31</v>
      </c>
      <c r="M697">
        <v>1976</v>
      </c>
      <c r="N697">
        <v>12</v>
      </c>
      <c r="O697" s="8">
        <v>28306</v>
      </c>
      <c r="P697">
        <v>0</v>
      </c>
      <c r="Q697" s="9">
        <v>27880</v>
      </c>
      <c r="R697">
        <v>6</v>
      </c>
    </row>
    <row r="698" spans="1:18" x14ac:dyDescent="0.25">
      <c r="A698" s="13">
        <v>29840</v>
      </c>
      <c r="B698" s="21" t="s">
        <v>802</v>
      </c>
      <c r="C698" s="13" t="s">
        <v>31</v>
      </c>
      <c r="D698" s="21" t="s">
        <v>295</v>
      </c>
      <c r="E698" s="13" t="s">
        <v>254</v>
      </c>
      <c r="F698" s="13" t="s">
        <v>66</v>
      </c>
      <c r="G698" s="13" t="s">
        <v>803</v>
      </c>
      <c r="H698" s="13" t="s">
        <v>43</v>
      </c>
      <c r="I698" s="13">
        <v>7</v>
      </c>
      <c r="J698" s="14">
        <v>28357</v>
      </c>
      <c r="K698" s="14">
        <v>28388</v>
      </c>
      <c r="L698">
        <v>20</v>
      </c>
      <c r="M698">
        <v>1977</v>
      </c>
      <c r="N698">
        <v>8</v>
      </c>
      <c r="O698" s="8">
        <v>28541</v>
      </c>
      <c r="P698">
        <v>1</v>
      </c>
      <c r="Q698" s="9">
        <v>28145</v>
      </c>
      <c r="R698">
        <v>7</v>
      </c>
    </row>
    <row r="699" spans="1:18" x14ac:dyDescent="0.25">
      <c r="A699" s="13">
        <v>20306</v>
      </c>
      <c r="B699" s="21" t="s">
        <v>804</v>
      </c>
      <c r="C699" s="13" t="s">
        <v>31</v>
      </c>
      <c r="D699" s="21" t="s">
        <v>245</v>
      </c>
      <c r="E699" s="13"/>
      <c r="F699" s="13" t="s">
        <v>106</v>
      </c>
      <c r="G699" s="13" t="s">
        <v>805</v>
      </c>
      <c r="H699" s="13" t="s">
        <v>102</v>
      </c>
      <c r="I699" s="13">
        <v>5</v>
      </c>
      <c r="J699" s="14">
        <v>28397</v>
      </c>
      <c r="K699" s="14">
        <v>28397</v>
      </c>
      <c r="L699">
        <v>29</v>
      </c>
      <c r="M699">
        <v>1977</v>
      </c>
      <c r="N699">
        <v>9</v>
      </c>
      <c r="O699" s="8">
        <v>28578</v>
      </c>
      <c r="P699">
        <v>0</v>
      </c>
      <c r="Q699" s="9">
        <v>28154</v>
      </c>
      <c r="R699">
        <v>5</v>
      </c>
    </row>
    <row r="700" spans="1:18" x14ac:dyDescent="0.25">
      <c r="A700" s="13">
        <v>22688</v>
      </c>
      <c r="B700" s="21" t="s">
        <v>809</v>
      </c>
      <c r="C700" s="13" t="s">
        <v>31</v>
      </c>
      <c r="D700" s="21" t="s">
        <v>810</v>
      </c>
      <c r="E700" s="13" t="s">
        <v>147</v>
      </c>
      <c r="F700" s="13" t="s">
        <v>154</v>
      </c>
      <c r="G700" s="13" t="s">
        <v>811</v>
      </c>
      <c r="H700" s="13" t="s">
        <v>113</v>
      </c>
      <c r="I700" s="13">
        <v>1</v>
      </c>
      <c r="J700" s="14">
        <v>27818</v>
      </c>
      <c r="K700" s="14">
        <v>27879</v>
      </c>
      <c r="L700">
        <v>28</v>
      </c>
      <c r="M700">
        <v>1976</v>
      </c>
      <c r="N700">
        <v>2</v>
      </c>
      <c r="O700" s="8">
        <v>28000</v>
      </c>
      <c r="P700">
        <v>2</v>
      </c>
      <c r="Q700" s="9">
        <v>27635</v>
      </c>
      <c r="R700">
        <v>7</v>
      </c>
    </row>
    <row r="701" spans="1:18" x14ac:dyDescent="0.25">
      <c r="A701" s="13">
        <v>27834</v>
      </c>
      <c r="B701" s="21" t="s">
        <v>812</v>
      </c>
      <c r="C701" s="13" t="s">
        <v>31</v>
      </c>
      <c r="D701" s="21" t="s">
        <v>99</v>
      </c>
      <c r="E701" s="13" t="s">
        <v>116</v>
      </c>
      <c r="F701" s="13" t="s">
        <v>125</v>
      </c>
      <c r="G701" s="13" t="s">
        <v>813</v>
      </c>
      <c r="H701" s="13" t="s">
        <v>78</v>
      </c>
      <c r="I701" s="13">
        <v>6</v>
      </c>
      <c r="J701" s="14">
        <v>28033</v>
      </c>
      <c r="K701" s="14">
        <v>28033</v>
      </c>
      <c r="L701">
        <v>30</v>
      </c>
      <c r="M701">
        <v>1976</v>
      </c>
      <c r="N701">
        <v>9</v>
      </c>
      <c r="O701" s="8">
        <v>28214</v>
      </c>
      <c r="P701">
        <v>0</v>
      </c>
      <c r="Q701" s="9">
        <v>27789</v>
      </c>
      <c r="R701">
        <v>5</v>
      </c>
    </row>
    <row r="702" spans="1:18" x14ac:dyDescent="0.25">
      <c r="A702" s="13">
        <v>25992</v>
      </c>
      <c r="B702" s="21" t="s">
        <v>812</v>
      </c>
      <c r="C702" s="13" t="s">
        <v>31</v>
      </c>
      <c r="D702" s="21" t="s">
        <v>755</v>
      </c>
      <c r="E702" s="13" t="s">
        <v>120</v>
      </c>
      <c r="F702" s="13" t="s">
        <v>106</v>
      </c>
      <c r="G702" s="13" t="s">
        <v>814</v>
      </c>
      <c r="H702" s="13" t="s">
        <v>43</v>
      </c>
      <c r="I702" s="13">
        <v>6</v>
      </c>
      <c r="J702" s="14">
        <v>29710</v>
      </c>
      <c r="K702" s="14">
        <v>33362</v>
      </c>
      <c r="L702">
        <v>4</v>
      </c>
      <c r="M702">
        <v>1981</v>
      </c>
      <c r="N702">
        <v>5</v>
      </c>
      <c r="O702" s="8">
        <v>29894</v>
      </c>
      <c r="P702">
        <v>120</v>
      </c>
      <c r="Q702" s="9">
        <v>33120</v>
      </c>
      <c r="R702">
        <v>2</v>
      </c>
    </row>
    <row r="703" spans="1:18" x14ac:dyDescent="0.25">
      <c r="A703" s="13">
        <v>17696</v>
      </c>
      <c r="B703" s="21" t="s">
        <v>815</v>
      </c>
      <c r="C703" s="13" t="s">
        <v>31</v>
      </c>
      <c r="D703" s="21" t="s">
        <v>816</v>
      </c>
      <c r="E703" s="13"/>
      <c r="F703" s="13" t="s">
        <v>47</v>
      </c>
      <c r="G703" s="13" t="s">
        <v>817</v>
      </c>
      <c r="H703" s="13" t="s">
        <v>88</v>
      </c>
      <c r="I703" s="13">
        <v>7</v>
      </c>
      <c r="J703" s="14">
        <v>28603</v>
      </c>
      <c r="K703" s="14">
        <v>28968</v>
      </c>
      <c r="L703">
        <v>23</v>
      </c>
      <c r="M703">
        <v>1978</v>
      </c>
      <c r="N703">
        <v>4</v>
      </c>
      <c r="O703" s="8">
        <v>28786</v>
      </c>
      <c r="P703">
        <v>12</v>
      </c>
      <c r="Q703" s="9">
        <v>28725</v>
      </c>
      <c r="R703">
        <v>1</v>
      </c>
    </row>
    <row r="704" spans="1:18" x14ac:dyDescent="0.25">
      <c r="A704" s="13">
        <v>16909</v>
      </c>
      <c r="B704" s="21" t="s">
        <v>818</v>
      </c>
      <c r="C704" s="13" t="s">
        <v>38</v>
      </c>
      <c r="D704" s="21" t="s">
        <v>819</v>
      </c>
      <c r="E704" s="13" t="s">
        <v>147</v>
      </c>
      <c r="F704" s="13" t="s">
        <v>125</v>
      </c>
      <c r="G704" s="13" t="s">
        <v>820</v>
      </c>
      <c r="H704" s="13" t="s">
        <v>62</v>
      </c>
      <c r="I704" s="13">
        <v>6</v>
      </c>
      <c r="J704" s="14">
        <v>28671</v>
      </c>
      <c r="K704" s="14">
        <v>29036</v>
      </c>
      <c r="L704">
        <v>30</v>
      </c>
      <c r="M704">
        <v>1978</v>
      </c>
      <c r="N704">
        <v>6</v>
      </c>
      <c r="O704" s="8">
        <v>28854</v>
      </c>
      <c r="P704">
        <v>12</v>
      </c>
      <c r="Q704" s="9">
        <v>28793</v>
      </c>
      <c r="R704">
        <v>6</v>
      </c>
    </row>
    <row r="705" spans="1:18" x14ac:dyDescent="0.25">
      <c r="A705" s="13">
        <v>29673</v>
      </c>
      <c r="B705" s="21" t="s">
        <v>831</v>
      </c>
      <c r="C705" s="13" t="s">
        <v>31</v>
      </c>
      <c r="D705" s="21" t="s">
        <v>832</v>
      </c>
      <c r="E705" s="13" t="s">
        <v>120</v>
      </c>
      <c r="F705" s="13" t="s">
        <v>34</v>
      </c>
      <c r="G705" s="13" t="s">
        <v>833</v>
      </c>
      <c r="H705" s="13" t="s">
        <v>43</v>
      </c>
      <c r="I705" s="13">
        <v>9</v>
      </c>
      <c r="J705" s="14">
        <v>27978</v>
      </c>
      <c r="K705" s="14">
        <v>28009</v>
      </c>
      <c r="L705">
        <v>6</v>
      </c>
      <c r="M705">
        <v>1976</v>
      </c>
      <c r="N705">
        <v>8</v>
      </c>
      <c r="O705" s="8">
        <v>28162</v>
      </c>
      <c r="P705">
        <v>1</v>
      </c>
      <c r="Q705" s="9">
        <v>27765</v>
      </c>
      <c r="R705">
        <v>6</v>
      </c>
    </row>
    <row r="706" spans="1:18" x14ac:dyDescent="0.25">
      <c r="A706" s="13">
        <v>19285</v>
      </c>
      <c r="B706" s="21" t="s">
        <v>835</v>
      </c>
      <c r="C706" s="13" t="s">
        <v>31</v>
      </c>
      <c r="D706" s="21" t="s">
        <v>279</v>
      </c>
      <c r="E706" s="13" t="s">
        <v>40</v>
      </c>
      <c r="F706" s="13" t="s">
        <v>207</v>
      </c>
      <c r="G706" s="13" t="s">
        <v>836</v>
      </c>
      <c r="H706" s="13" t="s">
        <v>204</v>
      </c>
      <c r="I706" s="13">
        <v>6</v>
      </c>
      <c r="J706" s="14">
        <v>29001</v>
      </c>
      <c r="K706" s="14">
        <v>29001</v>
      </c>
      <c r="L706">
        <v>26</v>
      </c>
      <c r="M706">
        <v>1979</v>
      </c>
      <c r="N706">
        <v>5</v>
      </c>
      <c r="O706" s="8">
        <v>29185</v>
      </c>
      <c r="P706">
        <v>0</v>
      </c>
      <c r="Q706" s="9">
        <v>28759</v>
      </c>
      <c r="R706">
        <v>7</v>
      </c>
    </row>
    <row r="707" spans="1:18" x14ac:dyDescent="0.25">
      <c r="A707" s="13">
        <v>22849</v>
      </c>
      <c r="B707" s="21" t="s">
        <v>837</v>
      </c>
      <c r="C707" s="13" t="s">
        <v>31</v>
      </c>
      <c r="D707" s="21" t="s">
        <v>838</v>
      </c>
      <c r="E707" s="13" t="s">
        <v>116</v>
      </c>
      <c r="F707" s="13" t="s">
        <v>158</v>
      </c>
      <c r="G707" s="13" t="s">
        <v>839</v>
      </c>
      <c r="H707" s="13" t="s">
        <v>192</v>
      </c>
      <c r="I707" s="13">
        <v>6</v>
      </c>
      <c r="J707" s="14">
        <v>27535</v>
      </c>
      <c r="K707" s="14">
        <v>52738</v>
      </c>
      <c r="L707">
        <v>21</v>
      </c>
      <c r="M707">
        <v>1975</v>
      </c>
      <c r="N707">
        <v>5</v>
      </c>
      <c r="O707" s="8">
        <v>27719</v>
      </c>
      <c r="P707">
        <v>828</v>
      </c>
      <c r="Q707" s="9">
        <v>52495</v>
      </c>
      <c r="R707">
        <v>4</v>
      </c>
    </row>
    <row r="708" spans="1:18" x14ac:dyDescent="0.25">
      <c r="A708" s="13">
        <v>22649</v>
      </c>
      <c r="B708" s="21" t="s">
        <v>846</v>
      </c>
      <c r="C708" s="13" t="s">
        <v>38</v>
      </c>
      <c r="D708" s="21" t="s">
        <v>272</v>
      </c>
      <c r="E708" s="13" t="s">
        <v>507</v>
      </c>
      <c r="F708" s="13" t="s">
        <v>265</v>
      </c>
      <c r="G708" s="13" t="s">
        <v>847</v>
      </c>
      <c r="H708" s="13" t="s">
        <v>43</v>
      </c>
      <c r="I708" s="13">
        <v>4</v>
      </c>
      <c r="J708" s="14">
        <v>29201</v>
      </c>
      <c r="K708" s="14">
        <v>29201</v>
      </c>
      <c r="L708">
        <v>12</v>
      </c>
      <c r="M708">
        <v>1979</v>
      </c>
      <c r="N708">
        <v>12</v>
      </c>
      <c r="O708" s="8">
        <v>29384</v>
      </c>
      <c r="P708">
        <v>0</v>
      </c>
      <c r="Q708" s="9">
        <v>28957</v>
      </c>
      <c r="R708">
        <v>4</v>
      </c>
    </row>
    <row r="709" spans="1:18" x14ac:dyDescent="0.25">
      <c r="A709" s="13">
        <v>24637</v>
      </c>
      <c r="B709" s="21" t="s">
        <v>848</v>
      </c>
      <c r="C709" s="13" t="s">
        <v>38</v>
      </c>
      <c r="D709" s="21" t="s">
        <v>849</v>
      </c>
      <c r="E709" s="13" t="s">
        <v>147</v>
      </c>
      <c r="F709" s="13" t="s">
        <v>190</v>
      </c>
      <c r="G709" s="13" t="s">
        <v>850</v>
      </c>
      <c r="H709" s="13" t="s">
        <v>196</v>
      </c>
      <c r="I709" s="13">
        <v>4</v>
      </c>
      <c r="J709" s="14">
        <v>29414</v>
      </c>
      <c r="K709" s="14">
        <v>33066</v>
      </c>
      <c r="L709">
        <v>12</v>
      </c>
      <c r="M709">
        <v>1980</v>
      </c>
      <c r="N709">
        <v>7</v>
      </c>
      <c r="O709" s="8">
        <v>29598</v>
      </c>
      <c r="P709">
        <v>120</v>
      </c>
      <c r="Q709" s="9">
        <v>32824</v>
      </c>
      <c r="R709">
        <v>7</v>
      </c>
    </row>
    <row r="710" spans="1:18" x14ac:dyDescent="0.25">
      <c r="A710" s="13">
        <v>22054</v>
      </c>
      <c r="B710" s="21" t="s">
        <v>848</v>
      </c>
      <c r="C710" s="13" t="s">
        <v>38</v>
      </c>
      <c r="D710" s="21" t="s">
        <v>576</v>
      </c>
      <c r="E710" s="13"/>
      <c r="F710" s="13" t="s">
        <v>158</v>
      </c>
      <c r="G710" s="13" t="s">
        <v>852</v>
      </c>
      <c r="H710" s="13" t="s">
        <v>62</v>
      </c>
      <c r="I710" s="13">
        <v>1</v>
      </c>
      <c r="J710" s="14">
        <v>29106</v>
      </c>
      <c r="K710" s="14">
        <v>29107</v>
      </c>
      <c r="L710">
        <v>8</v>
      </c>
      <c r="M710">
        <v>1979</v>
      </c>
      <c r="N710">
        <v>9</v>
      </c>
      <c r="O710" s="8">
        <v>29288</v>
      </c>
      <c r="P710">
        <v>0</v>
      </c>
      <c r="Q710" s="9">
        <v>28864</v>
      </c>
      <c r="R710">
        <v>7</v>
      </c>
    </row>
    <row r="711" spans="1:18" x14ac:dyDescent="0.25">
      <c r="A711" s="13">
        <v>23122</v>
      </c>
      <c r="B711" s="21" t="s">
        <v>855</v>
      </c>
      <c r="C711" s="13" t="s">
        <v>38</v>
      </c>
      <c r="D711" s="21" t="s">
        <v>856</v>
      </c>
      <c r="E711" s="13" t="s">
        <v>270</v>
      </c>
      <c r="F711" s="13" t="s">
        <v>34</v>
      </c>
      <c r="G711" s="13" t="s">
        <v>857</v>
      </c>
      <c r="H711" s="13" t="s">
        <v>192</v>
      </c>
      <c r="I711" s="13">
        <v>9</v>
      </c>
      <c r="J711" s="14">
        <v>28385</v>
      </c>
      <c r="K711" s="14">
        <v>28385</v>
      </c>
      <c r="L711">
        <v>17</v>
      </c>
      <c r="M711">
        <v>1977</v>
      </c>
      <c r="N711">
        <v>9</v>
      </c>
      <c r="O711" s="8">
        <v>28566</v>
      </c>
      <c r="P711">
        <v>0</v>
      </c>
      <c r="Q711" s="9">
        <v>28142</v>
      </c>
      <c r="R711">
        <v>7</v>
      </c>
    </row>
    <row r="712" spans="1:18" x14ac:dyDescent="0.25">
      <c r="A712" s="13">
        <v>28213</v>
      </c>
      <c r="B712" s="21" t="s">
        <v>858</v>
      </c>
      <c r="C712" s="13" t="s">
        <v>38</v>
      </c>
      <c r="D712" s="21" t="s">
        <v>859</v>
      </c>
      <c r="E712" s="13"/>
      <c r="F712" s="13" t="s">
        <v>66</v>
      </c>
      <c r="G712" s="13" t="s">
        <v>860</v>
      </c>
      <c r="H712" s="13" t="s">
        <v>204</v>
      </c>
      <c r="I712" s="13">
        <v>6</v>
      </c>
      <c r="J712" s="14">
        <v>28746</v>
      </c>
      <c r="K712" s="14">
        <v>29109</v>
      </c>
      <c r="L712">
        <v>13</v>
      </c>
      <c r="M712">
        <v>1978</v>
      </c>
      <c r="N712">
        <v>9</v>
      </c>
      <c r="O712" s="8">
        <v>28927</v>
      </c>
      <c r="P712">
        <v>11</v>
      </c>
      <c r="Q712" s="9">
        <v>28866</v>
      </c>
      <c r="R712">
        <v>4</v>
      </c>
    </row>
    <row r="713" spans="1:18" x14ac:dyDescent="0.25">
      <c r="A713" s="13">
        <v>22064</v>
      </c>
      <c r="B713" s="21" t="s">
        <v>861</v>
      </c>
      <c r="C713" s="13" t="s">
        <v>38</v>
      </c>
      <c r="D713" s="21" t="s">
        <v>424</v>
      </c>
      <c r="E713" s="13" t="s">
        <v>358</v>
      </c>
      <c r="F713" s="13" t="s">
        <v>66</v>
      </c>
      <c r="G713" s="13" t="s">
        <v>862</v>
      </c>
      <c r="H713" s="13" t="s">
        <v>17</v>
      </c>
      <c r="I713" s="13">
        <v>7</v>
      </c>
      <c r="J713" s="14">
        <v>28511</v>
      </c>
      <c r="K713" s="14">
        <v>28876</v>
      </c>
      <c r="L713">
        <v>21</v>
      </c>
      <c r="M713">
        <v>1978</v>
      </c>
      <c r="N713">
        <v>1</v>
      </c>
      <c r="O713" s="8">
        <v>28692</v>
      </c>
      <c r="P713">
        <v>12</v>
      </c>
      <c r="Q713" s="9">
        <v>28631</v>
      </c>
      <c r="R713">
        <v>7</v>
      </c>
    </row>
    <row r="714" spans="1:18" x14ac:dyDescent="0.25">
      <c r="A714" s="13">
        <v>28540</v>
      </c>
      <c r="B714" s="21" t="s">
        <v>871</v>
      </c>
      <c r="C714" s="13" t="s">
        <v>38</v>
      </c>
      <c r="D714" s="21" t="s">
        <v>872</v>
      </c>
      <c r="E714" s="13" t="s">
        <v>348</v>
      </c>
      <c r="F714" s="13" t="s">
        <v>154</v>
      </c>
      <c r="G714" s="13" t="s">
        <v>873</v>
      </c>
      <c r="H714" s="13" t="s">
        <v>108</v>
      </c>
      <c r="I714" s="13">
        <v>1</v>
      </c>
      <c r="J714" s="14">
        <v>28285</v>
      </c>
      <c r="K714" s="14">
        <v>28285</v>
      </c>
      <c r="L714">
        <v>9</v>
      </c>
      <c r="M714">
        <v>1977</v>
      </c>
      <c r="N714">
        <v>6</v>
      </c>
      <c r="O714" s="8">
        <v>28468</v>
      </c>
      <c r="P714">
        <v>0</v>
      </c>
      <c r="Q714" s="9">
        <v>28042</v>
      </c>
      <c r="R714">
        <v>5</v>
      </c>
    </row>
    <row r="715" spans="1:18" x14ac:dyDescent="0.25">
      <c r="A715" s="13">
        <v>13228</v>
      </c>
      <c r="B715" s="21" t="s">
        <v>874</v>
      </c>
      <c r="C715" s="13" t="s">
        <v>38</v>
      </c>
      <c r="D715" s="21" t="s">
        <v>875</v>
      </c>
      <c r="E715" s="13" t="s">
        <v>40</v>
      </c>
      <c r="F715" s="13" t="s">
        <v>227</v>
      </c>
      <c r="G715" s="13" t="s">
        <v>876</v>
      </c>
      <c r="H715" s="13" t="s">
        <v>135</v>
      </c>
      <c r="I715" s="13">
        <v>5</v>
      </c>
      <c r="J715" s="14">
        <v>29147</v>
      </c>
      <c r="K715" s="14">
        <v>29147</v>
      </c>
      <c r="L715">
        <v>19</v>
      </c>
      <c r="M715">
        <v>1979</v>
      </c>
      <c r="N715">
        <v>10</v>
      </c>
      <c r="O715" s="8">
        <v>29330</v>
      </c>
      <c r="P715">
        <v>0</v>
      </c>
      <c r="Q715" s="9">
        <v>28905</v>
      </c>
      <c r="R715">
        <v>6</v>
      </c>
    </row>
    <row r="716" spans="1:18" x14ac:dyDescent="0.25">
      <c r="A716" s="13">
        <v>17214</v>
      </c>
      <c r="B716" s="21" t="s">
        <v>884</v>
      </c>
      <c r="C716" s="13" t="s">
        <v>38</v>
      </c>
      <c r="D716" s="21" t="s">
        <v>576</v>
      </c>
      <c r="E716" s="13"/>
      <c r="F716" s="13" t="s">
        <v>34</v>
      </c>
      <c r="G716" s="13" t="s">
        <v>885</v>
      </c>
      <c r="H716" s="13" t="s">
        <v>43</v>
      </c>
      <c r="I716" s="13">
        <v>5</v>
      </c>
      <c r="J716" s="14">
        <v>29293</v>
      </c>
      <c r="K716" s="14">
        <v>32943</v>
      </c>
      <c r="L716">
        <v>13</v>
      </c>
      <c r="M716">
        <v>1980</v>
      </c>
      <c r="N716">
        <v>3</v>
      </c>
      <c r="O716" s="8">
        <v>29477</v>
      </c>
      <c r="P716">
        <v>119</v>
      </c>
      <c r="Q716" s="9">
        <v>32700</v>
      </c>
      <c r="R716">
        <v>5</v>
      </c>
    </row>
    <row r="717" spans="1:18" x14ac:dyDescent="0.25">
      <c r="A717" s="13">
        <v>20309</v>
      </c>
      <c r="B717" s="21" t="s">
        <v>886</v>
      </c>
      <c r="C717" s="13" t="s">
        <v>38</v>
      </c>
      <c r="D717" s="21" t="s">
        <v>887</v>
      </c>
      <c r="E717" s="13" t="s">
        <v>147</v>
      </c>
      <c r="F717" s="13" t="s">
        <v>106</v>
      </c>
      <c r="G717" s="13" t="s">
        <v>888</v>
      </c>
      <c r="H717" s="13" t="s">
        <v>92</v>
      </c>
      <c r="I717" s="13">
        <v>9</v>
      </c>
      <c r="J717" s="14">
        <v>27776</v>
      </c>
      <c r="K717" s="14">
        <v>27776</v>
      </c>
      <c r="L717">
        <v>17</v>
      </c>
      <c r="M717">
        <v>1976</v>
      </c>
      <c r="N717">
        <v>1</v>
      </c>
      <c r="O717" s="8">
        <v>27958</v>
      </c>
      <c r="P717">
        <v>0</v>
      </c>
      <c r="Q717" s="9">
        <v>27531</v>
      </c>
      <c r="R717">
        <v>7</v>
      </c>
    </row>
    <row r="718" spans="1:18" x14ac:dyDescent="0.25">
      <c r="A718" s="13">
        <v>10213</v>
      </c>
      <c r="B718" s="21" t="s">
        <v>891</v>
      </c>
      <c r="C718" s="13" t="s">
        <v>38</v>
      </c>
      <c r="D718" s="21" t="s">
        <v>547</v>
      </c>
      <c r="E718" s="13" t="s">
        <v>161</v>
      </c>
      <c r="F718" s="13" t="s">
        <v>66</v>
      </c>
      <c r="G718" s="13" t="s">
        <v>892</v>
      </c>
      <c r="H718" s="13" t="s">
        <v>204</v>
      </c>
      <c r="I718" s="13">
        <v>8</v>
      </c>
      <c r="J718" s="14">
        <v>27225</v>
      </c>
      <c r="K718" s="14">
        <v>27225</v>
      </c>
      <c r="L718">
        <v>15</v>
      </c>
      <c r="M718">
        <v>1974</v>
      </c>
      <c r="N718">
        <v>7</v>
      </c>
      <c r="O718" s="8">
        <v>27409</v>
      </c>
      <c r="P718">
        <v>0</v>
      </c>
      <c r="Q718" s="9">
        <v>26983</v>
      </c>
      <c r="R718">
        <v>2</v>
      </c>
    </row>
    <row r="719" spans="1:18" x14ac:dyDescent="0.25">
      <c r="A719" s="13">
        <v>26827</v>
      </c>
      <c r="B719" s="21" t="s">
        <v>893</v>
      </c>
      <c r="C719" s="13" t="s">
        <v>31</v>
      </c>
      <c r="D719" s="21" t="s">
        <v>132</v>
      </c>
      <c r="E719" s="13" t="s">
        <v>147</v>
      </c>
      <c r="F719" s="13" t="s">
        <v>190</v>
      </c>
      <c r="G719" s="13" t="s">
        <v>894</v>
      </c>
      <c r="H719" s="13" t="s">
        <v>49</v>
      </c>
      <c r="I719" s="13">
        <v>1</v>
      </c>
      <c r="J719" s="14">
        <v>28793</v>
      </c>
      <c r="K719" s="14">
        <v>29158</v>
      </c>
      <c r="L719">
        <v>30</v>
      </c>
      <c r="M719">
        <v>1978</v>
      </c>
      <c r="N719">
        <v>10</v>
      </c>
      <c r="O719" s="8">
        <v>28975</v>
      </c>
      <c r="P719">
        <v>12</v>
      </c>
      <c r="Q719" s="9">
        <v>28914</v>
      </c>
      <c r="R719">
        <v>2</v>
      </c>
    </row>
    <row r="720" spans="1:18" x14ac:dyDescent="0.25">
      <c r="A720" s="13">
        <v>12665</v>
      </c>
      <c r="B720" s="21" t="s">
        <v>902</v>
      </c>
      <c r="C720" s="13" t="s">
        <v>31</v>
      </c>
      <c r="D720" s="21" t="s">
        <v>678</v>
      </c>
      <c r="E720" s="13" t="s">
        <v>129</v>
      </c>
      <c r="F720" s="13" t="s">
        <v>100</v>
      </c>
      <c r="G720" s="13" t="s">
        <v>903</v>
      </c>
      <c r="H720" s="13" t="s">
        <v>192</v>
      </c>
      <c r="I720" s="13">
        <v>5</v>
      </c>
      <c r="J720" s="14">
        <v>27612</v>
      </c>
      <c r="K720" s="14">
        <v>52846</v>
      </c>
      <c r="L720">
        <v>6</v>
      </c>
      <c r="M720">
        <v>1975</v>
      </c>
      <c r="N720">
        <v>8</v>
      </c>
      <c r="O720" s="8">
        <v>27796</v>
      </c>
      <c r="P720">
        <v>829</v>
      </c>
      <c r="Q720" s="9">
        <v>52602</v>
      </c>
      <c r="R720">
        <v>4</v>
      </c>
    </row>
    <row r="721" spans="1:18" x14ac:dyDescent="0.25">
      <c r="A721" s="13">
        <v>28596</v>
      </c>
      <c r="B721" s="21" t="s">
        <v>904</v>
      </c>
      <c r="C721" s="13" t="s">
        <v>31</v>
      </c>
      <c r="D721" s="21" t="s">
        <v>301</v>
      </c>
      <c r="E721" s="13" t="s">
        <v>60</v>
      </c>
      <c r="F721" s="13" t="s">
        <v>34</v>
      </c>
      <c r="G721" s="13" t="s">
        <v>905</v>
      </c>
      <c r="H721" s="13" t="s">
        <v>172</v>
      </c>
      <c r="I721" s="13">
        <v>3</v>
      </c>
      <c r="J721" s="14">
        <v>28635</v>
      </c>
      <c r="K721" s="14">
        <v>29000</v>
      </c>
      <c r="L721">
        <v>25</v>
      </c>
      <c r="M721">
        <v>1978</v>
      </c>
      <c r="N721">
        <v>5</v>
      </c>
      <c r="O721" s="8">
        <v>28819</v>
      </c>
      <c r="P721">
        <v>12</v>
      </c>
      <c r="Q721" s="9">
        <v>28758</v>
      </c>
      <c r="R721">
        <v>5</v>
      </c>
    </row>
    <row r="722" spans="1:18" x14ac:dyDescent="0.25">
      <c r="A722" s="13">
        <v>26017</v>
      </c>
      <c r="B722" s="21" t="s">
        <v>43</v>
      </c>
      <c r="C722" s="13" t="s">
        <v>31</v>
      </c>
      <c r="D722" s="21" t="s">
        <v>909</v>
      </c>
      <c r="E722" s="13" t="s">
        <v>33</v>
      </c>
      <c r="F722" s="13" t="s">
        <v>52</v>
      </c>
      <c r="G722" s="13" t="s">
        <v>910</v>
      </c>
      <c r="H722" s="13" t="s">
        <v>92</v>
      </c>
      <c r="I722" s="13">
        <v>5</v>
      </c>
      <c r="J722" s="14">
        <v>28096</v>
      </c>
      <c r="K722" s="14">
        <v>28098</v>
      </c>
      <c r="L722">
        <v>2</v>
      </c>
      <c r="M722">
        <v>1976</v>
      </c>
      <c r="N722">
        <v>12</v>
      </c>
      <c r="O722" s="8">
        <v>28278</v>
      </c>
      <c r="P722">
        <v>0</v>
      </c>
      <c r="Q722" s="9">
        <v>27854</v>
      </c>
      <c r="R722">
        <v>5</v>
      </c>
    </row>
    <row r="723" spans="1:18" x14ac:dyDescent="0.25">
      <c r="A723" s="13">
        <v>27869</v>
      </c>
      <c r="B723" s="21" t="s">
        <v>43</v>
      </c>
      <c r="C723" s="13" t="s">
        <v>38</v>
      </c>
      <c r="D723" s="21" t="s">
        <v>307</v>
      </c>
      <c r="E723" s="13" t="s">
        <v>116</v>
      </c>
      <c r="F723" s="13" t="s">
        <v>207</v>
      </c>
      <c r="G723" s="13" t="s">
        <v>911</v>
      </c>
      <c r="H723" s="13" t="s">
        <v>204</v>
      </c>
      <c r="I723" s="13">
        <v>4</v>
      </c>
      <c r="J723" s="14">
        <v>29102</v>
      </c>
      <c r="K723" s="14">
        <v>29102</v>
      </c>
      <c r="L723">
        <v>4</v>
      </c>
      <c r="M723">
        <v>1979</v>
      </c>
      <c r="N723">
        <v>9</v>
      </c>
      <c r="O723" s="8">
        <v>29284</v>
      </c>
      <c r="P723">
        <v>0</v>
      </c>
      <c r="Q723" s="9">
        <v>28859</v>
      </c>
      <c r="R723">
        <v>3</v>
      </c>
    </row>
    <row r="724" spans="1:18" x14ac:dyDescent="0.25">
      <c r="A724" s="13">
        <v>11071</v>
      </c>
      <c r="B724" s="21" t="s">
        <v>43</v>
      </c>
      <c r="C724" s="13" t="s">
        <v>31</v>
      </c>
      <c r="D724" s="21" t="s">
        <v>704</v>
      </c>
      <c r="E724" s="13"/>
      <c r="F724" s="13" t="s">
        <v>90</v>
      </c>
      <c r="G724" s="13" t="s">
        <v>913</v>
      </c>
      <c r="H724" s="13" t="s">
        <v>108</v>
      </c>
      <c r="I724" s="13">
        <v>6</v>
      </c>
      <c r="J724" s="14">
        <v>28843</v>
      </c>
      <c r="K724" s="14">
        <v>29208</v>
      </c>
      <c r="L724">
        <v>19</v>
      </c>
      <c r="M724">
        <v>1978</v>
      </c>
      <c r="N724">
        <v>12</v>
      </c>
      <c r="O724" s="8">
        <v>29025</v>
      </c>
      <c r="P724">
        <v>12</v>
      </c>
      <c r="Q724" s="9">
        <v>28964</v>
      </c>
      <c r="R724">
        <v>3</v>
      </c>
    </row>
    <row r="725" spans="1:18" x14ac:dyDescent="0.25">
      <c r="A725" s="13">
        <v>21530</v>
      </c>
      <c r="B725" s="21" t="s">
        <v>43</v>
      </c>
      <c r="C725" s="13" t="s">
        <v>31</v>
      </c>
      <c r="D725" s="21" t="s">
        <v>298</v>
      </c>
      <c r="E725" s="13"/>
      <c r="F725" s="13" t="s">
        <v>52</v>
      </c>
      <c r="G725" s="13" t="s">
        <v>914</v>
      </c>
      <c r="H725" s="13" t="s">
        <v>78</v>
      </c>
      <c r="I725" s="13">
        <v>9</v>
      </c>
      <c r="J725" s="14">
        <v>29237</v>
      </c>
      <c r="K725" s="14">
        <v>32890</v>
      </c>
      <c r="L725">
        <v>17</v>
      </c>
      <c r="M725">
        <v>1980</v>
      </c>
      <c r="N725">
        <v>1</v>
      </c>
      <c r="O725" s="8">
        <v>29419</v>
      </c>
      <c r="P725">
        <v>120</v>
      </c>
      <c r="Q725" s="9">
        <v>32645</v>
      </c>
      <c r="R725">
        <v>5</v>
      </c>
    </row>
    <row r="726" spans="1:18" x14ac:dyDescent="0.25">
      <c r="A726" s="13">
        <v>20477</v>
      </c>
      <c r="B726" s="21" t="s">
        <v>43</v>
      </c>
      <c r="C726" s="13" t="s">
        <v>38</v>
      </c>
      <c r="D726" s="21" t="s">
        <v>536</v>
      </c>
      <c r="E726" s="13"/>
      <c r="F726" s="13" t="s">
        <v>106</v>
      </c>
      <c r="G726" s="13" t="s">
        <v>915</v>
      </c>
      <c r="H726" s="13" t="s">
        <v>172</v>
      </c>
      <c r="I726" s="13">
        <v>1</v>
      </c>
      <c r="J726" s="14">
        <v>28023</v>
      </c>
      <c r="K726" s="14">
        <v>28023</v>
      </c>
      <c r="L726">
        <v>20</v>
      </c>
      <c r="M726">
        <v>1976</v>
      </c>
      <c r="N726">
        <v>9</v>
      </c>
      <c r="O726" s="8">
        <v>28204</v>
      </c>
      <c r="P726">
        <v>0</v>
      </c>
      <c r="Q726" s="9">
        <v>27779</v>
      </c>
      <c r="R726">
        <v>2</v>
      </c>
    </row>
    <row r="727" spans="1:18" x14ac:dyDescent="0.25">
      <c r="A727" s="13">
        <v>19674</v>
      </c>
      <c r="B727" s="21" t="s">
        <v>916</v>
      </c>
      <c r="C727" s="13" t="s">
        <v>31</v>
      </c>
      <c r="D727" s="21" t="s">
        <v>206</v>
      </c>
      <c r="E727" s="13" t="s">
        <v>40</v>
      </c>
      <c r="F727" s="13" t="s">
        <v>52</v>
      </c>
      <c r="G727" s="13" t="s">
        <v>917</v>
      </c>
      <c r="H727" s="13" t="s">
        <v>122</v>
      </c>
      <c r="I727" s="13">
        <v>2</v>
      </c>
      <c r="J727" s="14">
        <v>27620</v>
      </c>
      <c r="K727" s="14">
        <v>52854</v>
      </c>
      <c r="L727">
        <v>14</v>
      </c>
      <c r="M727">
        <v>1975</v>
      </c>
      <c r="N727">
        <v>8</v>
      </c>
      <c r="O727" s="8">
        <v>27804</v>
      </c>
      <c r="P727">
        <v>829</v>
      </c>
      <c r="Q727" s="9">
        <v>52610</v>
      </c>
      <c r="R727">
        <v>5</v>
      </c>
    </row>
    <row r="728" spans="1:18" x14ac:dyDescent="0.25">
      <c r="A728" s="13">
        <v>27613</v>
      </c>
      <c r="B728" s="21" t="s">
        <v>78</v>
      </c>
      <c r="C728" s="13" t="s">
        <v>38</v>
      </c>
      <c r="D728" s="21" t="s">
        <v>918</v>
      </c>
      <c r="E728" s="13" t="s">
        <v>46</v>
      </c>
      <c r="F728" s="13" t="s">
        <v>207</v>
      </c>
      <c r="G728" s="13" t="s">
        <v>919</v>
      </c>
      <c r="H728" s="13" t="s">
        <v>102</v>
      </c>
      <c r="I728" s="13">
        <v>5</v>
      </c>
      <c r="J728" s="14">
        <v>29074</v>
      </c>
      <c r="K728" s="14">
        <v>29105</v>
      </c>
      <c r="L728">
        <v>7</v>
      </c>
      <c r="M728">
        <v>1979</v>
      </c>
      <c r="N728">
        <v>8</v>
      </c>
      <c r="O728" s="8">
        <v>29258</v>
      </c>
      <c r="P728">
        <v>1</v>
      </c>
      <c r="Q728" s="9">
        <v>28862</v>
      </c>
      <c r="R728">
        <v>3</v>
      </c>
    </row>
    <row r="729" spans="1:18" x14ac:dyDescent="0.25">
      <c r="A729" s="13">
        <v>10351</v>
      </c>
      <c r="B729" s="21" t="s">
        <v>920</v>
      </c>
      <c r="C729" s="13" t="s">
        <v>38</v>
      </c>
      <c r="D729" s="21" t="s">
        <v>307</v>
      </c>
      <c r="E729" s="13"/>
      <c r="F729" s="13" t="s">
        <v>106</v>
      </c>
      <c r="G729" s="13" t="s">
        <v>921</v>
      </c>
      <c r="H729" s="13" t="s">
        <v>108</v>
      </c>
      <c r="I729" s="13">
        <v>2</v>
      </c>
      <c r="J729" s="14">
        <v>29133</v>
      </c>
      <c r="K729" s="14">
        <v>29133</v>
      </c>
      <c r="L729">
        <v>5</v>
      </c>
      <c r="M729">
        <v>1979</v>
      </c>
      <c r="N729">
        <v>10</v>
      </c>
      <c r="O729" s="8">
        <v>29316</v>
      </c>
      <c r="P729">
        <v>0</v>
      </c>
      <c r="Q729" s="9">
        <v>28891</v>
      </c>
      <c r="R729">
        <v>6</v>
      </c>
    </row>
    <row r="730" spans="1:18" x14ac:dyDescent="0.25">
      <c r="A730" s="13">
        <v>23652</v>
      </c>
      <c r="B730" s="21" t="s">
        <v>922</v>
      </c>
      <c r="C730" s="13" t="s">
        <v>38</v>
      </c>
      <c r="D730" s="21" t="s">
        <v>408</v>
      </c>
      <c r="E730" s="13" t="s">
        <v>183</v>
      </c>
      <c r="F730" s="13" t="s">
        <v>202</v>
      </c>
      <c r="G730" s="13" t="s">
        <v>923</v>
      </c>
      <c r="H730" s="13" t="s">
        <v>172</v>
      </c>
      <c r="I730" s="13">
        <v>5</v>
      </c>
      <c r="J730" s="14">
        <v>29724</v>
      </c>
      <c r="K730" s="14">
        <v>33377</v>
      </c>
      <c r="L730">
        <v>18</v>
      </c>
      <c r="M730">
        <v>1981</v>
      </c>
      <c r="N730">
        <v>5</v>
      </c>
      <c r="O730" s="8">
        <v>29908</v>
      </c>
      <c r="P730">
        <v>120</v>
      </c>
      <c r="Q730" s="9">
        <v>33135</v>
      </c>
      <c r="R730">
        <v>2</v>
      </c>
    </row>
    <row r="731" spans="1:18" x14ac:dyDescent="0.25">
      <c r="A731" s="13">
        <v>11443</v>
      </c>
      <c r="B731" s="21" t="s">
        <v>924</v>
      </c>
      <c r="C731" s="13" t="s">
        <v>31</v>
      </c>
      <c r="D731" s="21" t="s">
        <v>381</v>
      </c>
      <c r="E731" s="13" t="s">
        <v>105</v>
      </c>
      <c r="F731" s="13" t="s">
        <v>106</v>
      </c>
      <c r="G731" s="13" t="s">
        <v>926</v>
      </c>
      <c r="H731" s="13" t="s">
        <v>17</v>
      </c>
      <c r="I731" s="13">
        <v>7</v>
      </c>
      <c r="J731" s="14">
        <v>28761</v>
      </c>
      <c r="K731" s="14">
        <v>29127</v>
      </c>
      <c r="L731">
        <v>28</v>
      </c>
      <c r="M731">
        <v>1978</v>
      </c>
      <c r="N731">
        <v>9</v>
      </c>
      <c r="O731" s="8">
        <v>28942</v>
      </c>
      <c r="P731">
        <v>12</v>
      </c>
      <c r="Q731" s="9">
        <v>28884</v>
      </c>
      <c r="R731">
        <v>5</v>
      </c>
    </row>
    <row r="732" spans="1:18" x14ac:dyDescent="0.25">
      <c r="A732" s="13">
        <v>10563</v>
      </c>
      <c r="B732" s="21" t="s">
        <v>927</v>
      </c>
      <c r="C732" s="13" t="s">
        <v>31</v>
      </c>
      <c r="D732" s="21" t="s">
        <v>928</v>
      </c>
      <c r="E732" s="13" t="s">
        <v>929</v>
      </c>
      <c r="F732" s="13" t="s">
        <v>154</v>
      </c>
      <c r="G732" s="13" t="s">
        <v>930</v>
      </c>
      <c r="H732" s="13" t="s">
        <v>135</v>
      </c>
      <c r="I732" s="13">
        <v>1</v>
      </c>
      <c r="J732" s="14">
        <v>27837</v>
      </c>
      <c r="K732" s="14">
        <v>27838</v>
      </c>
      <c r="L732">
        <v>18</v>
      </c>
      <c r="M732">
        <v>1976</v>
      </c>
      <c r="N732">
        <v>3</v>
      </c>
      <c r="O732" s="8">
        <v>28021</v>
      </c>
      <c r="P732">
        <v>0</v>
      </c>
      <c r="Q732" s="9">
        <v>27594</v>
      </c>
      <c r="R732">
        <v>5</v>
      </c>
    </row>
    <row r="733" spans="1:18" x14ac:dyDescent="0.25">
      <c r="A733" s="13">
        <v>29517</v>
      </c>
      <c r="B733" s="21" t="s">
        <v>189</v>
      </c>
      <c r="C733" s="13" t="s">
        <v>38</v>
      </c>
      <c r="D733" s="21" t="s">
        <v>931</v>
      </c>
      <c r="E733" s="13" t="s">
        <v>161</v>
      </c>
      <c r="F733" s="13" t="s">
        <v>106</v>
      </c>
      <c r="G733" s="13" t="s">
        <v>932</v>
      </c>
      <c r="H733" s="13" t="s">
        <v>88</v>
      </c>
      <c r="I733" s="13">
        <v>1</v>
      </c>
      <c r="J733" s="14">
        <v>27893</v>
      </c>
      <c r="K733" s="14">
        <v>27891</v>
      </c>
      <c r="L733">
        <v>13</v>
      </c>
      <c r="M733">
        <v>1976</v>
      </c>
      <c r="N733">
        <v>5</v>
      </c>
      <c r="O733" s="8">
        <v>28077</v>
      </c>
      <c r="P733" t="e">
        <v>#NUM!</v>
      </c>
      <c r="Q733" s="9">
        <v>27648</v>
      </c>
      <c r="R733">
        <v>5</v>
      </c>
    </row>
    <row r="734" spans="1:18" x14ac:dyDescent="0.25">
      <c r="A734" s="13">
        <v>14557</v>
      </c>
      <c r="B734" s="21" t="s">
        <v>936</v>
      </c>
      <c r="C734" s="13" t="s">
        <v>38</v>
      </c>
      <c r="D734" s="21" t="s">
        <v>681</v>
      </c>
      <c r="E734" s="13"/>
      <c r="F734" s="13" t="s">
        <v>125</v>
      </c>
      <c r="G734" s="13" t="s">
        <v>937</v>
      </c>
      <c r="H734" s="13" t="s">
        <v>113</v>
      </c>
      <c r="I734" s="13">
        <v>8</v>
      </c>
      <c r="J734" s="14">
        <v>27525</v>
      </c>
      <c r="K734" s="14">
        <v>52728</v>
      </c>
      <c r="L734">
        <v>11</v>
      </c>
      <c r="M734">
        <v>1975</v>
      </c>
      <c r="N734">
        <v>5</v>
      </c>
      <c r="O734" s="8">
        <v>27709</v>
      </c>
      <c r="P734">
        <v>828</v>
      </c>
      <c r="Q734" s="9">
        <v>52485</v>
      </c>
      <c r="R734">
        <v>1</v>
      </c>
    </row>
    <row r="735" spans="1:18" x14ac:dyDescent="0.25">
      <c r="A735" s="13">
        <v>16489</v>
      </c>
      <c r="B735" s="21" t="s">
        <v>940</v>
      </c>
      <c r="C735" s="13" t="s">
        <v>38</v>
      </c>
      <c r="D735" s="21" t="s">
        <v>632</v>
      </c>
      <c r="E735" s="13" t="s">
        <v>941</v>
      </c>
      <c r="F735" s="13" t="s">
        <v>154</v>
      </c>
      <c r="G735" s="13" t="s">
        <v>942</v>
      </c>
      <c r="H735" s="13" t="s">
        <v>192</v>
      </c>
      <c r="I735" s="13">
        <v>5</v>
      </c>
      <c r="J735" s="14">
        <v>28977</v>
      </c>
      <c r="K735" s="14">
        <v>28979</v>
      </c>
      <c r="L735">
        <v>2</v>
      </c>
      <c r="M735">
        <v>1979</v>
      </c>
      <c r="N735">
        <v>5</v>
      </c>
      <c r="O735" s="8">
        <v>29161</v>
      </c>
      <c r="P735">
        <v>0</v>
      </c>
      <c r="Q735" s="9">
        <v>28737</v>
      </c>
      <c r="R735">
        <v>4</v>
      </c>
    </row>
    <row r="736" spans="1:18" x14ac:dyDescent="0.25">
      <c r="A736" s="13">
        <v>13205</v>
      </c>
      <c r="B736" s="21" t="s">
        <v>943</v>
      </c>
      <c r="C736" s="13" t="s">
        <v>38</v>
      </c>
      <c r="D736" s="21" t="s">
        <v>945</v>
      </c>
      <c r="E736" s="13" t="s">
        <v>116</v>
      </c>
      <c r="F736" s="13" t="s">
        <v>106</v>
      </c>
      <c r="G736" s="13" t="s">
        <v>946</v>
      </c>
      <c r="H736" s="13" t="s">
        <v>17</v>
      </c>
      <c r="I736" s="13">
        <v>9</v>
      </c>
      <c r="J736" s="14">
        <v>28600</v>
      </c>
      <c r="K736" s="14">
        <v>28965</v>
      </c>
      <c r="L736">
        <v>20</v>
      </c>
      <c r="M736">
        <v>1978</v>
      </c>
      <c r="N736">
        <v>4</v>
      </c>
      <c r="O736" s="8">
        <v>28783</v>
      </c>
      <c r="P736">
        <v>12</v>
      </c>
      <c r="Q736" s="9">
        <v>28722</v>
      </c>
      <c r="R736">
        <v>5</v>
      </c>
    </row>
    <row r="737" spans="1:18" x14ac:dyDescent="0.25">
      <c r="A737" s="13">
        <v>18656</v>
      </c>
      <c r="B737" s="21" t="s">
        <v>943</v>
      </c>
      <c r="C737" s="13" t="s">
        <v>38</v>
      </c>
      <c r="D737" s="21" t="s">
        <v>947</v>
      </c>
      <c r="E737" s="13" t="s">
        <v>147</v>
      </c>
      <c r="F737" s="13" t="s">
        <v>47</v>
      </c>
      <c r="G737" s="13" t="s">
        <v>948</v>
      </c>
      <c r="H737" s="13" t="s">
        <v>108</v>
      </c>
      <c r="I737" s="13">
        <v>8</v>
      </c>
      <c r="J737" s="14">
        <v>27638</v>
      </c>
      <c r="K737" s="14">
        <v>52841</v>
      </c>
      <c r="L737">
        <v>1</v>
      </c>
      <c r="M737">
        <v>1975</v>
      </c>
      <c r="N737">
        <v>9</v>
      </c>
      <c r="O737" s="8">
        <v>27820</v>
      </c>
      <c r="P737">
        <v>828</v>
      </c>
      <c r="Q737" s="9">
        <v>52597</v>
      </c>
      <c r="R737">
        <v>2</v>
      </c>
    </row>
    <row r="738" spans="1:18" x14ac:dyDescent="0.25">
      <c r="A738" s="13">
        <v>19828</v>
      </c>
      <c r="B738" s="21" t="s">
        <v>943</v>
      </c>
      <c r="C738" s="13" t="s">
        <v>31</v>
      </c>
      <c r="D738" s="21" t="s">
        <v>128</v>
      </c>
      <c r="E738" s="13" t="s">
        <v>949</v>
      </c>
      <c r="F738" s="13" t="s">
        <v>106</v>
      </c>
      <c r="G738" s="13" t="s">
        <v>950</v>
      </c>
      <c r="H738" s="13" t="s">
        <v>108</v>
      </c>
      <c r="I738" s="13">
        <v>4</v>
      </c>
      <c r="J738" s="14">
        <v>27887</v>
      </c>
      <c r="K738" s="14">
        <v>27887</v>
      </c>
      <c r="L738">
        <v>7</v>
      </c>
      <c r="M738">
        <v>1976</v>
      </c>
      <c r="N738">
        <v>5</v>
      </c>
      <c r="O738" s="8">
        <v>28071</v>
      </c>
      <c r="P738">
        <v>0</v>
      </c>
      <c r="Q738" s="9">
        <v>27644</v>
      </c>
      <c r="R738">
        <v>6</v>
      </c>
    </row>
    <row r="739" spans="1:18" x14ac:dyDescent="0.25">
      <c r="A739" s="13">
        <v>20703</v>
      </c>
      <c r="B739" s="21" t="s">
        <v>943</v>
      </c>
      <c r="C739" s="13" t="s">
        <v>31</v>
      </c>
      <c r="D739" s="21" t="s">
        <v>206</v>
      </c>
      <c r="E739" s="13" t="s">
        <v>129</v>
      </c>
      <c r="F739" s="13" t="s">
        <v>66</v>
      </c>
      <c r="G739" s="13" t="s">
        <v>951</v>
      </c>
      <c r="H739" s="13" t="s">
        <v>83</v>
      </c>
      <c r="I739" s="13">
        <v>8</v>
      </c>
      <c r="J739" s="14">
        <v>29132</v>
      </c>
      <c r="K739" s="14">
        <v>29132</v>
      </c>
      <c r="L739">
        <v>4</v>
      </c>
      <c r="M739">
        <v>1979</v>
      </c>
      <c r="N739">
        <v>10</v>
      </c>
      <c r="O739" s="8">
        <v>29315</v>
      </c>
      <c r="P739">
        <v>0</v>
      </c>
      <c r="Q739" s="9">
        <v>28890</v>
      </c>
      <c r="R739">
        <v>5</v>
      </c>
    </row>
    <row r="740" spans="1:18" x14ac:dyDescent="0.25">
      <c r="A740" s="13">
        <v>25123</v>
      </c>
      <c r="B740" s="21" t="s">
        <v>952</v>
      </c>
      <c r="C740" s="13" t="s">
        <v>31</v>
      </c>
      <c r="D740" s="21" t="s">
        <v>182</v>
      </c>
      <c r="E740" s="13" t="s">
        <v>65</v>
      </c>
      <c r="F740" s="13" t="s">
        <v>190</v>
      </c>
      <c r="G740" s="13" t="s">
        <v>953</v>
      </c>
      <c r="H740" s="13" t="s">
        <v>135</v>
      </c>
      <c r="I740" s="13">
        <v>2</v>
      </c>
      <c r="J740" s="14">
        <v>29585</v>
      </c>
      <c r="K740" s="14">
        <v>33237</v>
      </c>
      <c r="L740">
        <v>30</v>
      </c>
      <c r="M740">
        <v>1980</v>
      </c>
      <c r="N740">
        <v>12</v>
      </c>
      <c r="O740" s="8">
        <v>29767</v>
      </c>
      <c r="P740">
        <v>120</v>
      </c>
      <c r="Q740" s="9">
        <v>32993</v>
      </c>
      <c r="R740">
        <v>3</v>
      </c>
    </row>
    <row r="741" spans="1:18" x14ac:dyDescent="0.25">
      <c r="A741" s="13">
        <v>20953</v>
      </c>
      <c r="B741" s="21" t="s">
        <v>959</v>
      </c>
      <c r="C741" s="13" t="s">
        <v>31</v>
      </c>
      <c r="D741" s="21" t="s">
        <v>960</v>
      </c>
      <c r="E741" s="13" t="s">
        <v>105</v>
      </c>
      <c r="F741" s="13" t="s">
        <v>47</v>
      </c>
      <c r="G741" s="13" t="s">
        <v>961</v>
      </c>
      <c r="H741" s="13" t="s">
        <v>62</v>
      </c>
      <c r="I741" s="13">
        <v>9</v>
      </c>
      <c r="J741" s="14">
        <v>29540</v>
      </c>
      <c r="K741" s="14">
        <v>33192</v>
      </c>
      <c r="L741">
        <v>15</v>
      </c>
      <c r="M741">
        <v>1980</v>
      </c>
      <c r="N741">
        <v>11</v>
      </c>
      <c r="O741" s="8">
        <v>29721</v>
      </c>
      <c r="P741">
        <v>120</v>
      </c>
      <c r="Q741" s="9">
        <v>32947</v>
      </c>
      <c r="R741">
        <v>7</v>
      </c>
    </row>
    <row r="742" spans="1:18" x14ac:dyDescent="0.25">
      <c r="A742" s="13">
        <v>27641</v>
      </c>
      <c r="B742" s="21" t="s">
        <v>962</v>
      </c>
      <c r="C742" s="13" t="s">
        <v>38</v>
      </c>
      <c r="D742" s="21" t="s">
        <v>963</v>
      </c>
      <c r="E742" s="13"/>
      <c r="F742" s="13" t="s">
        <v>66</v>
      </c>
      <c r="G742" s="13" t="s">
        <v>964</v>
      </c>
      <c r="H742" s="13" t="s">
        <v>172</v>
      </c>
      <c r="I742" s="13">
        <v>8</v>
      </c>
      <c r="J742" s="14">
        <v>29328</v>
      </c>
      <c r="K742" s="14">
        <v>32980</v>
      </c>
      <c r="L742">
        <v>17</v>
      </c>
      <c r="M742">
        <v>1980</v>
      </c>
      <c r="N742">
        <v>4</v>
      </c>
      <c r="O742" s="8">
        <v>29511</v>
      </c>
      <c r="P742">
        <v>120</v>
      </c>
      <c r="Q742" s="9">
        <v>32737</v>
      </c>
      <c r="R742">
        <v>5</v>
      </c>
    </row>
    <row r="743" spans="1:18" x14ac:dyDescent="0.25">
      <c r="A743" s="13">
        <v>25013</v>
      </c>
      <c r="B743" s="21" t="s">
        <v>972</v>
      </c>
      <c r="C743" s="13" t="s">
        <v>38</v>
      </c>
      <c r="D743" s="21" t="s">
        <v>973</v>
      </c>
      <c r="E743" s="13" t="s">
        <v>65</v>
      </c>
      <c r="F743" s="13" t="s">
        <v>190</v>
      </c>
      <c r="G743" s="13" t="s">
        <v>974</v>
      </c>
      <c r="H743" s="13" t="s">
        <v>78</v>
      </c>
      <c r="I743" s="13">
        <v>1</v>
      </c>
      <c r="J743" s="14">
        <v>28208</v>
      </c>
      <c r="K743" s="14">
        <v>28208</v>
      </c>
      <c r="L743">
        <v>24</v>
      </c>
      <c r="M743">
        <v>1977</v>
      </c>
      <c r="N743">
        <v>3</v>
      </c>
      <c r="O743" s="8">
        <v>28392</v>
      </c>
      <c r="P743">
        <v>0</v>
      </c>
      <c r="Q743" s="9">
        <v>27965</v>
      </c>
      <c r="R743">
        <v>5</v>
      </c>
    </row>
    <row r="744" spans="1:18" x14ac:dyDescent="0.25">
      <c r="A744" s="13">
        <v>17330</v>
      </c>
      <c r="B744" s="21" t="s">
        <v>972</v>
      </c>
      <c r="C744" s="13" t="s">
        <v>38</v>
      </c>
      <c r="D744" s="21" t="s">
        <v>388</v>
      </c>
      <c r="E744" s="13"/>
      <c r="F744" s="13" t="s">
        <v>190</v>
      </c>
      <c r="G744" s="13" t="s">
        <v>975</v>
      </c>
      <c r="H744" s="13" t="s">
        <v>113</v>
      </c>
      <c r="I744" s="13">
        <v>6</v>
      </c>
      <c r="J744" s="14">
        <v>28298</v>
      </c>
      <c r="K744" s="14">
        <v>28298</v>
      </c>
      <c r="L744">
        <v>22</v>
      </c>
      <c r="M744">
        <v>1977</v>
      </c>
      <c r="N744">
        <v>6</v>
      </c>
      <c r="O744" s="8">
        <v>28481</v>
      </c>
      <c r="P744">
        <v>0</v>
      </c>
      <c r="Q744" s="9">
        <v>28055</v>
      </c>
      <c r="R744">
        <v>4</v>
      </c>
    </row>
    <row r="745" spans="1:18" x14ac:dyDescent="0.25">
      <c r="A745" s="13">
        <v>15273</v>
      </c>
      <c r="B745" s="21" t="s">
        <v>976</v>
      </c>
      <c r="C745" s="13" t="s">
        <v>38</v>
      </c>
      <c r="D745" s="21" t="s">
        <v>977</v>
      </c>
      <c r="E745" s="13"/>
      <c r="F745" s="13" t="s">
        <v>90</v>
      </c>
      <c r="G745" s="13" t="s">
        <v>978</v>
      </c>
      <c r="H745" s="13" t="s">
        <v>122</v>
      </c>
      <c r="I745" s="13">
        <v>2</v>
      </c>
      <c r="J745" s="14">
        <v>28597</v>
      </c>
      <c r="K745" s="14">
        <v>28962</v>
      </c>
      <c r="L745">
        <v>17</v>
      </c>
      <c r="M745">
        <v>1978</v>
      </c>
      <c r="N745">
        <v>4</v>
      </c>
      <c r="O745" s="8">
        <v>28780</v>
      </c>
      <c r="P745">
        <v>12</v>
      </c>
      <c r="Q745" s="9">
        <v>28719</v>
      </c>
      <c r="R745">
        <v>2</v>
      </c>
    </row>
    <row r="746" spans="1:18" x14ac:dyDescent="0.25">
      <c r="A746" s="13">
        <v>26415</v>
      </c>
      <c r="B746" s="21" t="s">
        <v>979</v>
      </c>
      <c r="C746" s="13" t="s">
        <v>38</v>
      </c>
      <c r="D746" s="21" t="s">
        <v>401</v>
      </c>
      <c r="E746" s="13" t="s">
        <v>138</v>
      </c>
      <c r="F746" s="13" t="s">
        <v>125</v>
      </c>
      <c r="G746" s="13" t="s">
        <v>980</v>
      </c>
      <c r="H746" s="13" t="s">
        <v>36</v>
      </c>
      <c r="I746" s="13">
        <v>8</v>
      </c>
      <c r="J746" s="14">
        <v>29391</v>
      </c>
      <c r="K746" s="14">
        <v>33043</v>
      </c>
      <c r="L746">
        <v>19</v>
      </c>
      <c r="M746">
        <v>1980</v>
      </c>
      <c r="N746">
        <v>6</v>
      </c>
      <c r="O746" s="8">
        <v>29574</v>
      </c>
      <c r="P746">
        <v>120</v>
      </c>
      <c r="Q746" s="9">
        <v>32800</v>
      </c>
      <c r="R746">
        <v>5</v>
      </c>
    </row>
    <row r="747" spans="1:18" x14ac:dyDescent="0.25">
      <c r="A747" s="13">
        <v>22033</v>
      </c>
      <c r="B747" s="21" t="s">
        <v>981</v>
      </c>
      <c r="C747" s="13" t="s">
        <v>38</v>
      </c>
      <c r="D747" s="21" t="s">
        <v>982</v>
      </c>
      <c r="E747" s="13" t="s">
        <v>81</v>
      </c>
      <c r="F747" s="13" t="s">
        <v>47</v>
      </c>
      <c r="G747" s="13" t="s">
        <v>983</v>
      </c>
      <c r="H747" s="13" t="s">
        <v>83</v>
      </c>
      <c r="I747" s="13">
        <v>9</v>
      </c>
      <c r="J747" s="14">
        <v>28145</v>
      </c>
      <c r="K747" s="14">
        <v>28145</v>
      </c>
      <c r="L747">
        <v>20</v>
      </c>
      <c r="M747">
        <v>1977</v>
      </c>
      <c r="N747">
        <v>1</v>
      </c>
      <c r="O747" s="8">
        <v>28326</v>
      </c>
      <c r="P747">
        <v>0</v>
      </c>
      <c r="Q747" s="9">
        <v>27900</v>
      </c>
      <c r="R747">
        <v>5</v>
      </c>
    </row>
    <row r="748" spans="1:18" x14ac:dyDescent="0.25">
      <c r="A748" s="13">
        <v>27124</v>
      </c>
      <c r="B748" s="21" t="s">
        <v>989</v>
      </c>
      <c r="C748" s="13" t="s">
        <v>38</v>
      </c>
      <c r="D748" s="21" t="s">
        <v>594</v>
      </c>
      <c r="E748" s="13" t="s">
        <v>183</v>
      </c>
      <c r="F748" s="13" t="s">
        <v>100</v>
      </c>
      <c r="G748" s="13" t="s">
        <v>990</v>
      </c>
      <c r="H748" s="13" t="s">
        <v>17</v>
      </c>
      <c r="I748" s="13">
        <v>8</v>
      </c>
      <c r="J748" s="14">
        <v>29647</v>
      </c>
      <c r="K748" s="14">
        <v>33301</v>
      </c>
      <c r="L748">
        <v>2</v>
      </c>
      <c r="M748">
        <v>1981</v>
      </c>
      <c r="N748">
        <v>3</v>
      </c>
      <c r="O748" s="8">
        <v>29831</v>
      </c>
      <c r="P748">
        <v>120</v>
      </c>
      <c r="Q748" s="9">
        <v>33058</v>
      </c>
      <c r="R748">
        <v>2</v>
      </c>
    </row>
    <row r="749" spans="1:18" x14ac:dyDescent="0.25">
      <c r="A749" s="13">
        <v>18540</v>
      </c>
      <c r="B749" s="21" t="s">
        <v>995</v>
      </c>
      <c r="C749" s="13" t="s">
        <v>38</v>
      </c>
      <c r="D749" s="21" t="s">
        <v>996</v>
      </c>
      <c r="E749" s="13" t="s">
        <v>161</v>
      </c>
      <c r="F749" s="13" t="s">
        <v>158</v>
      </c>
      <c r="G749" s="13" t="s">
        <v>997</v>
      </c>
      <c r="H749" s="13" t="s">
        <v>43</v>
      </c>
      <c r="I749" s="13">
        <v>3</v>
      </c>
      <c r="J749" s="14">
        <v>27594</v>
      </c>
      <c r="K749" s="14">
        <v>52797</v>
      </c>
      <c r="L749">
        <v>19</v>
      </c>
      <c r="M749">
        <v>1975</v>
      </c>
      <c r="N749">
        <v>7</v>
      </c>
      <c r="O749" s="8">
        <v>27778</v>
      </c>
      <c r="P749">
        <v>828</v>
      </c>
      <c r="Q749" s="9">
        <v>52554</v>
      </c>
      <c r="R749">
        <v>7</v>
      </c>
    </row>
    <row r="750" spans="1:18" x14ac:dyDescent="0.25">
      <c r="A750" s="13">
        <v>13034</v>
      </c>
      <c r="B750" s="21" t="s">
        <v>1001</v>
      </c>
      <c r="C750" s="13" t="s">
        <v>31</v>
      </c>
      <c r="D750" s="21" t="s">
        <v>395</v>
      </c>
      <c r="E750" s="13"/>
      <c r="F750" s="13" t="s">
        <v>66</v>
      </c>
      <c r="G750" s="13" t="s">
        <v>1002</v>
      </c>
      <c r="H750" s="13" t="s">
        <v>113</v>
      </c>
      <c r="I750" s="13">
        <v>8</v>
      </c>
      <c r="J750" s="14">
        <v>27649</v>
      </c>
      <c r="K750" s="14">
        <v>52852</v>
      </c>
      <c r="L750">
        <v>12</v>
      </c>
      <c r="M750">
        <v>1975</v>
      </c>
      <c r="N750">
        <v>9</v>
      </c>
      <c r="O750" s="8">
        <v>27831</v>
      </c>
      <c r="P750">
        <v>828</v>
      </c>
      <c r="Q750" s="9">
        <v>52608</v>
      </c>
      <c r="R750">
        <v>6</v>
      </c>
    </row>
    <row r="751" spans="1:18" x14ac:dyDescent="0.25">
      <c r="A751" s="13">
        <v>16604</v>
      </c>
      <c r="B751" s="21" t="s">
        <v>1003</v>
      </c>
      <c r="C751" s="13" t="s">
        <v>38</v>
      </c>
      <c r="D751" s="21" t="s">
        <v>484</v>
      </c>
      <c r="E751" s="13" t="s">
        <v>348</v>
      </c>
      <c r="F751" s="13" t="s">
        <v>207</v>
      </c>
      <c r="G751" s="13" t="s">
        <v>1004</v>
      </c>
      <c r="H751" s="13" t="s">
        <v>43</v>
      </c>
      <c r="I751" s="13">
        <v>5</v>
      </c>
      <c r="J751" s="14">
        <v>27669</v>
      </c>
      <c r="K751" s="14">
        <v>52874</v>
      </c>
      <c r="L751">
        <v>2</v>
      </c>
      <c r="M751">
        <v>1975</v>
      </c>
      <c r="N751">
        <v>10</v>
      </c>
      <c r="O751" s="8">
        <v>27852</v>
      </c>
      <c r="P751">
        <v>828</v>
      </c>
      <c r="Q751" s="9">
        <v>52631</v>
      </c>
      <c r="R751">
        <v>5</v>
      </c>
    </row>
    <row r="752" spans="1:18" x14ac:dyDescent="0.25">
      <c r="A752" s="13">
        <v>25343</v>
      </c>
      <c r="B752" s="21" t="s">
        <v>1008</v>
      </c>
      <c r="C752" s="13" t="s">
        <v>38</v>
      </c>
      <c r="D752" s="21" t="s">
        <v>887</v>
      </c>
      <c r="E752" s="13" t="s">
        <v>147</v>
      </c>
      <c r="F752" s="13" t="s">
        <v>66</v>
      </c>
      <c r="G752" s="13" t="s">
        <v>1009</v>
      </c>
      <c r="H752" s="13" t="s">
        <v>108</v>
      </c>
      <c r="I752" s="13">
        <v>6</v>
      </c>
      <c r="J752" s="14">
        <v>29720</v>
      </c>
      <c r="K752" s="14">
        <v>33372</v>
      </c>
      <c r="L752">
        <v>14</v>
      </c>
      <c r="M752">
        <v>1981</v>
      </c>
      <c r="N752">
        <v>5</v>
      </c>
      <c r="O752" s="8">
        <v>29904</v>
      </c>
      <c r="P752">
        <v>120</v>
      </c>
      <c r="Q752" s="9">
        <v>33130</v>
      </c>
      <c r="R752">
        <v>5</v>
      </c>
    </row>
    <row r="753" spans="1:18" x14ac:dyDescent="0.25">
      <c r="A753" s="13">
        <v>17202</v>
      </c>
      <c r="B753" s="21" t="s">
        <v>1012</v>
      </c>
      <c r="C753" s="13" t="s">
        <v>38</v>
      </c>
      <c r="D753" s="21" t="s">
        <v>170</v>
      </c>
      <c r="E753" s="13" t="s">
        <v>116</v>
      </c>
      <c r="F753" s="13" t="s">
        <v>66</v>
      </c>
      <c r="G753" s="13" t="s">
        <v>1013</v>
      </c>
      <c r="H753" s="13" t="s">
        <v>135</v>
      </c>
      <c r="I753" s="13">
        <v>7</v>
      </c>
      <c r="J753" s="14">
        <v>28384</v>
      </c>
      <c r="K753" s="14">
        <v>28384</v>
      </c>
      <c r="L753">
        <v>16</v>
      </c>
      <c r="M753">
        <v>1977</v>
      </c>
      <c r="N753">
        <v>9</v>
      </c>
      <c r="O753" s="8">
        <v>28565</v>
      </c>
      <c r="P753">
        <v>0</v>
      </c>
      <c r="Q753" s="9">
        <v>28141</v>
      </c>
      <c r="R753">
        <v>6</v>
      </c>
    </row>
    <row r="754" spans="1:18" x14ac:dyDescent="0.25">
      <c r="A754" s="13">
        <v>24598</v>
      </c>
      <c r="B754" s="21" t="s">
        <v>1014</v>
      </c>
      <c r="C754" s="13" t="s">
        <v>38</v>
      </c>
      <c r="D754" s="21" t="s">
        <v>1015</v>
      </c>
      <c r="E754" s="13"/>
      <c r="F754" s="13" t="s">
        <v>190</v>
      </c>
      <c r="G754" s="13" t="s">
        <v>1016</v>
      </c>
      <c r="H754" s="13" t="s">
        <v>192</v>
      </c>
      <c r="I754" s="13">
        <v>6</v>
      </c>
      <c r="J754" s="14">
        <v>29780</v>
      </c>
      <c r="K754" s="14">
        <v>33430</v>
      </c>
      <c r="L754">
        <v>13</v>
      </c>
      <c r="M754">
        <v>1981</v>
      </c>
      <c r="N754">
        <v>7</v>
      </c>
      <c r="O754" s="8">
        <v>29964</v>
      </c>
      <c r="P754">
        <v>119</v>
      </c>
      <c r="Q754" s="9">
        <v>33188</v>
      </c>
      <c r="R754">
        <v>2</v>
      </c>
    </row>
    <row r="755" spans="1:18" x14ac:dyDescent="0.25">
      <c r="A755" s="13">
        <v>29638</v>
      </c>
      <c r="B755" s="21" t="s">
        <v>1019</v>
      </c>
      <c r="C755" s="13" t="s">
        <v>38</v>
      </c>
      <c r="D755" s="21" t="s">
        <v>541</v>
      </c>
      <c r="E755" s="13"/>
      <c r="F755" s="13" t="s">
        <v>90</v>
      </c>
      <c r="G755" s="13" t="s">
        <v>1020</v>
      </c>
      <c r="H755" s="13" t="s">
        <v>71</v>
      </c>
      <c r="I755" s="13">
        <v>7</v>
      </c>
      <c r="J755" s="14">
        <v>29468</v>
      </c>
      <c r="K755" s="14">
        <v>33120</v>
      </c>
      <c r="L755">
        <v>4</v>
      </c>
      <c r="M755">
        <v>1980</v>
      </c>
      <c r="N755">
        <v>9</v>
      </c>
      <c r="O755" s="8">
        <v>29649</v>
      </c>
      <c r="P755">
        <v>120</v>
      </c>
      <c r="Q755" s="9">
        <v>32877</v>
      </c>
      <c r="R755">
        <v>5</v>
      </c>
    </row>
    <row r="756" spans="1:18" x14ac:dyDescent="0.25">
      <c r="A756" s="13">
        <v>19007</v>
      </c>
      <c r="B756" s="21" t="s">
        <v>1021</v>
      </c>
      <c r="C756" s="13" t="s">
        <v>31</v>
      </c>
      <c r="D756" s="21" t="s">
        <v>1022</v>
      </c>
      <c r="E756" s="13" t="s">
        <v>147</v>
      </c>
      <c r="F756" s="13" t="s">
        <v>90</v>
      </c>
      <c r="G756" s="13" t="s">
        <v>1023</v>
      </c>
      <c r="H756" s="13" t="s">
        <v>172</v>
      </c>
      <c r="I756" s="13">
        <v>3</v>
      </c>
      <c r="J756" s="14">
        <v>28391</v>
      </c>
      <c r="K756" s="14">
        <v>28391</v>
      </c>
      <c r="L756">
        <v>23</v>
      </c>
      <c r="M756">
        <v>1977</v>
      </c>
      <c r="N756">
        <v>9</v>
      </c>
      <c r="O756" s="8">
        <v>28572</v>
      </c>
      <c r="P756">
        <v>0</v>
      </c>
      <c r="Q756" s="9">
        <v>28148</v>
      </c>
      <c r="R756">
        <v>6</v>
      </c>
    </row>
    <row r="757" spans="1:18" x14ac:dyDescent="0.25">
      <c r="A757" s="13">
        <v>18296</v>
      </c>
      <c r="B757" s="21" t="s">
        <v>1026</v>
      </c>
      <c r="C757" s="13" t="s">
        <v>38</v>
      </c>
      <c r="D757" s="21" t="s">
        <v>1027</v>
      </c>
      <c r="E757" s="13" t="s">
        <v>65</v>
      </c>
      <c r="F757" s="13" t="s">
        <v>106</v>
      </c>
      <c r="G757" s="13" t="s">
        <v>1028</v>
      </c>
      <c r="H757" s="13" t="s">
        <v>135</v>
      </c>
      <c r="I757" s="13">
        <v>5</v>
      </c>
      <c r="J757" s="14">
        <v>28937</v>
      </c>
      <c r="K757" s="14">
        <v>28937</v>
      </c>
      <c r="L757">
        <v>23</v>
      </c>
      <c r="M757">
        <v>1979</v>
      </c>
      <c r="N757">
        <v>3</v>
      </c>
      <c r="O757" s="8">
        <v>29121</v>
      </c>
      <c r="P757">
        <v>0</v>
      </c>
      <c r="Q757" s="9">
        <v>28694</v>
      </c>
      <c r="R757">
        <v>6</v>
      </c>
    </row>
    <row r="758" spans="1:18" x14ac:dyDescent="0.25">
      <c r="A758" s="13">
        <v>28754</v>
      </c>
      <c r="B758" s="21" t="s">
        <v>88</v>
      </c>
      <c r="C758" s="13" t="s">
        <v>38</v>
      </c>
      <c r="D758" s="21" t="s">
        <v>1029</v>
      </c>
      <c r="E758" s="13"/>
      <c r="F758" s="13" t="s">
        <v>47</v>
      </c>
      <c r="G758" s="13" t="s">
        <v>1030</v>
      </c>
      <c r="H758" s="13" t="s">
        <v>204</v>
      </c>
      <c r="I758" s="13">
        <v>6</v>
      </c>
      <c r="J758" s="14">
        <v>28324</v>
      </c>
      <c r="K758" s="14">
        <v>28325</v>
      </c>
      <c r="L758">
        <v>18</v>
      </c>
      <c r="M758">
        <v>1977</v>
      </c>
      <c r="N758">
        <v>7</v>
      </c>
      <c r="O758" s="8">
        <v>28508</v>
      </c>
      <c r="P758">
        <v>0</v>
      </c>
      <c r="Q758" s="9">
        <v>28083</v>
      </c>
      <c r="R758">
        <v>2</v>
      </c>
    </row>
    <row r="759" spans="1:18" x14ac:dyDescent="0.25">
      <c r="A759" s="13">
        <v>18554</v>
      </c>
      <c r="B759" s="21" t="s">
        <v>1031</v>
      </c>
      <c r="C759" s="13" t="s">
        <v>31</v>
      </c>
      <c r="D759" s="21" t="s">
        <v>960</v>
      </c>
      <c r="E759" s="13"/>
      <c r="F759" s="13" t="s">
        <v>47</v>
      </c>
      <c r="G759" s="13" t="s">
        <v>1033</v>
      </c>
      <c r="H759" s="13" t="s">
        <v>71</v>
      </c>
      <c r="I759" s="13">
        <v>4</v>
      </c>
      <c r="J759" s="14">
        <v>29254</v>
      </c>
      <c r="K759" s="14">
        <v>32966</v>
      </c>
      <c r="L759">
        <v>3</v>
      </c>
      <c r="M759">
        <v>1980</v>
      </c>
      <c r="N759">
        <v>2</v>
      </c>
      <c r="O759" s="8">
        <v>29436</v>
      </c>
      <c r="P759">
        <v>122</v>
      </c>
      <c r="Q759" s="9">
        <v>32723</v>
      </c>
      <c r="R759">
        <v>1</v>
      </c>
    </row>
    <row r="760" spans="1:18" x14ac:dyDescent="0.25">
      <c r="A760" s="13">
        <v>27989</v>
      </c>
      <c r="B760" s="21" t="s">
        <v>1034</v>
      </c>
      <c r="C760" s="13" t="s">
        <v>38</v>
      </c>
      <c r="D760" s="21" t="s">
        <v>819</v>
      </c>
      <c r="E760" s="13" t="s">
        <v>358</v>
      </c>
      <c r="F760" s="13" t="s">
        <v>47</v>
      </c>
      <c r="G760" s="13" t="s">
        <v>1035</v>
      </c>
      <c r="H760" s="13" t="s">
        <v>102</v>
      </c>
      <c r="I760" s="13">
        <v>8</v>
      </c>
      <c r="J760" s="14">
        <v>28560</v>
      </c>
      <c r="K760" s="14">
        <v>28925</v>
      </c>
      <c r="L760">
        <v>11</v>
      </c>
      <c r="M760">
        <v>1978</v>
      </c>
      <c r="N760">
        <v>3</v>
      </c>
      <c r="O760" s="8">
        <v>28744</v>
      </c>
      <c r="P760">
        <v>12</v>
      </c>
      <c r="Q760" s="9">
        <v>28682</v>
      </c>
      <c r="R760">
        <v>7</v>
      </c>
    </row>
    <row r="761" spans="1:18" x14ac:dyDescent="0.25">
      <c r="A761" s="13">
        <v>19741</v>
      </c>
      <c r="B761" s="21" t="s">
        <v>1036</v>
      </c>
      <c r="C761" s="13" t="s">
        <v>38</v>
      </c>
      <c r="D761" s="21" t="s">
        <v>747</v>
      </c>
      <c r="E761" s="13" t="s">
        <v>81</v>
      </c>
      <c r="F761" s="13" t="s">
        <v>34</v>
      </c>
      <c r="G761" s="13" t="s">
        <v>1037</v>
      </c>
      <c r="H761" s="13" t="s">
        <v>97</v>
      </c>
      <c r="I761" s="13">
        <v>8</v>
      </c>
      <c r="J761" s="14">
        <v>28478</v>
      </c>
      <c r="K761" s="14">
        <v>28478</v>
      </c>
      <c r="L761">
        <v>19</v>
      </c>
      <c r="M761">
        <v>1977</v>
      </c>
      <c r="N761">
        <v>12</v>
      </c>
      <c r="O761" s="8">
        <v>28660</v>
      </c>
      <c r="P761">
        <v>0</v>
      </c>
      <c r="Q761" s="9">
        <v>28234</v>
      </c>
      <c r="R761">
        <v>2</v>
      </c>
    </row>
    <row r="762" spans="1:18" x14ac:dyDescent="0.25">
      <c r="A762" s="13">
        <v>16594</v>
      </c>
      <c r="B762" s="21" t="s">
        <v>1038</v>
      </c>
      <c r="C762" s="13" t="s">
        <v>38</v>
      </c>
      <c r="D762" s="21" t="s">
        <v>872</v>
      </c>
      <c r="E762" s="13" t="s">
        <v>507</v>
      </c>
      <c r="F762" s="13" t="s">
        <v>34</v>
      </c>
      <c r="G762" s="13" t="s">
        <v>1039</v>
      </c>
      <c r="H762" s="13" t="s">
        <v>97</v>
      </c>
      <c r="I762" s="13">
        <v>6</v>
      </c>
      <c r="J762" s="14">
        <v>27577</v>
      </c>
      <c r="K762" s="14">
        <v>52782</v>
      </c>
      <c r="L762">
        <v>2</v>
      </c>
      <c r="M762">
        <v>1975</v>
      </c>
      <c r="N762">
        <v>7</v>
      </c>
      <c r="O762" s="8">
        <v>27761</v>
      </c>
      <c r="P762">
        <v>828</v>
      </c>
      <c r="Q762" s="9">
        <v>52539</v>
      </c>
      <c r="R762">
        <v>4</v>
      </c>
    </row>
    <row r="763" spans="1:18" x14ac:dyDescent="0.25">
      <c r="A763" s="13">
        <v>14967</v>
      </c>
      <c r="B763" s="21" t="s">
        <v>1040</v>
      </c>
      <c r="C763" s="13" t="s">
        <v>38</v>
      </c>
      <c r="D763" s="21" t="s">
        <v>401</v>
      </c>
      <c r="E763" s="13"/>
      <c r="F763" s="13" t="s">
        <v>34</v>
      </c>
      <c r="G763" s="13" t="s">
        <v>1041</v>
      </c>
      <c r="H763" s="13" t="s">
        <v>83</v>
      </c>
      <c r="I763" s="13">
        <v>2</v>
      </c>
      <c r="J763" s="14">
        <v>27366</v>
      </c>
      <c r="K763" s="14">
        <v>27366</v>
      </c>
      <c r="L763">
        <v>3</v>
      </c>
      <c r="M763">
        <v>1974</v>
      </c>
      <c r="N763">
        <v>12</v>
      </c>
      <c r="O763" s="8">
        <v>27548</v>
      </c>
      <c r="P763">
        <v>0</v>
      </c>
      <c r="Q763" s="9">
        <v>27122</v>
      </c>
      <c r="R763">
        <v>3</v>
      </c>
    </row>
    <row r="764" spans="1:18" x14ac:dyDescent="0.25">
      <c r="A764" s="13">
        <v>15077</v>
      </c>
      <c r="B764" s="21" t="s">
        <v>1044</v>
      </c>
      <c r="C764" s="13" t="s">
        <v>38</v>
      </c>
      <c r="D764" s="21" t="s">
        <v>424</v>
      </c>
      <c r="E764" s="13" t="s">
        <v>65</v>
      </c>
      <c r="F764" s="13" t="s">
        <v>125</v>
      </c>
      <c r="G764" s="13" t="s">
        <v>1045</v>
      </c>
      <c r="H764" s="13" t="s">
        <v>49</v>
      </c>
      <c r="I764" s="13">
        <v>9</v>
      </c>
      <c r="J764" s="14">
        <v>28298</v>
      </c>
      <c r="K764" s="14">
        <v>28298</v>
      </c>
      <c r="L764">
        <v>22</v>
      </c>
      <c r="M764">
        <v>1977</v>
      </c>
      <c r="N764">
        <v>6</v>
      </c>
      <c r="O764" s="8">
        <v>28481</v>
      </c>
      <c r="P764">
        <v>0</v>
      </c>
      <c r="Q764" s="9">
        <v>28055</v>
      </c>
      <c r="R764">
        <v>4</v>
      </c>
    </row>
    <row r="765" spans="1:18" x14ac:dyDescent="0.25">
      <c r="A765" s="13">
        <v>17993</v>
      </c>
      <c r="B765" s="21" t="s">
        <v>1044</v>
      </c>
      <c r="C765" s="13" t="s">
        <v>38</v>
      </c>
      <c r="D765" s="21" t="s">
        <v>73</v>
      </c>
      <c r="E765" s="13"/>
      <c r="F765" s="13" t="s">
        <v>158</v>
      </c>
      <c r="G765" s="13" t="s">
        <v>1046</v>
      </c>
      <c r="H765" s="13" t="s">
        <v>113</v>
      </c>
      <c r="I765" s="13">
        <v>7</v>
      </c>
      <c r="J765" s="14">
        <v>27685</v>
      </c>
      <c r="K765" s="14">
        <v>52889</v>
      </c>
      <c r="L765">
        <v>18</v>
      </c>
      <c r="M765">
        <v>1975</v>
      </c>
      <c r="N765">
        <v>10</v>
      </c>
      <c r="O765" s="8">
        <v>27868</v>
      </c>
      <c r="P765">
        <v>828</v>
      </c>
      <c r="Q765" s="9">
        <v>52646</v>
      </c>
      <c r="R765">
        <v>7</v>
      </c>
    </row>
    <row r="766" spans="1:18" x14ac:dyDescent="0.25">
      <c r="A766" s="13">
        <v>13097</v>
      </c>
      <c r="B766" s="21" t="s">
        <v>1047</v>
      </c>
      <c r="C766" s="13" t="s">
        <v>38</v>
      </c>
      <c r="D766" s="21" t="s">
        <v>452</v>
      </c>
      <c r="E766" s="13" t="s">
        <v>46</v>
      </c>
      <c r="F766" s="13" t="s">
        <v>154</v>
      </c>
      <c r="G766" s="13" t="s">
        <v>1048</v>
      </c>
      <c r="H766" s="13" t="s">
        <v>92</v>
      </c>
      <c r="I766" s="13">
        <v>2</v>
      </c>
      <c r="J766" s="14">
        <v>28781</v>
      </c>
      <c r="K766" s="14">
        <v>29147</v>
      </c>
      <c r="L766">
        <v>18</v>
      </c>
      <c r="M766">
        <v>1978</v>
      </c>
      <c r="N766">
        <v>10</v>
      </c>
      <c r="O766" s="8">
        <v>28963</v>
      </c>
      <c r="P766">
        <v>12</v>
      </c>
      <c r="Q766" s="9">
        <v>28905</v>
      </c>
      <c r="R766">
        <v>4</v>
      </c>
    </row>
    <row r="769" spans="1:18" x14ac:dyDescent="0.25">
      <c r="A769" t="s">
        <v>7</v>
      </c>
    </row>
    <row r="770" spans="1:18" ht="18.75" x14ac:dyDescent="0.3">
      <c r="A770" s="19" t="s">
        <v>1051</v>
      </c>
    </row>
    <row r="772" spans="1:18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3"/>
      <c r="K772" s="23"/>
      <c r="L772" s="22"/>
      <c r="M772" s="22"/>
      <c r="N772" s="23"/>
      <c r="O772" s="23"/>
      <c r="P772" s="22"/>
      <c r="Q772" s="24"/>
      <c r="R772" s="22"/>
    </row>
    <row r="773" spans="1:18" x14ac:dyDescent="0.25">
      <c r="A773" s="13" t="s">
        <v>8</v>
      </c>
      <c r="B773" s="13"/>
      <c r="C773" s="13"/>
      <c r="D773" s="13"/>
      <c r="E773" s="13"/>
      <c r="F773" s="13"/>
      <c r="G773" s="13"/>
      <c r="H773" s="13"/>
      <c r="I773" s="13"/>
      <c r="J773" s="14"/>
      <c r="K773" s="14"/>
      <c r="N773"/>
    </row>
    <row r="774" spans="1:18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4"/>
      <c r="K774" s="14"/>
      <c r="N774"/>
    </row>
    <row r="775" spans="1:18" x14ac:dyDescent="0.25">
      <c r="A775" s="10" t="s">
        <v>12</v>
      </c>
      <c r="B775" s="25" t="s">
        <v>13</v>
      </c>
      <c r="C775" s="10" t="s">
        <v>14</v>
      </c>
      <c r="D775" s="10" t="s">
        <v>15</v>
      </c>
      <c r="E775" s="10" t="s">
        <v>16</v>
      </c>
      <c r="F775" s="10" t="s">
        <v>17</v>
      </c>
      <c r="G775" s="10" t="s">
        <v>18</v>
      </c>
      <c r="H775" s="10" t="s">
        <v>19</v>
      </c>
      <c r="I775" s="10" t="s">
        <v>20</v>
      </c>
      <c r="J775" s="11" t="s">
        <v>21</v>
      </c>
      <c r="K775" s="11" t="s">
        <v>22</v>
      </c>
      <c r="L775" s="10" t="s">
        <v>23</v>
      </c>
      <c r="M775" s="10" t="s">
        <v>24</v>
      </c>
      <c r="N775" s="11" t="s">
        <v>25</v>
      </c>
      <c r="O775" s="11" t="s">
        <v>26</v>
      </c>
      <c r="P775" s="10" t="s">
        <v>27</v>
      </c>
      <c r="Q775" s="12" t="s">
        <v>28</v>
      </c>
      <c r="R775" s="10" t="s">
        <v>29</v>
      </c>
    </row>
    <row r="776" spans="1:18" x14ac:dyDescent="0.25">
      <c r="A776" s="13">
        <v>11788</v>
      </c>
      <c r="B776" s="26" t="s">
        <v>50</v>
      </c>
      <c r="C776" s="13" t="s">
        <v>31</v>
      </c>
      <c r="D776" s="13" t="s">
        <v>51</v>
      </c>
      <c r="E776" s="13"/>
      <c r="F776" s="13" t="s">
        <v>52</v>
      </c>
      <c r="G776" s="13" t="s">
        <v>53</v>
      </c>
      <c r="H776" s="13" t="s">
        <v>36</v>
      </c>
      <c r="I776" s="13">
        <v>2</v>
      </c>
      <c r="J776" s="14">
        <v>28911</v>
      </c>
      <c r="K776" s="14">
        <v>28970</v>
      </c>
      <c r="L776">
        <v>25</v>
      </c>
      <c r="M776">
        <v>1979</v>
      </c>
      <c r="N776">
        <v>2</v>
      </c>
      <c r="O776" s="8">
        <v>29092</v>
      </c>
      <c r="P776">
        <v>2</v>
      </c>
      <c r="Q776" s="9">
        <v>28727</v>
      </c>
      <c r="R776">
        <v>1</v>
      </c>
    </row>
    <row r="777" spans="1:18" x14ac:dyDescent="0.25">
      <c r="A777" s="13">
        <v>12212</v>
      </c>
      <c r="B777" s="26" t="s">
        <v>75</v>
      </c>
      <c r="C777" s="13" t="s">
        <v>31</v>
      </c>
      <c r="D777" s="13" t="s">
        <v>76</v>
      </c>
      <c r="E777" s="13"/>
      <c r="F777" s="13" t="s">
        <v>47</v>
      </c>
      <c r="G777" s="13" t="s">
        <v>77</v>
      </c>
      <c r="H777" s="13" t="s">
        <v>78</v>
      </c>
      <c r="I777" s="13">
        <v>8</v>
      </c>
      <c r="J777" s="14">
        <v>28624</v>
      </c>
      <c r="K777" s="14">
        <v>28989</v>
      </c>
      <c r="L777">
        <v>14</v>
      </c>
      <c r="M777">
        <v>1978</v>
      </c>
      <c r="N777">
        <v>5</v>
      </c>
      <c r="O777" s="8">
        <v>28808</v>
      </c>
      <c r="P777">
        <v>12</v>
      </c>
      <c r="Q777" s="9">
        <v>28747</v>
      </c>
      <c r="R777">
        <v>1</v>
      </c>
    </row>
    <row r="778" spans="1:18" x14ac:dyDescent="0.25">
      <c r="A778" s="13">
        <v>21882</v>
      </c>
      <c r="B778" s="26" t="s">
        <v>89</v>
      </c>
      <c r="C778" s="13" t="s">
        <v>31</v>
      </c>
      <c r="D778" s="13" t="s">
        <v>62</v>
      </c>
      <c r="E778" s="13"/>
      <c r="F778" s="13" t="s">
        <v>90</v>
      </c>
      <c r="G778" s="13" t="s">
        <v>91</v>
      </c>
      <c r="H778" s="13" t="s">
        <v>92</v>
      </c>
      <c r="I778" s="13">
        <v>8</v>
      </c>
      <c r="J778" s="14">
        <v>28986</v>
      </c>
      <c r="K778" s="14">
        <v>28986</v>
      </c>
      <c r="L778">
        <v>11</v>
      </c>
      <c r="M778">
        <v>1979</v>
      </c>
      <c r="N778">
        <v>5</v>
      </c>
      <c r="O778" s="8">
        <v>29170</v>
      </c>
      <c r="P778">
        <v>0</v>
      </c>
      <c r="Q778" s="9">
        <v>28744</v>
      </c>
      <c r="R778">
        <v>6</v>
      </c>
    </row>
    <row r="779" spans="1:18" x14ac:dyDescent="0.25">
      <c r="A779" s="13">
        <v>21057</v>
      </c>
      <c r="B779" s="26" t="s">
        <v>98</v>
      </c>
      <c r="C779" s="13" t="s">
        <v>31</v>
      </c>
      <c r="D779" s="13" t="s">
        <v>99</v>
      </c>
      <c r="E779" s="13"/>
      <c r="F779" s="13" t="s">
        <v>100</v>
      </c>
      <c r="G779" s="13" t="s">
        <v>101</v>
      </c>
      <c r="H779" s="13" t="s">
        <v>102</v>
      </c>
      <c r="I779" s="13">
        <v>1</v>
      </c>
      <c r="J779" s="14">
        <v>27550</v>
      </c>
      <c r="K779" s="14">
        <v>52753</v>
      </c>
      <c r="L779">
        <v>5</v>
      </c>
      <c r="M779">
        <v>1975</v>
      </c>
      <c r="N779">
        <v>6</v>
      </c>
      <c r="O779" s="8">
        <v>27733</v>
      </c>
      <c r="P779">
        <v>828</v>
      </c>
      <c r="Q779" s="9">
        <v>52509</v>
      </c>
      <c r="R779">
        <v>5</v>
      </c>
    </row>
    <row r="780" spans="1:18" x14ac:dyDescent="0.25">
      <c r="A780" s="13">
        <v>21525</v>
      </c>
      <c r="B780" s="26" t="s">
        <v>109</v>
      </c>
      <c r="C780" s="13" t="s">
        <v>38</v>
      </c>
      <c r="D780" s="13" t="s">
        <v>110</v>
      </c>
      <c r="E780" s="13"/>
      <c r="F780" s="13" t="s">
        <v>111</v>
      </c>
      <c r="G780" s="13" t="s">
        <v>112</v>
      </c>
      <c r="H780" s="13" t="s">
        <v>113</v>
      </c>
      <c r="I780" s="13">
        <v>3</v>
      </c>
      <c r="J780" s="14">
        <v>28848</v>
      </c>
      <c r="K780" s="14">
        <v>29213</v>
      </c>
      <c r="L780">
        <v>24</v>
      </c>
      <c r="M780">
        <v>1978</v>
      </c>
      <c r="N780">
        <v>12</v>
      </c>
      <c r="O780" s="8">
        <v>29030</v>
      </c>
      <c r="P780">
        <v>12</v>
      </c>
      <c r="Q780" s="9">
        <v>28969</v>
      </c>
      <c r="R780">
        <v>1</v>
      </c>
    </row>
    <row r="781" spans="1:18" x14ac:dyDescent="0.25">
      <c r="A781" s="13">
        <v>11076</v>
      </c>
      <c r="B781" s="26" t="s">
        <v>123</v>
      </c>
      <c r="C781" s="13" t="s">
        <v>38</v>
      </c>
      <c r="D781" s="13" t="s">
        <v>124</v>
      </c>
      <c r="E781" s="13"/>
      <c r="F781" s="13" t="s">
        <v>125</v>
      </c>
      <c r="G781" s="13" t="s">
        <v>126</v>
      </c>
      <c r="H781" s="13" t="s">
        <v>17</v>
      </c>
      <c r="I781" s="13">
        <v>4</v>
      </c>
      <c r="J781" s="14">
        <v>27856</v>
      </c>
      <c r="K781" s="14">
        <v>27856</v>
      </c>
      <c r="L781">
        <v>6</v>
      </c>
      <c r="M781">
        <v>1976</v>
      </c>
      <c r="N781">
        <v>4</v>
      </c>
      <c r="O781" s="8">
        <v>28039</v>
      </c>
      <c r="P781">
        <v>0</v>
      </c>
      <c r="Q781" s="9">
        <v>27612</v>
      </c>
      <c r="R781">
        <v>3</v>
      </c>
    </row>
    <row r="782" spans="1:18" x14ac:dyDescent="0.25">
      <c r="A782" s="13">
        <v>25510</v>
      </c>
      <c r="B782" s="26" t="s">
        <v>142</v>
      </c>
      <c r="C782" s="13" t="s">
        <v>38</v>
      </c>
      <c r="D782" s="13" t="s">
        <v>143</v>
      </c>
      <c r="E782" s="13"/>
      <c r="F782" s="13" t="s">
        <v>34</v>
      </c>
      <c r="G782" s="13" t="s">
        <v>144</v>
      </c>
      <c r="H782" s="13" t="s">
        <v>122</v>
      </c>
      <c r="I782" s="13">
        <v>3</v>
      </c>
      <c r="J782" s="14">
        <v>27877</v>
      </c>
      <c r="K782" s="14">
        <v>27877</v>
      </c>
      <c r="L782">
        <v>27</v>
      </c>
      <c r="M782">
        <v>1976</v>
      </c>
      <c r="N782">
        <v>4</v>
      </c>
      <c r="O782" s="8">
        <v>28060</v>
      </c>
      <c r="P782">
        <v>0</v>
      </c>
      <c r="Q782" s="9">
        <v>27633</v>
      </c>
      <c r="R782">
        <v>3</v>
      </c>
    </row>
    <row r="783" spans="1:18" x14ac:dyDescent="0.25">
      <c r="A783" s="13">
        <v>27086</v>
      </c>
      <c r="B783" s="26" t="s">
        <v>152</v>
      </c>
      <c r="C783" s="13" t="s">
        <v>38</v>
      </c>
      <c r="D783" s="13" t="s">
        <v>153</v>
      </c>
      <c r="E783" s="13"/>
      <c r="F783" s="13" t="s">
        <v>154</v>
      </c>
      <c r="G783" s="13" t="s">
        <v>155</v>
      </c>
      <c r="H783" s="13" t="s">
        <v>97</v>
      </c>
      <c r="I783" s="13">
        <v>3</v>
      </c>
      <c r="J783" s="14">
        <v>29358</v>
      </c>
      <c r="K783" s="14">
        <v>33010</v>
      </c>
      <c r="L783">
        <v>17</v>
      </c>
      <c r="M783">
        <v>1980</v>
      </c>
      <c r="N783">
        <v>5</v>
      </c>
      <c r="O783" s="8">
        <v>29542</v>
      </c>
      <c r="P783">
        <v>120</v>
      </c>
      <c r="Q783" s="9">
        <v>32768</v>
      </c>
      <c r="R783">
        <v>7</v>
      </c>
    </row>
    <row r="784" spans="1:18" x14ac:dyDescent="0.25">
      <c r="A784" s="13">
        <v>14916</v>
      </c>
      <c r="B784" s="26" t="s">
        <v>163</v>
      </c>
      <c r="C784" s="13" t="s">
        <v>31</v>
      </c>
      <c r="D784" s="13" t="s">
        <v>164</v>
      </c>
      <c r="E784" s="13"/>
      <c r="F784" s="13" t="s">
        <v>41</v>
      </c>
      <c r="G784" s="13" t="s">
        <v>165</v>
      </c>
      <c r="H784" s="13" t="s">
        <v>92</v>
      </c>
      <c r="I784" s="13">
        <v>2</v>
      </c>
      <c r="J784" s="14">
        <v>28393</v>
      </c>
      <c r="K784" s="14">
        <v>28393</v>
      </c>
      <c r="L784">
        <v>25</v>
      </c>
      <c r="M784">
        <v>1977</v>
      </c>
      <c r="N784">
        <v>9</v>
      </c>
      <c r="O784" s="8">
        <v>28574</v>
      </c>
      <c r="P784">
        <v>0</v>
      </c>
      <c r="Q784" s="9">
        <v>28150</v>
      </c>
      <c r="R784">
        <v>1</v>
      </c>
    </row>
    <row r="785" spans="1:18" x14ac:dyDescent="0.25">
      <c r="A785" s="13">
        <v>18569</v>
      </c>
      <c r="B785" s="26" t="s">
        <v>166</v>
      </c>
      <c r="C785" s="13" t="s">
        <v>38</v>
      </c>
      <c r="D785" s="13" t="s">
        <v>167</v>
      </c>
      <c r="E785" s="13"/>
      <c r="F785" s="13" t="s">
        <v>158</v>
      </c>
      <c r="G785" s="13" t="s">
        <v>168</v>
      </c>
      <c r="H785" s="13" t="s">
        <v>102</v>
      </c>
      <c r="I785" s="13">
        <v>7</v>
      </c>
      <c r="J785" s="14">
        <v>28365</v>
      </c>
      <c r="K785" s="14">
        <v>28397</v>
      </c>
      <c r="L785">
        <v>28</v>
      </c>
      <c r="M785">
        <v>1977</v>
      </c>
      <c r="N785">
        <v>8</v>
      </c>
      <c r="O785" s="8">
        <v>28549</v>
      </c>
      <c r="P785">
        <v>1</v>
      </c>
      <c r="Q785" s="9">
        <v>28154</v>
      </c>
      <c r="R785">
        <v>1</v>
      </c>
    </row>
    <row r="786" spans="1:18" x14ac:dyDescent="0.25">
      <c r="A786" s="13">
        <v>17646</v>
      </c>
      <c r="B786" s="26" t="s">
        <v>178</v>
      </c>
      <c r="C786" s="13" t="s">
        <v>38</v>
      </c>
      <c r="D786" s="13" t="s">
        <v>179</v>
      </c>
      <c r="E786" s="13"/>
      <c r="F786" s="13" t="s">
        <v>90</v>
      </c>
      <c r="G786" s="13" t="s">
        <v>180</v>
      </c>
      <c r="H786" s="13" t="s">
        <v>102</v>
      </c>
      <c r="I786" s="13">
        <v>1</v>
      </c>
      <c r="J786" s="14">
        <v>28701</v>
      </c>
      <c r="K786" s="14">
        <v>29066</v>
      </c>
      <c r="L786">
        <v>30</v>
      </c>
      <c r="M786">
        <v>1978</v>
      </c>
      <c r="N786">
        <v>7</v>
      </c>
      <c r="O786" s="8">
        <v>28885</v>
      </c>
      <c r="P786">
        <v>12</v>
      </c>
      <c r="Q786" s="9">
        <v>28824</v>
      </c>
      <c r="R786">
        <v>1</v>
      </c>
    </row>
    <row r="787" spans="1:18" x14ac:dyDescent="0.25">
      <c r="A787" s="13">
        <v>29312</v>
      </c>
      <c r="B787" s="26" t="s">
        <v>193</v>
      </c>
      <c r="C787" s="13" t="s">
        <v>38</v>
      </c>
      <c r="D787" s="13" t="s">
        <v>194</v>
      </c>
      <c r="E787" s="13"/>
      <c r="F787" s="13" t="s">
        <v>41</v>
      </c>
      <c r="G787" s="13" t="s">
        <v>195</v>
      </c>
      <c r="H787" s="13" t="s">
        <v>196</v>
      </c>
      <c r="I787" s="13">
        <v>6</v>
      </c>
      <c r="J787" s="14">
        <v>29498</v>
      </c>
      <c r="K787" s="14">
        <v>33150</v>
      </c>
      <c r="L787">
        <v>4</v>
      </c>
      <c r="M787">
        <v>1980</v>
      </c>
      <c r="N787">
        <v>10</v>
      </c>
      <c r="O787" s="8">
        <v>29680</v>
      </c>
      <c r="P787">
        <v>120</v>
      </c>
      <c r="Q787" s="9">
        <v>32908</v>
      </c>
      <c r="R787">
        <v>7</v>
      </c>
    </row>
    <row r="788" spans="1:18" x14ac:dyDescent="0.25">
      <c r="A788" s="13">
        <v>10012</v>
      </c>
      <c r="B788" s="26" t="s">
        <v>197</v>
      </c>
      <c r="C788" s="13" t="s">
        <v>31</v>
      </c>
      <c r="D788" s="13" t="s">
        <v>198</v>
      </c>
      <c r="E788" s="13"/>
      <c r="F788" s="13" t="s">
        <v>34</v>
      </c>
      <c r="G788" s="13" t="s">
        <v>199</v>
      </c>
      <c r="H788" s="13" t="s">
        <v>135</v>
      </c>
      <c r="I788" s="13">
        <v>7</v>
      </c>
      <c r="J788" s="14">
        <v>28858</v>
      </c>
      <c r="K788" s="14">
        <v>28858</v>
      </c>
      <c r="L788">
        <v>3</v>
      </c>
      <c r="M788">
        <v>1979</v>
      </c>
      <c r="N788">
        <v>1</v>
      </c>
      <c r="O788" s="8">
        <v>29039</v>
      </c>
      <c r="P788">
        <v>0</v>
      </c>
      <c r="Q788" s="9">
        <v>28613</v>
      </c>
      <c r="R788">
        <v>4</v>
      </c>
    </row>
    <row r="789" spans="1:18" x14ac:dyDescent="0.25">
      <c r="A789" s="13">
        <v>20874</v>
      </c>
      <c r="B789" s="26" t="s">
        <v>209</v>
      </c>
      <c r="C789" s="13" t="s">
        <v>38</v>
      </c>
      <c r="D789" s="13" t="s">
        <v>215</v>
      </c>
      <c r="E789" s="13"/>
      <c r="F789" s="13" t="s">
        <v>34</v>
      </c>
      <c r="G789" s="13" t="s">
        <v>216</v>
      </c>
      <c r="H789" s="13" t="s">
        <v>122</v>
      </c>
      <c r="I789" s="13">
        <v>9</v>
      </c>
      <c r="J789" s="14">
        <v>28209</v>
      </c>
      <c r="K789" s="14">
        <v>28209</v>
      </c>
      <c r="L789">
        <v>25</v>
      </c>
      <c r="M789">
        <v>1977</v>
      </c>
      <c r="N789">
        <v>3</v>
      </c>
      <c r="O789" s="8">
        <v>28393</v>
      </c>
      <c r="P789">
        <v>0</v>
      </c>
      <c r="Q789" s="9">
        <v>27966</v>
      </c>
      <c r="R789">
        <v>6</v>
      </c>
    </row>
    <row r="790" spans="1:18" x14ac:dyDescent="0.25">
      <c r="A790" s="13">
        <v>24410</v>
      </c>
      <c r="B790" s="26" t="s">
        <v>220</v>
      </c>
      <c r="C790" s="13" t="s">
        <v>31</v>
      </c>
      <c r="D790" s="13" t="s">
        <v>221</v>
      </c>
      <c r="E790" s="13"/>
      <c r="F790" s="13" t="s">
        <v>111</v>
      </c>
      <c r="G790" s="13" t="s">
        <v>222</v>
      </c>
      <c r="H790" s="13" t="s">
        <v>122</v>
      </c>
      <c r="I790" s="13">
        <v>9</v>
      </c>
      <c r="J790" s="14">
        <v>29039</v>
      </c>
      <c r="K790" s="14">
        <v>29039</v>
      </c>
      <c r="L790">
        <v>3</v>
      </c>
      <c r="M790">
        <v>1979</v>
      </c>
      <c r="N790">
        <v>7</v>
      </c>
      <c r="O790" s="8">
        <v>29223</v>
      </c>
      <c r="P790">
        <v>0</v>
      </c>
      <c r="Q790" s="9">
        <v>28797</v>
      </c>
      <c r="R790">
        <v>3</v>
      </c>
    </row>
    <row r="791" spans="1:18" x14ac:dyDescent="0.25">
      <c r="A791" s="13">
        <v>12083</v>
      </c>
      <c r="B791" s="26" t="s">
        <v>225</v>
      </c>
      <c r="C791" s="13" t="s">
        <v>31</v>
      </c>
      <c r="D791" s="13" t="s">
        <v>206</v>
      </c>
      <c r="E791" s="13"/>
      <c r="F791" s="13" t="s">
        <v>111</v>
      </c>
      <c r="G791" s="13" t="s">
        <v>229</v>
      </c>
      <c r="H791" s="13" t="s">
        <v>49</v>
      </c>
      <c r="I791" s="13">
        <v>5</v>
      </c>
      <c r="J791" s="14">
        <v>28339</v>
      </c>
      <c r="K791" s="14">
        <v>28372</v>
      </c>
      <c r="L791">
        <v>2</v>
      </c>
      <c r="M791">
        <v>1977</v>
      </c>
      <c r="N791">
        <v>8</v>
      </c>
      <c r="O791" s="8">
        <v>28523</v>
      </c>
      <c r="P791">
        <v>1</v>
      </c>
      <c r="Q791" s="9">
        <v>28129</v>
      </c>
      <c r="R791">
        <v>3</v>
      </c>
    </row>
    <row r="792" spans="1:18" x14ac:dyDescent="0.25">
      <c r="A792" s="13">
        <v>20640</v>
      </c>
      <c r="B792" s="26" t="s">
        <v>235</v>
      </c>
      <c r="C792" s="13" t="s">
        <v>31</v>
      </c>
      <c r="D792" s="13" t="s">
        <v>236</v>
      </c>
      <c r="E792" s="13"/>
      <c r="F792" s="13" t="s">
        <v>52</v>
      </c>
      <c r="G792" s="13" t="s">
        <v>237</v>
      </c>
      <c r="H792" s="13" t="s">
        <v>102</v>
      </c>
      <c r="I792" s="13">
        <v>3</v>
      </c>
      <c r="J792" s="14">
        <v>27996</v>
      </c>
      <c r="K792" s="14">
        <v>28027</v>
      </c>
      <c r="L792">
        <v>24</v>
      </c>
      <c r="M792">
        <v>1976</v>
      </c>
      <c r="N792">
        <v>8</v>
      </c>
      <c r="O792" s="8">
        <v>28180</v>
      </c>
      <c r="P792">
        <v>1</v>
      </c>
      <c r="Q792" s="9">
        <v>27783</v>
      </c>
      <c r="R792">
        <v>3</v>
      </c>
    </row>
    <row r="793" spans="1:18" x14ac:dyDescent="0.25">
      <c r="A793" s="13">
        <v>29332</v>
      </c>
      <c r="B793" s="26" t="s">
        <v>238</v>
      </c>
      <c r="C793" s="13" t="s">
        <v>38</v>
      </c>
      <c r="D793" s="13" t="s">
        <v>239</v>
      </c>
      <c r="E793" s="13"/>
      <c r="F793" s="13" t="s">
        <v>52</v>
      </c>
      <c r="G793" s="13" t="s">
        <v>240</v>
      </c>
      <c r="H793" s="13" t="s">
        <v>113</v>
      </c>
      <c r="I793" s="13">
        <v>8</v>
      </c>
      <c r="J793" s="14">
        <v>27974</v>
      </c>
      <c r="K793" s="14">
        <v>28007</v>
      </c>
      <c r="L793">
        <v>2</v>
      </c>
      <c r="M793">
        <v>1976</v>
      </c>
      <c r="N793">
        <v>8</v>
      </c>
      <c r="O793" s="8">
        <v>28158</v>
      </c>
      <c r="P793">
        <v>1</v>
      </c>
      <c r="Q793" s="9">
        <v>27763</v>
      </c>
      <c r="R793">
        <v>2</v>
      </c>
    </row>
    <row r="794" spans="1:18" x14ac:dyDescent="0.25">
      <c r="A794" s="13">
        <v>21888</v>
      </c>
      <c r="B794" s="26" t="s">
        <v>251</v>
      </c>
      <c r="C794" s="13" t="s">
        <v>38</v>
      </c>
      <c r="D794" s="13" t="s">
        <v>157</v>
      </c>
      <c r="E794" s="13"/>
      <c r="F794" s="13" t="s">
        <v>227</v>
      </c>
      <c r="G794" s="13" t="s">
        <v>252</v>
      </c>
      <c r="H794" s="13" t="s">
        <v>83</v>
      </c>
      <c r="I794" s="13">
        <v>5</v>
      </c>
      <c r="J794" s="14">
        <v>29546</v>
      </c>
      <c r="K794" s="14">
        <v>33198</v>
      </c>
      <c r="L794">
        <v>21</v>
      </c>
      <c r="M794">
        <v>1980</v>
      </c>
      <c r="N794">
        <v>11</v>
      </c>
      <c r="O794" s="8">
        <v>29727</v>
      </c>
      <c r="P794">
        <v>120</v>
      </c>
      <c r="Q794" s="9">
        <v>32953</v>
      </c>
      <c r="R794">
        <v>6</v>
      </c>
    </row>
    <row r="795" spans="1:18" x14ac:dyDescent="0.25">
      <c r="A795" s="13">
        <v>15304</v>
      </c>
      <c r="B795" s="26" t="s">
        <v>267</v>
      </c>
      <c r="C795" s="13" t="s">
        <v>38</v>
      </c>
      <c r="D795" s="13" t="s">
        <v>268</v>
      </c>
      <c r="E795" s="13"/>
      <c r="F795" s="13" t="s">
        <v>34</v>
      </c>
      <c r="G795" s="13" t="s">
        <v>269</v>
      </c>
      <c r="H795" s="13" t="s">
        <v>192</v>
      </c>
      <c r="I795" s="13">
        <v>3</v>
      </c>
      <c r="J795" s="14">
        <v>27148</v>
      </c>
      <c r="K795" s="14">
        <v>27148</v>
      </c>
      <c r="L795">
        <v>29</v>
      </c>
      <c r="M795">
        <v>1974</v>
      </c>
      <c r="N795">
        <v>4</v>
      </c>
      <c r="O795" s="8">
        <v>27331</v>
      </c>
      <c r="P795">
        <v>0</v>
      </c>
      <c r="Q795" s="9">
        <v>26905</v>
      </c>
      <c r="R795">
        <v>2</v>
      </c>
    </row>
    <row r="796" spans="1:18" x14ac:dyDescent="0.25">
      <c r="A796" s="13">
        <v>23160</v>
      </c>
      <c r="B796" s="26" t="s">
        <v>83</v>
      </c>
      <c r="C796" s="13" t="s">
        <v>38</v>
      </c>
      <c r="D796" s="13" t="s">
        <v>272</v>
      </c>
      <c r="E796" s="13"/>
      <c r="F796" s="13" t="s">
        <v>111</v>
      </c>
      <c r="G796" s="13" t="s">
        <v>273</v>
      </c>
      <c r="H796" s="13" t="s">
        <v>83</v>
      </c>
      <c r="I796" s="13">
        <v>4</v>
      </c>
      <c r="J796" s="14">
        <v>28352</v>
      </c>
      <c r="K796" s="14">
        <v>28383</v>
      </c>
      <c r="L796">
        <v>15</v>
      </c>
      <c r="M796">
        <v>1977</v>
      </c>
      <c r="N796">
        <v>8</v>
      </c>
      <c r="O796" s="8">
        <v>28536</v>
      </c>
      <c r="P796">
        <v>1</v>
      </c>
      <c r="Q796" s="9">
        <v>28140</v>
      </c>
      <c r="R796">
        <v>2</v>
      </c>
    </row>
    <row r="797" spans="1:18" x14ac:dyDescent="0.25">
      <c r="A797" s="13">
        <v>17163</v>
      </c>
      <c r="B797" s="26" t="s">
        <v>283</v>
      </c>
      <c r="C797" s="13" t="s">
        <v>38</v>
      </c>
      <c r="D797" s="13" t="s">
        <v>284</v>
      </c>
      <c r="E797" s="13"/>
      <c r="F797" s="13" t="s">
        <v>154</v>
      </c>
      <c r="G797" s="13" t="s">
        <v>285</v>
      </c>
      <c r="H797" s="13" t="s">
        <v>196</v>
      </c>
      <c r="I797" s="13">
        <v>4</v>
      </c>
      <c r="J797" s="14">
        <v>27595</v>
      </c>
      <c r="K797" s="14">
        <v>52798</v>
      </c>
      <c r="L797">
        <v>20</v>
      </c>
      <c r="M797">
        <v>1975</v>
      </c>
      <c r="N797">
        <v>7</v>
      </c>
      <c r="O797" s="8">
        <v>27779</v>
      </c>
      <c r="P797">
        <v>828</v>
      </c>
      <c r="Q797" s="9">
        <v>52555</v>
      </c>
      <c r="R797">
        <v>1</v>
      </c>
    </row>
    <row r="798" spans="1:18" x14ac:dyDescent="0.25">
      <c r="A798" s="13">
        <v>10933</v>
      </c>
      <c r="B798" s="26" t="s">
        <v>289</v>
      </c>
      <c r="C798" s="13" t="s">
        <v>31</v>
      </c>
      <c r="D798" s="13" t="s">
        <v>290</v>
      </c>
      <c r="E798" s="13"/>
      <c r="F798" s="13" t="s">
        <v>111</v>
      </c>
      <c r="G798" s="13" t="s">
        <v>291</v>
      </c>
      <c r="H798" s="13" t="s">
        <v>49</v>
      </c>
      <c r="I798" s="13">
        <v>2</v>
      </c>
      <c r="J798" s="14">
        <v>28051</v>
      </c>
      <c r="K798" s="14">
        <v>28052</v>
      </c>
      <c r="L798">
        <v>18</v>
      </c>
      <c r="M798">
        <v>1976</v>
      </c>
      <c r="N798">
        <v>10</v>
      </c>
      <c r="O798" s="8">
        <v>28233</v>
      </c>
      <c r="P798">
        <v>0</v>
      </c>
      <c r="Q798" s="9">
        <v>27809</v>
      </c>
      <c r="R798">
        <v>2</v>
      </c>
    </row>
    <row r="799" spans="1:18" x14ac:dyDescent="0.25">
      <c r="A799" s="13">
        <v>17706</v>
      </c>
      <c r="B799" s="26" t="s">
        <v>297</v>
      </c>
      <c r="C799" s="13" t="s">
        <v>31</v>
      </c>
      <c r="D799" s="13" t="s">
        <v>298</v>
      </c>
      <c r="E799" s="13"/>
      <c r="F799" s="13" t="s">
        <v>111</v>
      </c>
      <c r="G799" s="13" t="s">
        <v>299</v>
      </c>
      <c r="H799" s="13" t="s">
        <v>92</v>
      </c>
      <c r="I799" s="13">
        <v>5</v>
      </c>
      <c r="J799" s="14">
        <v>28584</v>
      </c>
      <c r="K799" s="14">
        <v>28949</v>
      </c>
      <c r="L799">
        <v>4</v>
      </c>
      <c r="M799">
        <v>1978</v>
      </c>
      <c r="N799">
        <v>4</v>
      </c>
      <c r="O799" s="8">
        <v>28767</v>
      </c>
      <c r="P799">
        <v>12</v>
      </c>
      <c r="Q799" s="9">
        <v>28706</v>
      </c>
      <c r="R799">
        <v>3</v>
      </c>
    </row>
    <row r="800" spans="1:18" x14ac:dyDescent="0.25">
      <c r="A800" s="13">
        <v>13436</v>
      </c>
      <c r="B800" s="26" t="s">
        <v>312</v>
      </c>
      <c r="C800" s="13" t="s">
        <v>38</v>
      </c>
      <c r="D800" s="13" t="s">
        <v>115</v>
      </c>
      <c r="E800" s="13"/>
      <c r="F800" s="13" t="s">
        <v>34</v>
      </c>
      <c r="G800" s="13" t="s">
        <v>313</v>
      </c>
      <c r="H800" s="13" t="s">
        <v>97</v>
      </c>
      <c r="I800" s="13">
        <v>5</v>
      </c>
      <c r="J800" s="14">
        <v>27703</v>
      </c>
      <c r="K800" s="14">
        <v>52906</v>
      </c>
      <c r="L800">
        <v>5</v>
      </c>
      <c r="M800">
        <v>1975</v>
      </c>
      <c r="N800">
        <v>11</v>
      </c>
      <c r="O800" s="8">
        <v>27885</v>
      </c>
      <c r="P800">
        <v>828</v>
      </c>
      <c r="Q800" s="9">
        <v>52661</v>
      </c>
      <c r="R800">
        <v>4</v>
      </c>
    </row>
    <row r="801" spans="1:18" x14ac:dyDescent="0.25">
      <c r="A801" s="13">
        <v>13221</v>
      </c>
      <c r="B801" s="26" t="s">
        <v>318</v>
      </c>
      <c r="C801" s="13" t="s">
        <v>31</v>
      </c>
      <c r="D801" s="13" t="s">
        <v>319</v>
      </c>
      <c r="E801" s="13"/>
      <c r="F801" s="13" t="s">
        <v>90</v>
      </c>
      <c r="G801" s="13" t="s">
        <v>320</v>
      </c>
      <c r="H801" s="13" t="s">
        <v>172</v>
      </c>
      <c r="I801" s="13">
        <v>8</v>
      </c>
      <c r="J801" s="14">
        <v>28187</v>
      </c>
      <c r="K801" s="14">
        <v>28187</v>
      </c>
      <c r="L801">
        <v>3</v>
      </c>
      <c r="M801">
        <v>1977</v>
      </c>
      <c r="N801">
        <v>3</v>
      </c>
      <c r="O801" s="8">
        <v>28371</v>
      </c>
      <c r="P801">
        <v>0</v>
      </c>
      <c r="Q801" s="9">
        <v>27944</v>
      </c>
      <c r="R801">
        <v>5</v>
      </c>
    </row>
    <row r="802" spans="1:18" x14ac:dyDescent="0.25">
      <c r="A802" s="13">
        <v>19830</v>
      </c>
      <c r="B802" s="26" t="s">
        <v>102</v>
      </c>
      <c r="C802" s="13" t="s">
        <v>31</v>
      </c>
      <c r="D802" s="13" t="s">
        <v>325</v>
      </c>
      <c r="E802" s="13"/>
      <c r="F802" s="13" t="s">
        <v>41</v>
      </c>
      <c r="G802" s="13" t="s">
        <v>326</v>
      </c>
      <c r="H802" s="13" t="s">
        <v>43</v>
      </c>
      <c r="I802" s="13">
        <v>9</v>
      </c>
      <c r="J802" s="14">
        <v>29092</v>
      </c>
      <c r="K802" s="14">
        <v>29123</v>
      </c>
      <c r="L802">
        <v>25</v>
      </c>
      <c r="M802">
        <v>1979</v>
      </c>
      <c r="N802">
        <v>8</v>
      </c>
      <c r="O802" s="8">
        <v>29276</v>
      </c>
      <c r="P802">
        <v>1</v>
      </c>
      <c r="Q802" s="9">
        <v>28880</v>
      </c>
      <c r="R802">
        <v>7</v>
      </c>
    </row>
    <row r="803" spans="1:18" x14ac:dyDescent="0.25">
      <c r="A803" s="13">
        <v>28460</v>
      </c>
      <c r="B803" s="26" t="s">
        <v>332</v>
      </c>
      <c r="C803" s="13" t="s">
        <v>31</v>
      </c>
      <c r="D803" s="13" t="s">
        <v>206</v>
      </c>
      <c r="E803" s="13"/>
      <c r="F803" s="13" t="s">
        <v>52</v>
      </c>
      <c r="G803" s="13" t="s">
        <v>333</v>
      </c>
      <c r="H803" s="13" t="s">
        <v>83</v>
      </c>
      <c r="I803" s="13">
        <v>1</v>
      </c>
      <c r="J803" s="14">
        <v>28502</v>
      </c>
      <c r="K803" s="14">
        <v>28867</v>
      </c>
      <c r="L803">
        <v>12</v>
      </c>
      <c r="M803">
        <v>1978</v>
      </c>
      <c r="N803">
        <v>1</v>
      </c>
      <c r="O803" s="8">
        <v>28683</v>
      </c>
      <c r="P803">
        <v>12</v>
      </c>
      <c r="Q803" s="9">
        <v>28622</v>
      </c>
      <c r="R803">
        <v>5</v>
      </c>
    </row>
    <row r="804" spans="1:18" x14ac:dyDescent="0.25">
      <c r="A804" s="13">
        <v>23608</v>
      </c>
      <c r="B804" s="26" t="s">
        <v>336</v>
      </c>
      <c r="C804" s="13" t="s">
        <v>31</v>
      </c>
      <c r="D804" s="13" t="s">
        <v>337</v>
      </c>
      <c r="E804" s="13"/>
      <c r="F804" s="13" t="s">
        <v>41</v>
      </c>
      <c r="G804" s="13" t="s">
        <v>338</v>
      </c>
      <c r="H804" s="13" t="s">
        <v>122</v>
      </c>
      <c r="I804" s="13">
        <v>2</v>
      </c>
      <c r="J804" s="14">
        <v>28314</v>
      </c>
      <c r="K804" s="14">
        <v>28315</v>
      </c>
      <c r="L804">
        <v>8</v>
      </c>
      <c r="M804">
        <v>1977</v>
      </c>
      <c r="N804">
        <v>7</v>
      </c>
      <c r="O804" s="8">
        <v>28498</v>
      </c>
      <c r="P804">
        <v>0</v>
      </c>
      <c r="Q804" s="9">
        <v>28073</v>
      </c>
      <c r="R804">
        <v>6</v>
      </c>
    </row>
    <row r="805" spans="1:18" x14ac:dyDescent="0.25">
      <c r="A805" s="13">
        <v>12461</v>
      </c>
      <c r="B805" s="26" t="s">
        <v>339</v>
      </c>
      <c r="C805" s="13" t="s">
        <v>38</v>
      </c>
      <c r="D805" s="13" t="s">
        <v>340</v>
      </c>
      <c r="E805" s="13"/>
      <c r="F805" s="13" t="s">
        <v>47</v>
      </c>
      <c r="G805" s="13" t="s">
        <v>341</v>
      </c>
      <c r="H805" s="13" t="s">
        <v>204</v>
      </c>
      <c r="I805" s="13">
        <v>2</v>
      </c>
      <c r="J805" s="14">
        <v>28889</v>
      </c>
      <c r="K805" s="14">
        <v>28948</v>
      </c>
      <c r="L805">
        <v>3</v>
      </c>
      <c r="M805">
        <v>1979</v>
      </c>
      <c r="N805">
        <v>2</v>
      </c>
      <c r="O805" s="8">
        <v>29070</v>
      </c>
      <c r="P805">
        <v>2</v>
      </c>
      <c r="Q805" s="9">
        <v>28705</v>
      </c>
      <c r="R805">
        <v>7</v>
      </c>
    </row>
    <row r="806" spans="1:18" x14ac:dyDescent="0.25">
      <c r="A806" s="13">
        <v>28302</v>
      </c>
      <c r="B806" s="26" t="s">
        <v>363</v>
      </c>
      <c r="C806" s="13" t="s">
        <v>31</v>
      </c>
      <c r="D806" s="13" t="s">
        <v>364</v>
      </c>
      <c r="E806" s="13"/>
      <c r="F806" s="13" t="s">
        <v>154</v>
      </c>
      <c r="G806" s="13" t="s">
        <v>365</v>
      </c>
      <c r="H806" s="13" t="s">
        <v>113</v>
      </c>
      <c r="I806" s="13">
        <v>8</v>
      </c>
      <c r="J806" s="14">
        <v>29837</v>
      </c>
      <c r="K806" s="14">
        <v>33490</v>
      </c>
      <c r="L806">
        <v>8</v>
      </c>
      <c r="M806">
        <v>1981</v>
      </c>
      <c r="N806">
        <v>9</v>
      </c>
      <c r="O806" s="8">
        <v>30018</v>
      </c>
      <c r="P806">
        <v>120</v>
      </c>
      <c r="Q806" s="9">
        <v>33247</v>
      </c>
      <c r="R806">
        <v>3</v>
      </c>
    </row>
    <row r="807" spans="1:18" x14ac:dyDescent="0.25">
      <c r="A807" s="13">
        <v>15038</v>
      </c>
      <c r="B807" s="26" t="s">
        <v>366</v>
      </c>
      <c r="C807" s="13" t="s">
        <v>38</v>
      </c>
      <c r="D807" s="13" t="s">
        <v>368</v>
      </c>
      <c r="E807" s="13"/>
      <c r="F807" s="13" t="s">
        <v>52</v>
      </c>
      <c r="G807" s="13" t="s">
        <v>369</v>
      </c>
      <c r="H807" s="13" t="s">
        <v>196</v>
      </c>
      <c r="I807" s="13">
        <v>1</v>
      </c>
      <c r="J807" s="14">
        <v>28425</v>
      </c>
      <c r="K807" s="14">
        <v>28425</v>
      </c>
      <c r="L807">
        <v>27</v>
      </c>
      <c r="M807">
        <v>1977</v>
      </c>
      <c r="N807">
        <v>10</v>
      </c>
      <c r="O807" s="8">
        <v>28607</v>
      </c>
      <c r="P807">
        <v>0</v>
      </c>
      <c r="Q807" s="9">
        <v>28183</v>
      </c>
      <c r="R807">
        <v>5</v>
      </c>
    </row>
    <row r="808" spans="1:18" x14ac:dyDescent="0.25">
      <c r="A808" s="13">
        <v>11165</v>
      </c>
      <c r="B808" s="26" t="s">
        <v>372</v>
      </c>
      <c r="C808" s="13" t="s">
        <v>31</v>
      </c>
      <c r="D808" s="13" t="s">
        <v>206</v>
      </c>
      <c r="E808" s="13"/>
      <c r="F808" s="13" t="s">
        <v>47</v>
      </c>
      <c r="G808" s="13" t="s">
        <v>373</v>
      </c>
      <c r="H808" s="13" t="s">
        <v>97</v>
      </c>
      <c r="I808" s="13">
        <v>3</v>
      </c>
      <c r="J808" s="14">
        <v>27572</v>
      </c>
      <c r="K808" s="14">
        <v>52775</v>
      </c>
      <c r="L808">
        <v>27</v>
      </c>
      <c r="M808">
        <v>1975</v>
      </c>
      <c r="N808">
        <v>6</v>
      </c>
      <c r="O808" s="8">
        <v>27755</v>
      </c>
      <c r="P808">
        <v>828</v>
      </c>
      <c r="Q808" s="9">
        <v>52531</v>
      </c>
      <c r="R808">
        <v>6</v>
      </c>
    </row>
    <row r="809" spans="1:18" x14ac:dyDescent="0.25">
      <c r="A809" s="13">
        <v>24789</v>
      </c>
      <c r="B809" s="26" t="s">
        <v>376</v>
      </c>
      <c r="C809" s="13" t="s">
        <v>38</v>
      </c>
      <c r="D809" s="13" t="s">
        <v>115</v>
      </c>
      <c r="E809" s="13"/>
      <c r="F809" s="13" t="s">
        <v>106</v>
      </c>
      <c r="G809" s="13" t="s">
        <v>377</v>
      </c>
      <c r="H809" s="13" t="s">
        <v>88</v>
      </c>
      <c r="I809" s="13">
        <v>8</v>
      </c>
      <c r="J809" s="14">
        <v>29932</v>
      </c>
      <c r="K809" s="14">
        <v>33584</v>
      </c>
      <c r="L809">
        <v>12</v>
      </c>
      <c r="M809">
        <v>1981</v>
      </c>
      <c r="N809">
        <v>12</v>
      </c>
      <c r="O809" s="8">
        <v>30114</v>
      </c>
      <c r="P809">
        <v>120</v>
      </c>
      <c r="Q809" s="9">
        <v>33340</v>
      </c>
      <c r="R809">
        <v>7</v>
      </c>
    </row>
    <row r="810" spans="1:18" x14ac:dyDescent="0.25">
      <c r="A810" s="13">
        <v>18922</v>
      </c>
      <c r="B810" s="26" t="s">
        <v>378</v>
      </c>
      <c r="C810" s="13" t="s">
        <v>38</v>
      </c>
      <c r="D810" s="13" t="s">
        <v>307</v>
      </c>
      <c r="E810" s="13"/>
      <c r="F810" s="13" t="s">
        <v>111</v>
      </c>
      <c r="G810" s="13" t="s">
        <v>379</v>
      </c>
      <c r="H810" s="13" t="s">
        <v>36</v>
      </c>
      <c r="I810" s="13">
        <v>3</v>
      </c>
      <c r="J810" s="14">
        <v>28595</v>
      </c>
      <c r="K810" s="14">
        <v>28960</v>
      </c>
      <c r="L810">
        <v>15</v>
      </c>
      <c r="M810">
        <v>1978</v>
      </c>
      <c r="N810">
        <v>4</v>
      </c>
      <c r="O810" s="8">
        <v>28778</v>
      </c>
      <c r="P810">
        <v>12</v>
      </c>
      <c r="Q810" s="9">
        <v>28717</v>
      </c>
      <c r="R810">
        <v>7</v>
      </c>
    </row>
    <row r="811" spans="1:18" x14ac:dyDescent="0.25">
      <c r="A811" s="13">
        <v>24203</v>
      </c>
      <c r="B811" s="26" t="s">
        <v>384</v>
      </c>
      <c r="C811" s="13" t="s">
        <v>31</v>
      </c>
      <c r="D811" s="13" t="s">
        <v>345</v>
      </c>
      <c r="E811" s="13"/>
      <c r="F811" s="13" t="s">
        <v>41</v>
      </c>
      <c r="G811" s="13" t="s">
        <v>385</v>
      </c>
      <c r="H811" s="13" t="s">
        <v>83</v>
      </c>
      <c r="I811" s="13">
        <v>9</v>
      </c>
      <c r="J811" s="14">
        <v>29900</v>
      </c>
      <c r="K811" s="14">
        <v>33552</v>
      </c>
      <c r="L811">
        <v>10</v>
      </c>
      <c r="M811">
        <v>1981</v>
      </c>
      <c r="N811">
        <v>11</v>
      </c>
      <c r="O811" s="8">
        <v>30081</v>
      </c>
      <c r="P811">
        <v>120</v>
      </c>
      <c r="Q811" s="9">
        <v>33307</v>
      </c>
      <c r="R811">
        <v>3</v>
      </c>
    </row>
    <row r="812" spans="1:18" x14ac:dyDescent="0.25">
      <c r="A812" s="13">
        <v>28115</v>
      </c>
      <c r="B812" s="26" t="s">
        <v>390</v>
      </c>
      <c r="C812" s="13" t="s">
        <v>31</v>
      </c>
      <c r="D812" s="13" t="s">
        <v>198</v>
      </c>
      <c r="E812" s="13"/>
      <c r="F812" s="13" t="s">
        <v>41</v>
      </c>
      <c r="G812" s="13" t="s">
        <v>391</v>
      </c>
      <c r="H812" s="13" t="s">
        <v>88</v>
      </c>
      <c r="I812" s="13">
        <v>5</v>
      </c>
      <c r="J812" s="14">
        <v>29214</v>
      </c>
      <c r="K812" s="14">
        <v>29214</v>
      </c>
      <c r="L812">
        <v>25</v>
      </c>
      <c r="M812">
        <v>1979</v>
      </c>
      <c r="N812">
        <v>12</v>
      </c>
      <c r="O812" s="8">
        <v>29397</v>
      </c>
      <c r="P812">
        <v>0</v>
      </c>
      <c r="Q812" s="9">
        <v>28970</v>
      </c>
      <c r="R812">
        <v>3</v>
      </c>
    </row>
    <row r="813" spans="1:18" x14ac:dyDescent="0.25">
      <c r="A813" s="13">
        <v>26679</v>
      </c>
      <c r="B813" s="26" t="s">
        <v>400</v>
      </c>
      <c r="C813" s="13" t="s">
        <v>38</v>
      </c>
      <c r="D813" s="13" t="s">
        <v>401</v>
      </c>
      <c r="E813" s="13"/>
      <c r="F813" s="13" t="s">
        <v>111</v>
      </c>
      <c r="G813" s="13" t="s">
        <v>402</v>
      </c>
      <c r="H813" s="13" t="s">
        <v>17</v>
      </c>
      <c r="I813" s="13">
        <v>9</v>
      </c>
      <c r="J813" s="14">
        <v>29649</v>
      </c>
      <c r="K813" s="14">
        <v>33301</v>
      </c>
      <c r="L813">
        <v>4</v>
      </c>
      <c r="M813">
        <v>1981</v>
      </c>
      <c r="N813">
        <v>3</v>
      </c>
      <c r="O813" s="8">
        <v>29833</v>
      </c>
      <c r="P813">
        <v>120</v>
      </c>
      <c r="Q813" s="9">
        <v>33058</v>
      </c>
      <c r="R813">
        <v>4</v>
      </c>
    </row>
    <row r="814" spans="1:18" x14ac:dyDescent="0.25">
      <c r="A814" s="13">
        <v>20738</v>
      </c>
      <c r="B814" s="26" t="s">
        <v>410</v>
      </c>
      <c r="C814" s="13" t="s">
        <v>38</v>
      </c>
      <c r="D814" s="13" t="s">
        <v>411</v>
      </c>
      <c r="E814" s="13"/>
      <c r="F814" s="13" t="s">
        <v>90</v>
      </c>
      <c r="G814" s="13" t="s">
        <v>412</v>
      </c>
      <c r="H814" s="13" t="s">
        <v>196</v>
      </c>
      <c r="I814" s="13">
        <v>1</v>
      </c>
      <c r="J814" s="14">
        <v>29269</v>
      </c>
      <c r="K814" s="14">
        <v>32982</v>
      </c>
      <c r="L814">
        <v>18</v>
      </c>
      <c r="M814">
        <v>1980</v>
      </c>
      <c r="N814">
        <v>2</v>
      </c>
      <c r="O814" s="8">
        <v>29451</v>
      </c>
      <c r="P814">
        <v>122</v>
      </c>
      <c r="Q814" s="9">
        <v>32739</v>
      </c>
      <c r="R814">
        <v>2</v>
      </c>
    </row>
    <row r="815" spans="1:18" x14ac:dyDescent="0.25">
      <c r="A815" s="13">
        <v>15115</v>
      </c>
      <c r="B815" s="26" t="s">
        <v>423</v>
      </c>
      <c r="C815" s="13" t="s">
        <v>38</v>
      </c>
      <c r="D815" s="13" t="s">
        <v>424</v>
      </c>
      <c r="E815" s="13"/>
      <c r="F815" s="13" t="s">
        <v>111</v>
      </c>
      <c r="G815" s="13" t="s">
        <v>425</v>
      </c>
      <c r="H815" s="13" t="s">
        <v>135</v>
      </c>
      <c r="I815" s="13">
        <v>6</v>
      </c>
      <c r="J815" s="14">
        <v>28760</v>
      </c>
      <c r="K815" s="14">
        <v>29125</v>
      </c>
      <c r="L815">
        <v>27</v>
      </c>
      <c r="M815">
        <v>1978</v>
      </c>
      <c r="N815">
        <v>9</v>
      </c>
      <c r="O815" s="8">
        <v>28941</v>
      </c>
      <c r="P815">
        <v>12</v>
      </c>
      <c r="Q815" s="9">
        <v>28882</v>
      </c>
      <c r="R815">
        <v>4</v>
      </c>
    </row>
    <row r="816" spans="1:18" x14ac:dyDescent="0.25">
      <c r="A816" s="13">
        <v>20166</v>
      </c>
      <c r="B816" s="26" t="s">
        <v>429</v>
      </c>
      <c r="C816" s="13" t="s">
        <v>31</v>
      </c>
      <c r="D816" s="13" t="s">
        <v>76</v>
      </c>
      <c r="E816" s="13"/>
      <c r="F816" s="13" t="s">
        <v>34</v>
      </c>
      <c r="G816" s="13" t="s">
        <v>430</v>
      </c>
      <c r="H816" s="13" t="s">
        <v>196</v>
      </c>
      <c r="I816" s="13">
        <v>3</v>
      </c>
      <c r="J816" s="14">
        <v>29398</v>
      </c>
      <c r="K816" s="14">
        <v>33050</v>
      </c>
      <c r="L816">
        <v>26</v>
      </c>
      <c r="M816">
        <v>1980</v>
      </c>
      <c r="N816">
        <v>6</v>
      </c>
      <c r="O816" s="8">
        <v>29581</v>
      </c>
      <c r="P816">
        <v>120</v>
      </c>
      <c r="Q816" s="9">
        <v>32807</v>
      </c>
      <c r="R816">
        <v>5</v>
      </c>
    </row>
    <row r="817" spans="1:18" x14ac:dyDescent="0.25">
      <c r="A817" s="13">
        <v>19234</v>
      </c>
      <c r="B817" s="26" t="s">
        <v>445</v>
      </c>
      <c r="C817" s="13" t="s">
        <v>31</v>
      </c>
      <c r="D817" s="13" t="s">
        <v>446</v>
      </c>
      <c r="E817" s="13"/>
      <c r="F817" s="13" t="s">
        <v>41</v>
      </c>
      <c r="G817" s="13" t="s">
        <v>447</v>
      </c>
      <c r="H817" s="13" t="s">
        <v>102</v>
      </c>
      <c r="I817" s="13">
        <v>1</v>
      </c>
      <c r="J817" s="14">
        <v>27679</v>
      </c>
      <c r="K817" s="14">
        <v>52882</v>
      </c>
      <c r="L817">
        <v>12</v>
      </c>
      <c r="M817">
        <v>1975</v>
      </c>
      <c r="N817">
        <v>10</v>
      </c>
      <c r="O817" s="8">
        <v>27862</v>
      </c>
      <c r="P817">
        <v>828</v>
      </c>
      <c r="Q817" s="9">
        <v>52639</v>
      </c>
      <c r="R817">
        <v>1</v>
      </c>
    </row>
    <row r="818" spans="1:18" x14ac:dyDescent="0.25">
      <c r="A818" s="13">
        <v>13269</v>
      </c>
      <c r="B818" s="26" t="s">
        <v>454</v>
      </c>
      <c r="C818" s="13" t="s">
        <v>38</v>
      </c>
      <c r="D818" s="13" t="s">
        <v>143</v>
      </c>
      <c r="E818" s="13"/>
      <c r="F818" s="13" t="s">
        <v>47</v>
      </c>
      <c r="G818" s="13" t="s">
        <v>455</v>
      </c>
      <c r="H818" s="13" t="s">
        <v>92</v>
      </c>
      <c r="I818" s="13">
        <v>7</v>
      </c>
      <c r="J818" s="14">
        <v>27163</v>
      </c>
      <c r="K818" s="14">
        <v>27163</v>
      </c>
      <c r="L818">
        <v>14</v>
      </c>
      <c r="M818">
        <v>1974</v>
      </c>
      <c r="N818">
        <v>5</v>
      </c>
      <c r="O818" s="8">
        <v>27347</v>
      </c>
      <c r="P818">
        <v>0</v>
      </c>
      <c r="Q818" s="9">
        <v>26921</v>
      </c>
      <c r="R818">
        <v>3</v>
      </c>
    </row>
    <row r="819" spans="1:18" x14ac:dyDescent="0.25">
      <c r="A819" s="13">
        <v>10091</v>
      </c>
      <c r="B819" s="26" t="s">
        <v>458</v>
      </c>
      <c r="C819" s="13" t="s">
        <v>31</v>
      </c>
      <c r="D819" s="13" t="s">
        <v>459</v>
      </c>
      <c r="E819" s="13"/>
      <c r="F819" s="13" t="s">
        <v>111</v>
      </c>
      <c r="G819" s="13" t="s">
        <v>460</v>
      </c>
      <c r="H819" s="13" t="s">
        <v>172</v>
      </c>
      <c r="I819" s="13">
        <v>6</v>
      </c>
      <c r="J819" s="14">
        <v>28806</v>
      </c>
      <c r="K819" s="14">
        <v>29171</v>
      </c>
      <c r="L819">
        <v>12</v>
      </c>
      <c r="M819">
        <v>1978</v>
      </c>
      <c r="N819">
        <v>11</v>
      </c>
      <c r="O819" s="8">
        <v>28987</v>
      </c>
      <c r="P819">
        <v>12</v>
      </c>
      <c r="Q819" s="9">
        <v>28926</v>
      </c>
      <c r="R819">
        <v>1</v>
      </c>
    </row>
    <row r="820" spans="1:18" x14ac:dyDescent="0.25">
      <c r="A820" s="13">
        <v>19017</v>
      </c>
      <c r="B820" s="26" t="s">
        <v>466</v>
      </c>
      <c r="C820" s="13" t="s">
        <v>38</v>
      </c>
      <c r="D820" s="13" t="s">
        <v>467</v>
      </c>
      <c r="E820" s="13"/>
      <c r="F820" s="13" t="s">
        <v>47</v>
      </c>
      <c r="G820" s="13" t="s">
        <v>468</v>
      </c>
      <c r="H820" s="13" t="s">
        <v>192</v>
      </c>
      <c r="I820" s="13">
        <v>1</v>
      </c>
      <c r="J820" s="14">
        <v>28471</v>
      </c>
      <c r="K820" s="14">
        <v>28471</v>
      </c>
      <c r="L820">
        <v>12</v>
      </c>
      <c r="M820">
        <v>1977</v>
      </c>
      <c r="N820">
        <v>12</v>
      </c>
      <c r="O820" s="8">
        <v>28653</v>
      </c>
      <c r="P820">
        <v>0</v>
      </c>
      <c r="Q820" s="9">
        <v>28227</v>
      </c>
      <c r="R820">
        <v>2</v>
      </c>
    </row>
    <row r="821" spans="1:18" x14ac:dyDescent="0.25">
      <c r="A821" s="13">
        <v>17737</v>
      </c>
      <c r="B821" s="26" t="s">
        <v>472</v>
      </c>
      <c r="C821" s="13" t="s">
        <v>38</v>
      </c>
      <c r="D821" s="13" t="s">
        <v>473</v>
      </c>
      <c r="E821" s="13"/>
      <c r="F821" s="13" t="s">
        <v>111</v>
      </c>
      <c r="G821" s="13" t="s">
        <v>474</v>
      </c>
      <c r="H821" s="13" t="s">
        <v>71</v>
      </c>
      <c r="I821" s="13">
        <v>4</v>
      </c>
      <c r="J821" s="14">
        <v>29367</v>
      </c>
      <c r="K821" s="14">
        <v>33019</v>
      </c>
      <c r="L821">
        <v>26</v>
      </c>
      <c r="M821">
        <v>1980</v>
      </c>
      <c r="N821">
        <v>5</v>
      </c>
      <c r="O821" s="8">
        <v>29551</v>
      </c>
      <c r="P821">
        <v>120</v>
      </c>
      <c r="Q821" s="9">
        <v>32777</v>
      </c>
      <c r="R821">
        <v>2</v>
      </c>
    </row>
    <row r="822" spans="1:18" x14ac:dyDescent="0.25">
      <c r="A822" s="13">
        <v>21745</v>
      </c>
      <c r="B822" s="26" t="s">
        <v>481</v>
      </c>
      <c r="C822" s="13" t="s">
        <v>38</v>
      </c>
      <c r="D822" s="13" t="s">
        <v>484</v>
      </c>
      <c r="E822" s="13"/>
      <c r="F822" s="13" t="s">
        <v>47</v>
      </c>
      <c r="G822" s="13" t="s">
        <v>485</v>
      </c>
      <c r="H822" s="13" t="s">
        <v>97</v>
      </c>
      <c r="I822" s="13">
        <v>2</v>
      </c>
      <c r="J822" s="14">
        <v>28818</v>
      </c>
      <c r="K822" s="14">
        <v>29183</v>
      </c>
      <c r="L822">
        <v>24</v>
      </c>
      <c r="M822">
        <v>1978</v>
      </c>
      <c r="N822">
        <v>11</v>
      </c>
      <c r="O822" s="8">
        <v>28999</v>
      </c>
      <c r="P822">
        <v>12</v>
      </c>
      <c r="Q822" s="9">
        <v>28938</v>
      </c>
      <c r="R822">
        <v>6</v>
      </c>
    </row>
    <row r="823" spans="1:18" x14ac:dyDescent="0.25">
      <c r="A823" s="13">
        <v>16659</v>
      </c>
      <c r="B823" s="26" t="s">
        <v>486</v>
      </c>
      <c r="C823" s="13" t="s">
        <v>31</v>
      </c>
      <c r="D823" s="13" t="s">
        <v>298</v>
      </c>
      <c r="E823" s="13"/>
      <c r="F823" s="13" t="s">
        <v>111</v>
      </c>
      <c r="G823" s="13" t="s">
        <v>489</v>
      </c>
      <c r="H823" s="13" t="s">
        <v>36</v>
      </c>
      <c r="I823" s="13">
        <v>5</v>
      </c>
      <c r="J823" s="14">
        <v>28740</v>
      </c>
      <c r="K823" s="14">
        <v>29105</v>
      </c>
      <c r="L823">
        <v>7</v>
      </c>
      <c r="M823">
        <v>1978</v>
      </c>
      <c r="N823">
        <v>9</v>
      </c>
      <c r="O823" s="8">
        <v>28921</v>
      </c>
      <c r="P823">
        <v>12</v>
      </c>
      <c r="Q823" s="9">
        <v>28862</v>
      </c>
      <c r="R823">
        <v>5</v>
      </c>
    </row>
    <row r="824" spans="1:18" x14ac:dyDescent="0.25">
      <c r="A824" s="13">
        <v>15746</v>
      </c>
      <c r="B824" s="26" t="s">
        <v>504</v>
      </c>
      <c r="C824" s="13" t="s">
        <v>31</v>
      </c>
      <c r="D824" s="13" t="s">
        <v>364</v>
      </c>
      <c r="E824" s="13"/>
      <c r="F824" s="13" t="s">
        <v>47</v>
      </c>
      <c r="G824" s="13" t="s">
        <v>505</v>
      </c>
      <c r="H824" s="13" t="s">
        <v>78</v>
      </c>
      <c r="I824" s="13">
        <v>7</v>
      </c>
      <c r="J824" s="14">
        <v>28500</v>
      </c>
      <c r="K824" s="14">
        <v>28865</v>
      </c>
      <c r="L824">
        <v>10</v>
      </c>
      <c r="M824">
        <v>1978</v>
      </c>
      <c r="N824">
        <v>1</v>
      </c>
      <c r="O824" s="8">
        <v>28681</v>
      </c>
      <c r="P824">
        <v>12</v>
      </c>
      <c r="Q824" s="9">
        <v>28620</v>
      </c>
      <c r="R824">
        <v>3</v>
      </c>
    </row>
    <row r="825" spans="1:18" x14ac:dyDescent="0.25">
      <c r="A825" s="13">
        <v>14574</v>
      </c>
      <c r="B825" s="26" t="s">
        <v>509</v>
      </c>
      <c r="C825" s="13" t="s">
        <v>38</v>
      </c>
      <c r="D825" s="13" t="s">
        <v>510</v>
      </c>
      <c r="E825" s="13"/>
      <c r="F825" s="13" t="s">
        <v>106</v>
      </c>
      <c r="G825" s="13" t="s">
        <v>511</v>
      </c>
      <c r="H825" s="13" t="s">
        <v>71</v>
      </c>
      <c r="I825" s="13">
        <v>8</v>
      </c>
      <c r="J825" s="14">
        <v>27600</v>
      </c>
      <c r="K825" s="14">
        <v>52803</v>
      </c>
      <c r="L825">
        <v>25</v>
      </c>
      <c r="M825">
        <v>1975</v>
      </c>
      <c r="N825">
        <v>7</v>
      </c>
      <c r="O825" s="8">
        <v>27784</v>
      </c>
      <c r="P825">
        <v>828</v>
      </c>
      <c r="Q825" s="9">
        <v>52560</v>
      </c>
      <c r="R825">
        <v>6</v>
      </c>
    </row>
    <row r="826" spans="1:18" x14ac:dyDescent="0.25">
      <c r="A826" s="13">
        <v>20560</v>
      </c>
      <c r="B826" s="26" t="s">
        <v>520</v>
      </c>
      <c r="C826" s="13" t="s">
        <v>31</v>
      </c>
      <c r="D826" s="13" t="s">
        <v>198</v>
      </c>
      <c r="E826" s="13"/>
      <c r="F826" s="13" t="s">
        <v>100</v>
      </c>
      <c r="G826" s="13" t="s">
        <v>521</v>
      </c>
      <c r="H826" s="13" t="s">
        <v>78</v>
      </c>
      <c r="I826" s="13">
        <v>8</v>
      </c>
      <c r="J826" s="14">
        <v>28758</v>
      </c>
      <c r="K826" s="14">
        <v>29123</v>
      </c>
      <c r="L826">
        <v>25</v>
      </c>
      <c r="M826">
        <v>1978</v>
      </c>
      <c r="N826">
        <v>9</v>
      </c>
      <c r="O826" s="8">
        <v>28939</v>
      </c>
      <c r="P826">
        <v>12</v>
      </c>
      <c r="Q826" s="9">
        <v>28880</v>
      </c>
      <c r="R826">
        <v>2</v>
      </c>
    </row>
    <row r="827" spans="1:18" x14ac:dyDescent="0.25">
      <c r="A827" s="13">
        <v>27827</v>
      </c>
      <c r="B827" s="26" t="s">
        <v>535</v>
      </c>
      <c r="C827" s="13" t="s">
        <v>38</v>
      </c>
      <c r="D827" s="13" t="s">
        <v>536</v>
      </c>
      <c r="E827" s="13"/>
      <c r="F827" s="13" t="s">
        <v>111</v>
      </c>
      <c r="G827" s="13" t="s">
        <v>537</v>
      </c>
      <c r="H827" s="13" t="s">
        <v>36</v>
      </c>
      <c r="I827" s="13">
        <v>5</v>
      </c>
      <c r="J827" s="14">
        <v>29535</v>
      </c>
      <c r="K827" s="14">
        <v>33187</v>
      </c>
      <c r="L827">
        <v>10</v>
      </c>
      <c r="M827">
        <v>1980</v>
      </c>
      <c r="N827">
        <v>11</v>
      </c>
      <c r="O827" s="8">
        <v>29716</v>
      </c>
      <c r="P827">
        <v>120</v>
      </c>
      <c r="Q827" s="9">
        <v>32942</v>
      </c>
      <c r="R827">
        <v>2</v>
      </c>
    </row>
    <row r="828" spans="1:18" x14ac:dyDescent="0.25">
      <c r="A828" s="13">
        <v>29613</v>
      </c>
      <c r="B828" s="26" t="s">
        <v>540</v>
      </c>
      <c r="C828" s="13" t="s">
        <v>31</v>
      </c>
      <c r="D828" s="13" t="s">
        <v>543</v>
      </c>
      <c r="E828" s="13"/>
      <c r="F828" s="13" t="s">
        <v>111</v>
      </c>
      <c r="G828" s="13" t="s">
        <v>544</v>
      </c>
      <c r="H828" s="13" t="s">
        <v>17</v>
      </c>
      <c r="I828" s="13">
        <v>2</v>
      </c>
      <c r="J828" s="14">
        <v>28559</v>
      </c>
      <c r="K828" s="14">
        <v>28924</v>
      </c>
      <c r="L828">
        <v>10</v>
      </c>
      <c r="M828">
        <v>1978</v>
      </c>
      <c r="N828">
        <v>3</v>
      </c>
      <c r="O828" s="8">
        <v>28743</v>
      </c>
      <c r="P828">
        <v>12</v>
      </c>
      <c r="Q828" s="9">
        <v>28681</v>
      </c>
      <c r="R828">
        <v>6</v>
      </c>
    </row>
    <row r="829" spans="1:18" x14ac:dyDescent="0.25">
      <c r="A829" s="13">
        <v>25816</v>
      </c>
      <c r="B829" s="26" t="s">
        <v>549</v>
      </c>
      <c r="C829" s="13" t="s">
        <v>38</v>
      </c>
      <c r="D829" s="13" t="s">
        <v>272</v>
      </c>
      <c r="E829" s="13"/>
      <c r="F829" s="13" t="s">
        <v>111</v>
      </c>
      <c r="G829" s="13" t="s">
        <v>550</v>
      </c>
      <c r="H829" s="13" t="s">
        <v>192</v>
      </c>
      <c r="I829" s="13">
        <v>4</v>
      </c>
      <c r="J829" s="14">
        <v>29137</v>
      </c>
      <c r="K829" s="14">
        <v>29137</v>
      </c>
      <c r="L829">
        <v>9</v>
      </c>
      <c r="M829">
        <v>1979</v>
      </c>
      <c r="N829">
        <v>10</v>
      </c>
      <c r="O829" s="8">
        <v>29320</v>
      </c>
      <c r="P829">
        <v>0</v>
      </c>
      <c r="Q829" s="9">
        <v>28895</v>
      </c>
      <c r="R829">
        <v>3</v>
      </c>
    </row>
    <row r="830" spans="1:18" x14ac:dyDescent="0.25">
      <c r="A830" s="13">
        <v>20845</v>
      </c>
      <c r="B830" s="26" t="s">
        <v>551</v>
      </c>
      <c r="C830" s="13" t="s">
        <v>38</v>
      </c>
      <c r="D830" s="13" t="s">
        <v>554</v>
      </c>
      <c r="E830" s="13"/>
      <c r="F830" s="13" t="s">
        <v>111</v>
      </c>
      <c r="G830" s="13" t="s">
        <v>555</v>
      </c>
      <c r="H830" s="13" t="s">
        <v>62</v>
      </c>
      <c r="I830" s="13">
        <v>1</v>
      </c>
      <c r="J830" s="14">
        <v>28925</v>
      </c>
      <c r="K830" s="14">
        <v>28925</v>
      </c>
      <c r="L830">
        <v>11</v>
      </c>
      <c r="M830">
        <v>1979</v>
      </c>
      <c r="N830">
        <v>3</v>
      </c>
      <c r="O830" s="8">
        <v>29109</v>
      </c>
      <c r="P830">
        <v>0</v>
      </c>
      <c r="Q830" s="9">
        <v>28682</v>
      </c>
      <c r="R830">
        <v>1</v>
      </c>
    </row>
    <row r="831" spans="1:18" x14ac:dyDescent="0.25">
      <c r="A831" s="13">
        <v>23958</v>
      </c>
      <c r="B831" s="26" t="s">
        <v>556</v>
      </c>
      <c r="C831" s="13" t="s">
        <v>38</v>
      </c>
      <c r="D831" s="13" t="s">
        <v>157</v>
      </c>
      <c r="E831" s="13"/>
      <c r="F831" s="13" t="s">
        <v>111</v>
      </c>
      <c r="G831" s="13" t="s">
        <v>557</v>
      </c>
      <c r="H831" s="13" t="s">
        <v>78</v>
      </c>
      <c r="I831" s="13">
        <v>5</v>
      </c>
      <c r="J831" s="14">
        <v>29160</v>
      </c>
      <c r="K831" s="14">
        <v>29160</v>
      </c>
      <c r="L831">
        <v>1</v>
      </c>
      <c r="M831">
        <v>1979</v>
      </c>
      <c r="N831">
        <v>11</v>
      </c>
      <c r="O831" s="8">
        <v>29342</v>
      </c>
      <c r="P831">
        <v>0</v>
      </c>
      <c r="Q831" s="9">
        <v>28915</v>
      </c>
      <c r="R831">
        <v>5</v>
      </c>
    </row>
    <row r="832" spans="1:18" x14ac:dyDescent="0.25">
      <c r="A832" s="13">
        <v>25438</v>
      </c>
      <c r="B832" s="26" t="s">
        <v>566</v>
      </c>
      <c r="C832" s="13" t="s">
        <v>31</v>
      </c>
      <c r="D832" s="13" t="s">
        <v>567</v>
      </c>
      <c r="E832" s="13"/>
      <c r="F832" s="13" t="s">
        <v>265</v>
      </c>
      <c r="G832" s="13" t="s">
        <v>568</v>
      </c>
      <c r="H832" s="13" t="s">
        <v>108</v>
      </c>
      <c r="I832" s="13">
        <v>8</v>
      </c>
      <c r="J832" s="14">
        <v>28188</v>
      </c>
      <c r="K832" s="14">
        <v>28188</v>
      </c>
      <c r="L832">
        <v>4</v>
      </c>
      <c r="M832">
        <v>1977</v>
      </c>
      <c r="N832">
        <v>3</v>
      </c>
      <c r="O832" s="8">
        <v>28372</v>
      </c>
      <c r="P832">
        <v>0</v>
      </c>
      <c r="Q832" s="9">
        <v>27945</v>
      </c>
      <c r="R832">
        <v>6</v>
      </c>
    </row>
    <row r="833" spans="1:18" x14ac:dyDescent="0.25">
      <c r="A833" s="13">
        <v>17926</v>
      </c>
      <c r="B833" s="26" t="s">
        <v>575</v>
      </c>
      <c r="C833" s="13" t="s">
        <v>38</v>
      </c>
      <c r="D833" s="13" t="s">
        <v>576</v>
      </c>
      <c r="E833" s="13"/>
      <c r="F833" s="13" t="s">
        <v>111</v>
      </c>
      <c r="G833" s="13" t="s">
        <v>577</v>
      </c>
      <c r="H833" s="13" t="s">
        <v>113</v>
      </c>
      <c r="I833" s="13">
        <v>9</v>
      </c>
      <c r="J833" s="14">
        <v>28466</v>
      </c>
      <c r="K833" s="14">
        <v>28466</v>
      </c>
      <c r="L833">
        <v>7</v>
      </c>
      <c r="M833">
        <v>1977</v>
      </c>
      <c r="N833">
        <v>12</v>
      </c>
      <c r="O833" s="8">
        <v>28648</v>
      </c>
      <c r="P833">
        <v>0</v>
      </c>
      <c r="Q833" s="9">
        <v>28222</v>
      </c>
      <c r="R833">
        <v>4</v>
      </c>
    </row>
    <row r="834" spans="1:18" x14ac:dyDescent="0.25">
      <c r="A834" s="13">
        <v>15313</v>
      </c>
      <c r="B834" s="26" t="s">
        <v>584</v>
      </c>
      <c r="C834" s="13" t="s">
        <v>38</v>
      </c>
      <c r="D834" s="13" t="s">
        <v>585</v>
      </c>
      <c r="E834" s="13"/>
      <c r="F834" s="13" t="s">
        <v>90</v>
      </c>
      <c r="G834" s="13" t="s">
        <v>586</v>
      </c>
      <c r="H834" s="13" t="s">
        <v>36</v>
      </c>
      <c r="I834" s="13">
        <v>2</v>
      </c>
      <c r="J834" s="14">
        <v>27420</v>
      </c>
      <c r="K834" s="14">
        <v>52622</v>
      </c>
      <c r="L834">
        <v>26</v>
      </c>
      <c r="M834">
        <v>1975</v>
      </c>
      <c r="N834">
        <v>1</v>
      </c>
      <c r="O834" s="8">
        <v>27601</v>
      </c>
      <c r="P834">
        <v>828</v>
      </c>
      <c r="Q834" s="9">
        <v>52377</v>
      </c>
      <c r="R834">
        <v>1</v>
      </c>
    </row>
    <row r="835" spans="1:18" x14ac:dyDescent="0.25">
      <c r="A835" s="13">
        <v>12164</v>
      </c>
      <c r="B835" s="26" t="s">
        <v>599</v>
      </c>
      <c r="C835" s="13" t="s">
        <v>38</v>
      </c>
      <c r="D835" s="13" t="s">
        <v>59</v>
      </c>
      <c r="E835" s="13"/>
      <c r="F835" s="13" t="s">
        <v>90</v>
      </c>
      <c r="G835" s="13" t="s">
        <v>600</v>
      </c>
      <c r="H835" s="13" t="s">
        <v>196</v>
      </c>
      <c r="I835" s="13">
        <v>3</v>
      </c>
      <c r="J835" s="14">
        <v>27235</v>
      </c>
      <c r="K835" s="14">
        <v>27235</v>
      </c>
      <c r="L835">
        <v>25</v>
      </c>
      <c r="M835">
        <v>1974</v>
      </c>
      <c r="N835">
        <v>7</v>
      </c>
      <c r="O835" s="8">
        <v>27419</v>
      </c>
      <c r="P835">
        <v>0</v>
      </c>
      <c r="Q835" s="9">
        <v>26993</v>
      </c>
      <c r="R835">
        <v>5</v>
      </c>
    </row>
    <row r="836" spans="1:18" x14ac:dyDescent="0.25">
      <c r="A836" s="13">
        <v>14801</v>
      </c>
      <c r="B836" s="26" t="s">
        <v>601</v>
      </c>
      <c r="C836" s="13" t="s">
        <v>38</v>
      </c>
      <c r="D836" s="13" t="s">
        <v>602</v>
      </c>
      <c r="E836" s="13"/>
      <c r="F836" s="13" t="s">
        <v>100</v>
      </c>
      <c r="G836" s="13" t="s">
        <v>603</v>
      </c>
      <c r="H836" s="13" t="s">
        <v>122</v>
      </c>
      <c r="I836" s="13">
        <v>7</v>
      </c>
      <c r="J836" s="14">
        <v>27713</v>
      </c>
      <c r="K836" s="14">
        <v>52916</v>
      </c>
      <c r="L836">
        <v>15</v>
      </c>
      <c r="M836">
        <v>1975</v>
      </c>
      <c r="N836">
        <v>11</v>
      </c>
      <c r="O836" s="8">
        <v>27895</v>
      </c>
      <c r="P836">
        <v>828</v>
      </c>
      <c r="Q836" s="9">
        <v>52671</v>
      </c>
      <c r="R836">
        <v>7</v>
      </c>
    </row>
    <row r="837" spans="1:18" x14ac:dyDescent="0.25">
      <c r="A837" s="13">
        <v>12973</v>
      </c>
      <c r="B837" s="26" t="s">
        <v>614</v>
      </c>
      <c r="C837" s="13" t="s">
        <v>38</v>
      </c>
      <c r="D837" s="13" t="s">
        <v>115</v>
      </c>
      <c r="E837" s="13"/>
      <c r="F837" s="13" t="s">
        <v>111</v>
      </c>
      <c r="G837" s="13" t="s">
        <v>615</v>
      </c>
      <c r="H837" s="13" t="s">
        <v>172</v>
      </c>
      <c r="I837" s="13">
        <v>4</v>
      </c>
      <c r="J837" s="14">
        <v>29117</v>
      </c>
      <c r="K837" s="14">
        <v>29117</v>
      </c>
      <c r="L837">
        <v>19</v>
      </c>
      <c r="M837">
        <v>1979</v>
      </c>
      <c r="N837">
        <v>9</v>
      </c>
      <c r="O837" s="8">
        <v>29299</v>
      </c>
      <c r="P837">
        <v>0</v>
      </c>
      <c r="Q837" s="9">
        <v>28874</v>
      </c>
      <c r="R837">
        <v>4</v>
      </c>
    </row>
    <row r="838" spans="1:18" x14ac:dyDescent="0.25">
      <c r="A838" s="13">
        <v>20704</v>
      </c>
      <c r="B838" s="26" t="s">
        <v>625</v>
      </c>
      <c r="C838" s="13" t="s">
        <v>38</v>
      </c>
      <c r="D838" s="13" t="s">
        <v>626</v>
      </c>
      <c r="E838" s="13"/>
      <c r="F838" s="13" t="s">
        <v>158</v>
      </c>
      <c r="G838" s="13" t="s">
        <v>627</v>
      </c>
      <c r="H838" s="13" t="s">
        <v>122</v>
      </c>
      <c r="I838" s="13">
        <v>1</v>
      </c>
      <c r="J838" s="14">
        <v>29125</v>
      </c>
      <c r="K838" s="14">
        <v>29125</v>
      </c>
      <c r="L838">
        <v>27</v>
      </c>
      <c r="M838">
        <v>1979</v>
      </c>
      <c r="N838">
        <v>9</v>
      </c>
      <c r="O838" s="8">
        <v>29307</v>
      </c>
      <c r="P838">
        <v>0</v>
      </c>
      <c r="Q838" s="9">
        <v>28882</v>
      </c>
      <c r="R838">
        <v>5</v>
      </c>
    </row>
    <row r="839" spans="1:18" x14ac:dyDescent="0.25">
      <c r="A839" s="13">
        <v>25766</v>
      </c>
      <c r="B839" s="26" t="s">
        <v>637</v>
      </c>
      <c r="C839" s="13" t="s">
        <v>38</v>
      </c>
      <c r="D839" s="13" t="s">
        <v>170</v>
      </c>
      <c r="E839" s="13"/>
      <c r="F839" s="13" t="s">
        <v>158</v>
      </c>
      <c r="G839" s="13" t="s">
        <v>638</v>
      </c>
      <c r="H839" s="13" t="s">
        <v>17</v>
      </c>
      <c r="I839" s="13">
        <v>4</v>
      </c>
      <c r="J839" s="14">
        <v>29883</v>
      </c>
      <c r="K839" s="14">
        <v>33535</v>
      </c>
      <c r="L839">
        <v>24</v>
      </c>
      <c r="M839">
        <v>1981</v>
      </c>
      <c r="N839">
        <v>10</v>
      </c>
      <c r="O839" s="8">
        <v>30065</v>
      </c>
      <c r="P839">
        <v>120</v>
      </c>
      <c r="Q839" s="9">
        <v>33293</v>
      </c>
      <c r="R839">
        <v>7</v>
      </c>
    </row>
    <row r="840" spans="1:18" x14ac:dyDescent="0.25">
      <c r="A840" s="13">
        <v>25175</v>
      </c>
      <c r="B840" s="26" t="s">
        <v>643</v>
      </c>
      <c r="C840" s="13" t="s">
        <v>31</v>
      </c>
      <c r="D840" s="13" t="s">
        <v>301</v>
      </c>
      <c r="E840" s="13"/>
      <c r="F840" s="13" t="s">
        <v>158</v>
      </c>
      <c r="G840" s="13" t="s">
        <v>644</v>
      </c>
      <c r="H840" s="13" t="s">
        <v>71</v>
      </c>
      <c r="I840" s="13">
        <v>7</v>
      </c>
      <c r="J840" s="14">
        <v>28417</v>
      </c>
      <c r="K840" s="14">
        <v>28417</v>
      </c>
      <c r="L840">
        <v>19</v>
      </c>
      <c r="M840">
        <v>1977</v>
      </c>
      <c r="N840">
        <v>10</v>
      </c>
      <c r="O840" s="8">
        <v>28599</v>
      </c>
      <c r="P840">
        <v>0</v>
      </c>
      <c r="Q840" s="9">
        <v>28175</v>
      </c>
      <c r="R840">
        <v>4</v>
      </c>
    </row>
    <row r="841" spans="1:18" x14ac:dyDescent="0.25">
      <c r="A841" s="13">
        <v>25254</v>
      </c>
      <c r="B841" s="26" t="s">
        <v>655</v>
      </c>
      <c r="C841" s="13" t="s">
        <v>38</v>
      </c>
      <c r="D841" s="13" t="s">
        <v>656</v>
      </c>
      <c r="E841" s="13"/>
      <c r="F841" s="13" t="s">
        <v>207</v>
      </c>
      <c r="G841" s="13" t="s">
        <v>657</v>
      </c>
      <c r="H841" s="13" t="s">
        <v>49</v>
      </c>
      <c r="I841" s="13">
        <v>1</v>
      </c>
      <c r="J841" s="14">
        <v>29373</v>
      </c>
      <c r="K841" s="14">
        <v>33025</v>
      </c>
      <c r="L841">
        <v>1</v>
      </c>
      <c r="M841">
        <v>1980</v>
      </c>
      <c r="N841">
        <v>6</v>
      </c>
      <c r="O841" s="8">
        <v>29556</v>
      </c>
      <c r="P841">
        <v>120</v>
      </c>
      <c r="Q841" s="9">
        <v>32782</v>
      </c>
      <c r="R841">
        <v>1</v>
      </c>
    </row>
    <row r="842" spans="1:18" x14ac:dyDescent="0.25">
      <c r="A842" s="13">
        <v>22237</v>
      </c>
      <c r="B842" s="26" t="s">
        <v>658</v>
      </c>
      <c r="C842" s="13" t="s">
        <v>38</v>
      </c>
      <c r="D842" s="13" t="s">
        <v>659</v>
      </c>
      <c r="E842" s="13"/>
      <c r="F842" s="13" t="s">
        <v>111</v>
      </c>
      <c r="G842" s="13" t="s">
        <v>660</v>
      </c>
      <c r="H842" s="13" t="s">
        <v>122</v>
      </c>
      <c r="I842" s="13">
        <v>6</v>
      </c>
      <c r="J842" s="14">
        <v>28136</v>
      </c>
      <c r="K842" s="14">
        <v>28136</v>
      </c>
      <c r="L842">
        <v>11</v>
      </c>
      <c r="M842">
        <v>1977</v>
      </c>
      <c r="N842">
        <v>1</v>
      </c>
      <c r="O842" s="8">
        <v>28317</v>
      </c>
      <c r="P842">
        <v>0</v>
      </c>
      <c r="Q842" s="9">
        <v>27891</v>
      </c>
      <c r="R842">
        <v>3</v>
      </c>
    </row>
    <row r="843" spans="1:18" x14ac:dyDescent="0.25">
      <c r="A843" s="13">
        <v>27868</v>
      </c>
      <c r="B843" s="26" t="s">
        <v>76</v>
      </c>
      <c r="C843" s="13" t="s">
        <v>31</v>
      </c>
      <c r="D843" s="13" t="s">
        <v>395</v>
      </c>
      <c r="E843" s="13"/>
      <c r="F843" s="13" t="s">
        <v>154</v>
      </c>
      <c r="G843" s="13" t="s">
        <v>668</v>
      </c>
      <c r="H843" s="13" t="s">
        <v>113</v>
      </c>
      <c r="I843" s="13">
        <v>8</v>
      </c>
      <c r="J843" s="14">
        <v>28393</v>
      </c>
      <c r="K843" s="14">
        <v>28393</v>
      </c>
      <c r="L843">
        <v>25</v>
      </c>
      <c r="M843">
        <v>1977</v>
      </c>
      <c r="N843">
        <v>9</v>
      </c>
      <c r="O843" s="8">
        <v>28574</v>
      </c>
      <c r="P843">
        <v>0</v>
      </c>
      <c r="Q843" s="9">
        <v>28150</v>
      </c>
      <c r="R843">
        <v>1</v>
      </c>
    </row>
    <row r="844" spans="1:18" x14ac:dyDescent="0.25">
      <c r="A844" s="13">
        <v>21136</v>
      </c>
      <c r="B844" s="26" t="s">
        <v>675</v>
      </c>
      <c r="C844" s="13" t="s">
        <v>38</v>
      </c>
      <c r="D844" s="13" t="s">
        <v>484</v>
      </c>
      <c r="E844" s="13"/>
      <c r="F844" s="13" t="s">
        <v>111</v>
      </c>
      <c r="G844" s="13" t="s">
        <v>676</v>
      </c>
      <c r="H844" s="13" t="s">
        <v>192</v>
      </c>
      <c r="I844" s="13">
        <v>1</v>
      </c>
      <c r="J844" s="14">
        <v>27681</v>
      </c>
      <c r="K844" s="14">
        <v>52884</v>
      </c>
      <c r="L844">
        <v>14</v>
      </c>
      <c r="M844">
        <v>1975</v>
      </c>
      <c r="N844">
        <v>10</v>
      </c>
      <c r="O844" s="8">
        <v>27864</v>
      </c>
      <c r="P844">
        <v>828</v>
      </c>
      <c r="Q844" s="9">
        <v>52641</v>
      </c>
      <c r="R844">
        <v>3</v>
      </c>
    </row>
    <row r="845" spans="1:18" x14ac:dyDescent="0.25">
      <c r="A845" s="13">
        <v>17735</v>
      </c>
      <c r="B845" s="26" t="s">
        <v>677</v>
      </c>
      <c r="C845" s="13" t="s">
        <v>31</v>
      </c>
      <c r="D845" s="13" t="s">
        <v>678</v>
      </c>
      <c r="E845" s="13"/>
      <c r="F845" s="13" t="s">
        <v>41</v>
      </c>
      <c r="G845" s="13" t="s">
        <v>679</v>
      </c>
      <c r="H845" s="13" t="s">
        <v>71</v>
      </c>
      <c r="I845" s="13">
        <v>2</v>
      </c>
      <c r="J845" s="14">
        <v>28659</v>
      </c>
      <c r="K845" s="14">
        <v>29025</v>
      </c>
      <c r="L845">
        <v>18</v>
      </c>
      <c r="M845">
        <v>1978</v>
      </c>
      <c r="N845">
        <v>6</v>
      </c>
      <c r="O845" s="8">
        <v>28842</v>
      </c>
      <c r="P845">
        <v>12</v>
      </c>
      <c r="Q845" s="9">
        <v>28782</v>
      </c>
      <c r="R845">
        <v>1</v>
      </c>
    </row>
    <row r="846" spans="1:18" x14ac:dyDescent="0.25">
      <c r="A846" s="13">
        <v>14416</v>
      </c>
      <c r="B846" s="26" t="s">
        <v>689</v>
      </c>
      <c r="C846" s="13" t="s">
        <v>38</v>
      </c>
      <c r="D846" s="13" t="s">
        <v>690</v>
      </c>
      <c r="E846" s="13"/>
      <c r="F846" s="13" t="s">
        <v>66</v>
      </c>
      <c r="G846" s="13" t="s">
        <v>691</v>
      </c>
      <c r="H846" s="13" t="s">
        <v>78</v>
      </c>
      <c r="I846" s="13">
        <v>7</v>
      </c>
      <c r="J846" s="14">
        <v>28899</v>
      </c>
      <c r="K846" s="14">
        <v>28956</v>
      </c>
      <c r="L846">
        <v>13</v>
      </c>
      <c r="M846">
        <v>1979</v>
      </c>
      <c r="N846">
        <v>2</v>
      </c>
      <c r="O846" s="8">
        <v>29080</v>
      </c>
      <c r="P846">
        <v>1</v>
      </c>
      <c r="Q846" s="9">
        <v>28713</v>
      </c>
      <c r="R846">
        <v>3</v>
      </c>
    </row>
    <row r="847" spans="1:18" x14ac:dyDescent="0.25">
      <c r="A847" s="13">
        <v>11775</v>
      </c>
      <c r="B847" s="26" t="s">
        <v>697</v>
      </c>
      <c r="C847" s="13" t="s">
        <v>38</v>
      </c>
      <c r="D847" s="13" t="s">
        <v>594</v>
      </c>
      <c r="E847" s="13"/>
      <c r="F847" s="13" t="s">
        <v>158</v>
      </c>
      <c r="G847" s="13" t="s">
        <v>698</v>
      </c>
      <c r="H847" s="13" t="s">
        <v>92</v>
      </c>
      <c r="I847" s="13">
        <v>1</v>
      </c>
      <c r="J847" s="14">
        <v>27135</v>
      </c>
      <c r="K847" s="14">
        <v>27135</v>
      </c>
      <c r="L847">
        <v>16</v>
      </c>
      <c r="M847">
        <v>1974</v>
      </c>
      <c r="N847">
        <v>4</v>
      </c>
      <c r="O847" s="8">
        <v>27318</v>
      </c>
      <c r="P847">
        <v>0</v>
      </c>
      <c r="Q847" s="9">
        <v>26892</v>
      </c>
      <c r="R847">
        <v>3</v>
      </c>
    </row>
    <row r="848" spans="1:18" x14ac:dyDescent="0.25">
      <c r="A848" s="13">
        <v>24480</v>
      </c>
      <c r="B848" s="26" t="s">
        <v>703</v>
      </c>
      <c r="C848" s="13" t="s">
        <v>31</v>
      </c>
      <c r="D848" s="13" t="s">
        <v>704</v>
      </c>
      <c r="E848" s="13"/>
      <c r="F848" s="13" t="s">
        <v>34</v>
      </c>
      <c r="G848" s="13" t="s">
        <v>705</v>
      </c>
      <c r="H848" s="13" t="s">
        <v>49</v>
      </c>
      <c r="I848" s="13">
        <v>3</v>
      </c>
      <c r="J848" s="14">
        <v>29275</v>
      </c>
      <c r="K848" s="14">
        <v>32987</v>
      </c>
      <c r="L848">
        <v>24</v>
      </c>
      <c r="M848">
        <v>1980</v>
      </c>
      <c r="N848">
        <v>2</v>
      </c>
      <c r="O848" s="8">
        <v>29457</v>
      </c>
      <c r="P848">
        <v>122</v>
      </c>
      <c r="Q848" s="9">
        <v>32744</v>
      </c>
      <c r="R848">
        <v>1</v>
      </c>
    </row>
    <row r="849" spans="1:18" x14ac:dyDescent="0.25">
      <c r="A849" s="13">
        <v>23598</v>
      </c>
      <c r="B849" s="26" t="s">
        <v>714</v>
      </c>
      <c r="C849" s="13" t="s">
        <v>31</v>
      </c>
      <c r="D849" s="13" t="s">
        <v>715</v>
      </c>
      <c r="E849" s="13"/>
      <c r="F849" s="13" t="s">
        <v>111</v>
      </c>
      <c r="G849" s="13" t="s">
        <v>716</v>
      </c>
      <c r="H849" s="13" t="s">
        <v>78</v>
      </c>
      <c r="I849" s="13">
        <v>5</v>
      </c>
      <c r="J849" s="14">
        <v>29063</v>
      </c>
      <c r="K849" s="14">
        <v>29063</v>
      </c>
      <c r="L849">
        <v>27</v>
      </c>
      <c r="M849">
        <v>1979</v>
      </c>
      <c r="N849">
        <v>7</v>
      </c>
      <c r="O849" s="8">
        <v>29247</v>
      </c>
      <c r="P849">
        <v>0</v>
      </c>
      <c r="Q849" s="9">
        <v>28821</v>
      </c>
      <c r="R849">
        <v>6</v>
      </c>
    </row>
    <row r="850" spans="1:18" x14ac:dyDescent="0.25">
      <c r="A850" s="13">
        <v>20821</v>
      </c>
      <c r="B850" s="26" t="s">
        <v>717</v>
      </c>
      <c r="C850" s="13" t="s">
        <v>38</v>
      </c>
      <c r="D850" s="13" t="s">
        <v>718</v>
      </c>
      <c r="E850" s="13"/>
      <c r="F850" s="13" t="s">
        <v>111</v>
      </c>
      <c r="G850" s="13" t="s">
        <v>719</v>
      </c>
      <c r="H850" s="13" t="s">
        <v>92</v>
      </c>
      <c r="I850" s="13">
        <v>7</v>
      </c>
      <c r="J850" s="14">
        <v>29158</v>
      </c>
      <c r="K850" s="14">
        <v>29158</v>
      </c>
      <c r="L850">
        <v>30</v>
      </c>
      <c r="M850">
        <v>1979</v>
      </c>
      <c r="N850">
        <v>10</v>
      </c>
      <c r="O850" s="8">
        <v>29341</v>
      </c>
      <c r="P850">
        <v>0</v>
      </c>
      <c r="Q850" s="9">
        <v>28914</v>
      </c>
      <c r="R850">
        <v>3</v>
      </c>
    </row>
    <row r="851" spans="1:18" x14ac:dyDescent="0.25">
      <c r="A851" s="13">
        <v>20071</v>
      </c>
      <c r="B851" s="26" t="s">
        <v>732</v>
      </c>
      <c r="C851" s="13" t="s">
        <v>38</v>
      </c>
      <c r="D851" s="13" t="s">
        <v>733</v>
      </c>
      <c r="E851" s="13"/>
      <c r="F851" s="13" t="s">
        <v>66</v>
      </c>
      <c r="G851" s="13" t="s">
        <v>734</v>
      </c>
      <c r="H851" s="13" t="s">
        <v>88</v>
      </c>
      <c r="I851" s="13">
        <v>8</v>
      </c>
      <c r="J851" s="14">
        <v>27480</v>
      </c>
      <c r="K851" s="14">
        <v>52683</v>
      </c>
      <c r="L851">
        <v>27</v>
      </c>
      <c r="M851">
        <v>1975</v>
      </c>
      <c r="N851">
        <v>3</v>
      </c>
      <c r="O851" s="8">
        <v>27664</v>
      </c>
      <c r="P851">
        <v>828</v>
      </c>
      <c r="Q851" s="9">
        <v>52439</v>
      </c>
      <c r="R851">
        <v>5</v>
      </c>
    </row>
    <row r="852" spans="1:18" x14ac:dyDescent="0.25">
      <c r="A852" s="13">
        <v>22165</v>
      </c>
      <c r="B852" s="26" t="s">
        <v>740</v>
      </c>
      <c r="C852" s="13" t="s">
        <v>31</v>
      </c>
      <c r="D852" s="13" t="s">
        <v>742</v>
      </c>
      <c r="E852" s="13"/>
      <c r="F852" s="13" t="s">
        <v>106</v>
      </c>
      <c r="G852" s="13" t="s">
        <v>743</v>
      </c>
      <c r="H852" s="13" t="s">
        <v>62</v>
      </c>
      <c r="I852" s="13">
        <v>6</v>
      </c>
      <c r="J852" s="14">
        <v>29011</v>
      </c>
      <c r="K852" s="14">
        <v>29011</v>
      </c>
      <c r="L852">
        <v>5</v>
      </c>
      <c r="M852">
        <v>1979</v>
      </c>
      <c r="N852">
        <v>6</v>
      </c>
      <c r="O852" s="8">
        <v>29194</v>
      </c>
      <c r="P852">
        <v>0</v>
      </c>
      <c r="Q852" s="9">
        <v>28768</v>
      </c>
      <c r="R852">
        <v>3</v>
      </c>
    </row>
    <row r="853" spans="1:18" x14ac:dyDescent="0.25">
      <c r="A853" s="13">
        <v>11847</v>
      </c>
      <c r="B853" s="26" t="s">
        <v>301</v>
      </c>
      <c r="C853" s="13" t="s">
        <v>31</v>
      </c>
      <c r="D853" s="13" t="s">
        <v>755</v>
      </c>
      <c r="E853" s="13"/>
      <c r="F853" s="13" t="s">
        <v>100</v>
      </c>
      <c r="G853" s="13" t="s">
        <v>756</v>
      </c>
      <c r="H853" s="13" t="s">
        <v>97</v>
      </c>
      <c r="I853" s="13">
        <v>4</v>
      </c>
      <c r="J853" s="14">
        <v>28624</v>
      </c>
      <c r="K853" s="14">
        <v>28989</v>
      </c>
      <c r="L853">
        <v>14</v>
      </c>
      <c r="M853">
        <v>1978</v>
      </c>
      <c r="N853">
        <v>5</v>
      </c>
      <c r="O853" s="8">
        <v>28808</v>
      </c>
      <c r="P853">
        <v>12</v>
      </c>
      <c r="Q853" s="9">
        <v>28747</v>
      </c>
      <c r="R853">
        <v>1</v>
      </c>
    </row>
    <row r="854" spans="1:18" x14ac:dyDescent="0.25">
      <c r="A854" s="13">
        <v>27167</v>
      </c>
      <c r="B854" s="26" t="s">
        <v>760</v>
      </c>
      <c r="C854" s="13" t="s">
        <v>31</v>
      </c>
      <c r="D854" s="13" t="s">
        <v>470</v>
      </c>
      <c r="E854" s="13"/>
      <c r="F854" s="13" t="s">
        <v>158</v>
      </c>
      <c r="G854" s="13" t="s">
        <v>761</v>
      </c>
      <c r="H854" s="13" t="s">
        <v>113</v>
      </c>
      <c r="I854" s="13">
        <v>5</v>
      </c>
      <c r="J854" s="14">
        <v>29819</v>
      </c>
      <c r="K854" s="14">
        <v>33502</v>
      </c>
      <c r="L854">
        <v>21</v>
      </c>
      <c r="M854">
        <v>1981</v>
      </c>
      <c r="N854">
        <v>8</v>
      </c>
      <c r="O854" s="8">
        <v>30003</v>
      </c>
      <c r="P854">
        <v>121</v>
      </c>
      <c r="Q854" s="9">
        <v>33259</v>
      </c>
      <c r="R854">
        <v>6</v>
      </c>
    </row>
    <row r="855" spans="1:18" x14ac:dyDescent="0.25">
      <c r="A855" s="13">
        <v>16843</v>
      </c>
      <c r="B855" s="26" t="s">
        <v>768</v>
      </c>
      <c r="C855" s="13" t="s">
        <v>38</v>
      </c>
      <c r="D855" s="13" t="s">
        <v>170</v>
      </c>
      <c r="E855" s="13"/>
      <c r="F855" s="13" t="s">
        <v>111</v>
      </c>
      <c r="G855" s="13" t="s">
        <v>769</v>
      </c>
      <c r="H855" s="13" t="s">
        <v>92</v>
      </c>
      <c r="I855" s="13">
        <v>7</v>
      </c>
      <c r="J855" s="14">
        <v>27154</v>
      </c>
      <c r="K855" s="14">
        <v>27154</v>
      </c>
      <c r="L855">
        <v>5</v>
      </c>
      <c r="M855">
        <v>1974</v>
      </c>
      <c r="N855">
        <v>5</v>
      </c>
      <c r="O855" s="8">
        <v>27338</v>
      </c>
      <c r="P855">
        <v>0</v>
      </c>
      <c r="Q855" s="9">
        <v>26912</v>
      </c>
      <c r="R855">
        <v>1</v>
      </c>
    </row>
    <row r="856" spans="1:18" x14ac:dyDescent="0.25">
      <c r="A856" s="13">
        <v>20270</v>
      </c>
      <c r="B856" s="26" t="s">
        <v>778</v>
      </c>
      <c r="C856" s="13" t="s">
        <v>31</v>
      </c>
      <c r="D856" s="13" t="s">
        <v>779</v>
      </c>
      <c r="E856" s="13"/>
      <c r="F856" s="13" t="s">
        <v>111</v>
      </c>
      <c r="G856" s="13" t="s">
        <v>780</v>
      </c>
      <c r="H856" s="13" t="s">
        <v>88</v>
      </c>
      <c r="I856" s="13">
        <v>6</v>
      </c>
      <c r="J856" s="14">
        <v>28598</v>
      </c>
      <c r="K856" s="14">
        <v>28964</v>
      </c>
      <c r="L856">
        <v>18</v>
      </c>
      <c r="M856">
        <v>1978</v>
      </c>
      <c r="N856">
        <v>4</v>
      </c>
      <c r="O856" s="8">
        <v>28781</v>
      </c>
      <c r="P856">
        <v>12</v>
      </c>
      <c r="Q856" s="9">
        <v>28721</v>
      </c>
      <c r="R856">
        <v>3</v>
      </c>
    </row>
    <row r="857" spans="1:18" x14ac:dyDescent="0.25">
      <c r="A857" s="13">
        <v>29554</v>
      </c>
      <c r="B857" s="26" t="s">
        <v>113</v>
      </c>
      <c r="C857" s="13" t="s">
        <v>38</v>
      </c>
      <c r="D857" s="13" t="s">
        <v>304</v>
      </c>
      <c r="E857" s="13"/>
      <c r="F857" s="13" t="s">
        <v>34</v>
      </c>
      <c r="G857" s="13" t="s">
        <v>785</v>
      </c>
      <c r="H857" s="13" t="s">
        <v>88</v>
      </c>
      <c r="I857" s="13">
        <v>4</v>
      </c>
      <c r="J857" s="14">
        <v>29727</v>
      </c>
      <c r="K857" s="14">
        <v>33379</v>
      </c>
      <c r="L857">
        <v>21</v>
      </c>
      <c r="M857">
        <v>1981</v>
      </c>
      <c r="N857">
        <v>5</v>
      </c>
      <c r="O857" s="8">
        <v>29911</v>
      </c>
      <c r="P857">
        <v>120</v>
      </c>
      <c r="Q857" s="9">
        <v>33137</v>
      </c>
      <c r="R857">
        <v>5</v>
      </c>
    </row>
    <row r="858" spans="1:18" x14ac:dyDescent="0.25">
      <c r="A858" s="13">
        <v>25051</v>
      </c>
      <c r="B858" s="26" t="s">
        <v>792</v>
      </c>
      <c r="C858" s="13" t="s">
        <v>38</v>
      </c>
      <c r="D858" s="13" t="s">
        <v>170</v>
      </c>
      <c r="E858" s="13"/>
      <c r="F858" s="13" t="s">
        <v>34</v>
      </c>
      <c r="G858" s="13" t="s">
        <v>793</v>
      </c>
      <c r="H858" s="13" t="s">
        <v>102</v>
      </c>
      <c r="I858" s="13">
        <v>5</v>
      </c>
      <c r="J858" s="14">
        <v>29697</v>
      </c>
      <c r="K858" s="14">
        <v>33349</v>
      </c>
      <c r="L858">
        <v>21</v>
      </c>
      <c r="M858">
        <v>1981</v>
      </c>
      <c r="N858">
        <v>4</v>
      </c>
      <c r="O858" s="8">
        <v>29880</v>
      </c>
      <c r="P858">
        <v>120</v>
      </c>
      <c r="Q858" s="9">
        <v>33106</v>
      </c>
      <c r="R858">
        <v>3</v>
      </c>
    </row>
    <row r="859" spans="1:18" x14ac:dyDescent="0.25">
      <c r="A859" s="13">
        <v>18358</v>
      </c>
      <c r="B859" s="26" t="s">
        <v>797</v>
      </c>
      <c r="C859" s="13" t="s">
        <v>31</v>
      </c>
      <c r="D859" s="13" t="s">
        <v>798</v>
      </c>
      <c r="E859" s="13"/>
      <c r="F859" s="13" t="s">
        <v>100</v>
      </c>
      <c r="G859" s="13" t="s">
        <v>799</v>
      </c>
      <c r="H859" s="13" t="s">
        <v>108</v>
      </c>
      <c r="I859" s="13">
        <v>8</v>
      </c>
      <c r="J859" s="14">
        <v>27811</v>
      </c>
      <c r="K859" s="14">
        <v>27871</v>
      </c>
      <c r="L859">
        <v>21</v>
      </c>
      <c r="M859">
        <v>1976</v>
      </c>
      <c r="N859">
        <v>2</v>
      </c>
      <c r="O859" s="8">
        <v>27993</v>
      </c>
      <c r="P859">
        <v>2</v>
      </c>
      <c r="Q859" s="9">
        <v>27627</v>
      </c>
      <c r="R859">
        <v>7</v>
      </c>
    </row>
    <row r="860" spans="1:18" x14ac:dyDescent="0.25">
      <c r="A860" s="13">
        <v>20306</v>
      </c>
      <c r="B860" s="26" t="s">
        <v>804</v>
      </c>
      <c r="C860" s="13" t="s">
        <v>31</v>
      </c>
      <c r="D860" s="13" t="s">
        <v>245</v>
      </c>
      <c r="E860" s="13"/>
      <c r="F860" s="13" t="s">
        <v>106</v>
      </c>
      <c r="G860" s="13" t="s">
        <v>805</v>
      </c>
      <c r="H860" s="13" t="s">
        <v>102</v>
      </c>
      <c r="I860" s="13">
        <v>5</v>
      </c>
      <c r="J860" s="14">
        <v>28397</v>
      </c>
      <c r="K860" s="14">
        <v>28397</v>
      </c>
      <c r="L860">
        <v>29</v>
      </c>
      <c r="M860">
        <v>1977</v>
      </c>
      <c r="N860">
        <v>9</v>
      </c>
      <c r="O860" s="8">
        <v>28578</v>
      </c>
      <c r="P860">
        <v>0</v>
      </c>
      <c r="Q860" s="9">
        <v>28154</v>
      </c>
      <c r="R860">
        <v>5</v>
      </c>
    </row>
    <row r="861" spans="1:18" x14ac:dyDescent="0.25">
      <c r="A861" s="13">
        <v>17696</v>
      </c>
      <c r="B861" s="26" t="s">
        <v>815</v>
      </c>
      <c r="C861" s="13" t="s">
        <v>31</v>
      </c>
      <c r="D861" s="13" t="s">
        <v>816</v>
      </c>
      <c r="E861" s="13"/>
      <c r="F861" s="13" t="s">
        <v>47</v>
      </c>
      <c r="G861" s="13" t="s">
        <v>817</v>
      </c>
      <c r="H861" s="13" t="s">
        <v>88</v>
      </c>
      <c r="I861" s="13">
        <v>7</v>
      </c>
      <c r="J861" s="14">
        <v>28603</v>
      </c>
      <c r="K861" s="14">
        <v>28968</v>
      </c>
      <c r="L861">
        <v>23</v>
      </c>
      <c r="M861">
        <v>1978</v>
      </c>
      <c r="N861">
        <v>4</v>
      </c>
      <c r="O861" s="8">
        <v>28786</v>
      </c>
      <c r="P861">
        <v>12</v>
      </c>
      <c r="Q861" s="9">
        <v>28725</v>
      </c>
      <c r="R861">
        <v>1</v>
      </c>
    </row>
    <row r="862" spans="1:18" x14ac:dyDescent="0.25">
      <c r="A862" s="13">
        <v>19143</v>
      </c>
      <c r="B862" s="26" t="s">
        <v>831</v>
      </c>
      <c r="C862" s="13" t="s">
        <v>38</v>
      </c>
      <c r="D862" s="13" t="s">
        <v>272</v>
      </c>
      <c r="E862" s="13"/>
      <c r="F862" s="13" t="s">
        <v>111</v>
      </c>
      <c r="G862" s="13" t="s">
        <v>834</v>
      </c>
      <c r="H862" s="13" t="s">
        <v>122</v>
      </c>
      <c r="I862" s="13">
        <v>9</v>
      </c>
      <c r="J862" s="14">
        <v>28441</v>
      </c>
      <c r="K862" s="14">
        <v>28441</v>
      </c>
      <c r="L862">
        <v>12</v>
      </c>
      <c r="M862">
        <v>1977</v>
      </c>
      <c r="N862">
        <v>11</v>
      </c>
      <c r="O862" s="8">
        <v>28622</v>
      </c>
      <c r="P862">
        <v>0</v>
      </c>
      <c r="Q862" s="9">
        <v>28196</v>
      </c>
      <c r="R862">
        <v>7</v>
      </c>
    </row>
    <row r="863" spans="1:18" x14ac:dyDescent="0.25">
      <c r="A863" s="13">
        <v>22054</v>
      </c>
      <c r="B863" s="26" t="s">
        <v>848</v>
      </c>
      <c r="C863" s="13" t="s">
        <v>38</v>
      </c>
      <c r="D863" s="13" t="s">
        <v>576</v>
      </c>
      <c r="E863" s="13"/>
      <c r="F863" s="13" t="s">
        <v>158</v>
      </c>
      <c r="G863" s="13" t="s">
        <v>852</v>
      </c>
      <c r="H863" s="13" t="s">
        <v>62</v>
      </c>
      <c r="I863" s="13">
        <v>1</v>
      </c>
      <c r="J863" s="14">
        <v>29106</v>
      </c>
      <c r="K863" s="14">
        <v>29107</v>
      </c>
      <c r="L863">
        <v>8</v>
      </c>
      <c r="M863">
        <v>1979</v>
      </c>
      <c r="N863">
        <v>9</v>
      </c>
      <c r="O863" s="8">
        <v>29288</v>
      </c>
      <c r="P863">
        <v>0</v>
      </c>
      <c r="Q863" s="9">
        <v>28864</v>
      </c>
      <c r="R863">
        <v>7</v>
      </c>
    </row>
    <row r="864" spans="1:18" x14ac:dyDescent="0.25">
      <c r="A864" s="13">
        <v>28213</v>
      </c>
      <c r="B864" s="26" t="s">
        <v>858</v>
      </c>
      <c r="C864" s="13" t="s">
        <v>38</v>
      </c>
      <c r="D864" s="13" t="s">
        <v>859</v>
      </c>
      <c r="E864" s="13"/>
      <c r="F864" s="13" t="s">
        <v>66</v>
      </c>
      <c r="G864" s="13" t="s">
        <v>860</v>
      </c>
      <c r="H864" s="13" t="s">
        <v>204</v>
      </c>
      <c r="I864" s="13">
        <v>6</v>
      </c>
      <c r="J864" s="14">
        <v>28746</v>
      </c>
      <c r="K864" s="14">
        <v>29109</v>
      </c>
      <c r="L864">
        <v>13</v>
      </c>
      <c r="M864">
        <v>1978</v>
      </c>
      <c r="N864">
        <v>9</v>
      </c>
      <c r="O864" s="8">
        <v>28927</v>
      </c>
      <c r="P864">
        <v>11</v>
      </c>
      <c r="Q864" s="9">
        <v>28866</v>
      </c>
      <c r="R864">
        <v>4</v>
      </c>
    </row>
    <row r="865" spans="1:18" x14ac:dyDescent="0.25">
      <c r="A865" s="13">
        <v>21237</v>
      </c>
      <c r="B865" s="26" t="s">
        <v>869</v>
      </c>
      <c r="C865" s="13" t="s">
        <v>38</v>
      </c>
      <c r="D865" s="13" t="s">
        <v>864</v>
      </c>
      <c r="E865" s="13"/>
      <c r="F865" s="13" t="s">
        <v>111</v>
      </c>
      <c r="G865" s="13" t="s">
        <v>870</v>
      </c>
      <c r="H865" s="13" t="s">
        <v>17</v>
      </c>
      <c r="I865" s="13">
        <v>5</v>
      </c>
      <c r="J865" s="14">
        <v>29350</v>
      </c>
      <c r="K865" s="14">
        <v>33002</v>
      </c>
      <c r="L865">
        <v>9</v>
      </c>
      <c r="M865">
        <v>1980</v>
      </c>
      <c r="N865">
        <v>5</v>
      </c>
      <c r="O865" s="8">
        <v>29534</v>
      </c>
      <c r="P865">
        <v>120</v>
      </c>
      <c r="Q865" s="9">
        <v>32760</v>
      </c>
      <c r="R865">
        <v>6</v>
      </c>
    </row>
    <row r="866" spans="1:18" x14ac:dyDescent="0.25">
      <c r="A866" s="13">
        <v>17214</v>
      </c>
      <c r="B866" s="26" t="s">
        <v>884</v>
      </c>
      <c r="C866" s="13" t="s">
        <v>38</v>
      </c>
      <c r="D866" s="13" t="s">
        <v>576</v>
      </c>
      <c r="E866" s="13"/>
      <c r="F866" s="13" t="s">
        <v>34</v>
      </c>
      <c r="G866" s="13" t="s">
        <v>885</v>
      </c>
      <c r="H866" s="13" t="s">
        <v>43</v>
      </c>
      <c r="I866" s="13">
        <v>5</v>
      </c>
      <c r="J866" s="14">
        <v>29293</v>
      </c>
      <c r="K866" s="14">
        <v>32943</v>
      </c>
      <c r="L866">
        <v>13</v>
      </c>
      <c r="M866">
        <v>1980</v>
      </c>
      <c r="N866">
        <v>3</v>
      </c>
      <c r="O866" s="8">
        <v>29477</v>
      </c>
      <c r="P866">
        <v>119</v>
      </c>
      <c r="Q866" s="9">
        <v>32700</v>
      </c>
      <c r="R866">
        <v>5</v>
      </c>
    </row>
    <row r="867" spans="1:18" x14ac:dyDescent="0.25">
      <c r="A867" s="13">
        <v>21656</v>
      </c>
      <c r="B867" s="26" t="s">
        <v>889</v>
      </c>
      <c r="C867" s="13" t="s">
        <v>38</v>
      </c>
      <c r="D867" s="13" t="s">
        <v>73</v>
      </c>
      <c r="E867" s="13"/>
      <c r="F867" s="13" t="s">
        <v>111</v>
      </c>
      <c r="G867" s="13" t="s">
        <v>890</v>
      </c>
      <c r="H867" s="13" t="s">
        <v>196</v>
      </c>
      <c r="I867" s="13">
        <v>7</v>
      </c>
      <c r="J867" s="14">
        <v>27459</v>
      </c>
      <c r="K867" s="14">
        <v>52662</v>
      </c>
      <c r="L867">
        <v>6</v>
      </c>
      <c r="M867">
        <v>1975</v>
      </c>
      <c r="N867">
        <v>3</v>
      </c>
      <c r="O867" s="8">
        <v>27643</v>
      </c>
      <c r="P867">
        <v>828</v>
      </c>
      <c r="Q867" s="9">
        <v>52418</v>
      </c>
      <c r="R867">
        <v>5</v>
      </c>
    </row>
    <row r="868" spans="1:18" x14ac:dyDescent="0.25">
      <c r="A868" s="13">
        <v>25457</v>
      </c>
      <c r="B868" s="26" t="s">
        <v>97</v>
      </c>
      <c r="C868" s="13" t="s">
        <v>38</v>
      </c>
      <c r="D868" s="13" t="s">
        <v>898</v>
      </c>
      <c r="E868" s="13"/>
      <c r="F868" s="13" t="s">
        <v>111</v>
      </c>
      <c r="G868" s="13" t="s">
        <v>899</v>
      </c>
      <c r="H868" s="13" t="s">
        <v>36</v>
      </c>
      <c r="I868" s="13">
        <v>6</v>
      </c>
      <c r="J868" s="14">
        <v>28657</v>
      </c>
      <c r="K868" s="14">
        <v>29022</v>
      </c>
      <c r="L868">
        <v>16</v>
      </c>
      <c r="M868">
        <v>1978</v>
      </c>
      <c r="N868">
        <v>6</v>
      </c>
      <c r="O868" s="8">
        <v>28840</v>
      </c>
      <c r="P868">
        <v>12</v>
      </c>
      <c r="Q868" s="9">
        <v>28779</v>
      </c>
      <c r="R868">
        <v>6</v>
      </c>
    </row>
    <row r="869" spans="1:18" x14ac:dyDescent="0.25">
      <c r="A869" s="13">
        <v>11071</v>
      </c>
      <c r="B869" s="26" t="s">
        <v>43</v>
      </c>
      <c r="C869" s="13" t="s">
        <v>31</v>
      </c>
      <c r="D869" s="13" t="s">
        <v>704</v>
      </c>
      <c r="E869" s="13"/>
      <c r="F869" s="13" t="s">
        <v>90</v>
      </c>
      <c r="G869" s="13" t="s">
        <v>913</v>
      </c>
      <c r="H869" s="13" t="s">
        <v>108</v>
      </c>
      <c r="I869" s="13">
        <v>6</v>
      </c>
      <c r="J869" s="14">
        <v>28843</v>
      </c>
      <c r="K869" s="14">
        <v>29208</v>
      </c>
      <c r="L869">
        <v>19</v>
      </c>
      <c r="M869">
        <v>1978</v>
      </c>
      <c r="N869">
        <v>12</v>
      </c>
      <c r="O869" s="8">
        <v>29025</v>
      </c>
      <c r="P869">
        <v>12</v>
      </c>
      <c r="Q869" s="9">
        <v>28964</v>
      </c>
      <c r="R869">
        <v>3</v>
      </c>
    </row>
    <row r="870" spans="1:18" x14ac:dyDescent="0.25">
      <c r="A870" s="13">
        <v>21530</v>
      </c>
      <c r="B870" s="26" t="s">
        <v>43</v>
      </c>
      <c r="C870" s="13" t="s">
        <v>31</v>
      </c>
      <c r="D870" s="13" t="s">
        <v>298</v>
      </c>
      <c r="E870" s="13"/>
      <c r="F870" s="13" t="s">
        <v>52</v>
      </c>
      <c r="G870" s="13" t="s">
        <v>914</v>
      </c>
      <c r="H870" s="13" t="s">
        <v>78</v>
      </c>
      <c r="I870" s="13">
        <v>9</v>
      </c>
      <c r="J870" s="14">
        <v>29237</v>
      </c>
      <c r="K870" s="14">
        <v>32890</v>
      </c>
      <c r="L870">
        <v>17</v>
      </c>
      <c r="M870">
        <v>1980</v>
      </c>
      <c r="N870">
        <v>1</v>
      </c>
      <c r="O870" s="8">
        <v>29419</v>
      </c>
      <c r="P870">
        <v>120</v>
      </c>
      <c r="Q870" s="9">
        <v>32645</v>
      </c>
      <c r="R870">
        <v>5</v>
      </c>
    </row>
    <row r="871" spans="1:18" x14ac:dyDescent="0.25">
      <c r="A871" s="13">
        <v>20477</v>
      </c>
      <c r="B871" s="26" t="s">
        <v>43</v>
      </c>
      <c r="C871" s="13" t="s">
        <v>38</v>
      </c>
      <c r="D871" s="13" t="s">
        <v>536</v>
      </c>
      <c r="E871" s="13"/>
      <c r="F871" s="13" t="s">
        <v>106</v>
      </c>
      <c r="G871" s="13" t="s">
        <v>915</v>
      </c>
      <c r="H871" s="13" t="s">
        <v>172</v>
      </c>
      <c r="I871" s="13">
        <v>1</v>
      </c>
      <c r="J871" s="14">
        <v>28023</v>
      </c>
      <c r="K871" s="14">
        <v>28023</v>
      </c>
      <c r="L871">
        <v>20</v>
      </c>
      <c r="M871">
        <v>1976</v>
      </c>
      <c r="N871">
        <v>9</v>
      </c>
      <c r="O871" s="8">
        <v>28204</v>
      </c>
      <c r="P871">
        <v>0</v>
      </c>
      <c r="Q871" s="9">
        <v>27779</v>
      </c>
      <c r="R871">
        <v>2</v>
      </c>
    </row>
    <row r="872" spans="1:18" x14ac:dyDescent="0.25">
      <c r="A872" s="13">
        <v>10351</v>
      </c>
      <c r="B872" s="26" t="s">
        <v>920</v>
      </c>
      <c r="C872" s="13" t="s">
        <v>38</v>
      </c>
      <c r="D872" s="13" t="s">
        <v>307</v>
      </c>
      <c r="E872" s="13"/>
      <c r="F872" s="13" t="s">
        <v>106</v>
      </c>
      <c r="G872" s="13" t="s">
        <v>921</v>
      </c>
      <c r="H872" s="13" t="s">
        <v>108</v>
      </c>
      <c r="I872" s="13">
        <v>2</v>
      </c>
      <c r="J872" s="14">
        <v>29133</v>
      </c>
      <c r="K872" s="14">
        <v>29133</v>
      </c>
      <c r="L872">
        <v>5</v>
      </c>
      <c r="M872">
        <v>1979</v>
      </c>
      <c r="N872">
        <v>10</v>
      </c>
      <c r="O872" s="8">
        <v>29316</v>
      </c>
      <c r="P872">
        <v>0</v>
      </c>
      <c r="Q872" s="9">
        <v>28891</v>
      </c>
      <c r="R872">
        <v>6</v>
      </c>
    </row>
    <row r="873" spans="1:18" x14ac:dyDescent="0.25">
      <c r="A873" s="13">
        <v>27516</v>
      </c>
      <c r="B873" s="26" t="s">
        <v>924</v>
      </c>
      <c r="C873" s="13" t="s">
        <v>31</v>
      </c>
      <c r="D873" s="13" t="s">
        <v>236</v>
      </c>
      <c r="E873" s="13"/>
      <c r="F873" s="13" t="s">
        <v>111</v>
      </c>
      <c r="G873" s="13" t="s">
        <v>925</v>
      </c>
      <c r="H873" s="13" t="s">
        <v>83</v>
      </c>
      <c r="I873" s="13">
        <v>8</v>
      </c>
      <c r="J873" s="14">
        <v>28123</v>
      </c>
      <c r="K873" s="14">
        <v>28123</v>
      </c>
      <c r="L873">
        <v>29</v>
      </c>
      <c r="M873">
        <v>1976</v>
      </c>
      <c r="N873">
        <v>12</v>
      </c>
      <c r="O873" s="8">
        <v>28305</v>
      </c>
      <c r="P873">
        <v>0</v>
      </c>
      <c r="Q873" s="9">
        <v>27879</v>
      </c>
      <c r="R873">
        <v>4</v>
      </c>
    </row>
    <row r="874" spans="1:18" x14ac:dyDescent="0.25">
      <c r="A874" s="13">
        <v>14557</v>
      </c>
      <c r="B874" s="26" t="s">
        <v>936</v>
      </c>
      <c r="C874" s="13" t="s">
        <v>38</v>
      </c>
      <c r="D874" s="13" t="s">
        <v>681</v>
      </c>
      <c r="E874" s="13"/>
      <c r="F874" s="13" t="s">
        <v>125</v>
      </c>
      <c r="G874" s="13" t="s">
        <v>937</v>
      </c>
      <c r="H874" s="13" t="s">
        <v>113</v>
      </c>
      <c r="I874" s="13">
        <v>8</v>
      </c>
      <c r="J874" s="14">
        <v>27525</v>
      </c>
      <c r="K874" s="14">
        <v>52728</v>
      </c>
      <c r="L874">
        <v>11</v>
      </c>
      <c r="M874">
        <v>1975</v>
      </c>
      <c r="N874">
        <v>5</v>
      </c>
      <c r="O874" s="8">
        <v>27709</v>
      </c>
      <c r="P874">
        <v>828</v>
      </c>
      <c r="Q874" s="9">
        <v>52485</v>
      </c>
      <c r="R874">
        <v>1</v>
      </c>
    </row>
    <row r="875" spans="1:18" x14ac:dyDescent="0.25">
      <c r="A875" s="13">
        <v>27062</v>
      </c>
      <c r="B875" s="26" t="s">
        <v>943</v>
      </c>
      <c r="C875" s="13" t="s">
        <v>38</v>
      </c>
      <c r="D875" s="13" t="s">
        <v>476</v>
      </c>
      <c r="E875" s="13"/>
      <c r="F875" s="13" t="s">
        <v>111</v>
      </c>
      <c r="G875" s="13" t="s">
        <v>944</v>
      </c>
      <c r="H875" s="13" t="s">
        <v>83</v>
      </c>
      <c r="I875" s="13">
        <v>6</v>
      </c>
      <c r="J875" s="14">
        <v>28515</v>
      </c>
      <c r="K875" s="14">
        <v>28880</v>
      </c>
      <c r="L875">
        <v>25</v>
      </c>
      <c r="M875">
        <v>1978</v>
      </c>
      <c r="N875">
        <v>1</v>
      </c>
      <c r="O875" s="8">
        <v>28696</v>
      </c>
      <c r="P875">
        <v>12</v>
      </c>
      <c r="Q875" s="9">
        <v>28635</v>
      </c>
      <c r="R875">
        <v>4</v>
      </c>
    </row>
    <row r="876" spans="1:18" x14ac:dyDescent="0.25">
      <c r="A876" s="13">
        <v>18708</v>
      </c>
      <c r="B876" s="26" t="s">
        <v>213</v>
      </c>
      <c r="C876" s="13" t="s">
        <v>31</v>
      </c>
      <c r="D876" s="13" t="s">
        <v>954</v>
      </c>
      <c r="E876" s="13"/>
      <c r="F876" s="13" t="s">
        <v>111</v>
      </c>
      <c r="G876" s="13" t="s">
        <v>955</v>
      </c>
      <c r="H876" s="13" t="s">
        <v>92</v>
      </c>
      <c r="I876" s="13">
        <v>4</v>
      </c>
      <c r="J876" s="14">
        <v>28915</v>
      </c>
      <c r="K876" s="14">
        <v>28915</v>
      </c>
      <c r="L876">
        <v>1</v>
      </c>
      <c r="M876">
        <v>1979</v>
      </c>
      <c r="N876">
        <v>3</v>
      </c>
      <c r="O876" s="8">
        <v>29099</v>
      </c>
      <c r="P876">
        <v>0</v>
      </c>
      <c r="Q876" s="9">
        <v>28672</v>
      </c>
      <c r="R876">
        <v>5</v>
      </c>
    </row>
    <row r="877" spans="1:18" x14ac:dyDescent="0.25">
      <c r="A877" s="13">
        <v>27641</v>
      </c>
      <c r="B877" s="26" t="s">
        <v>962</v>
      </c>
      <c r="C877" s="13" t="s">
        <v>38</v>
      </c>
      <c r="D877" s="13" t="s">
        <v>963</v>
      </c>
      <c r="E877" s="13"/>
      <c r="F877" s="13" t="s">
        <v>66</v>
      </c>
      <c r="G877" s="13" t="s">
        <v>964</v>
      </c>
      <c r="H877" s="13" t="s">
        <v>172</v>
      </c>
      <c r="I877" s="13">
        <v>8</v>
      </c>
      <c r="J877" s="14">
        <v>29328</v>
      </c>
      <c r="K877" s="14">
        <v>32980</v>
      </c>
      <c r="L877">
        <v>17</v>
      </c>
      <c r="M877">
        <v>1980</v>
      </c>
      <c r="N877">
        <v>4</v>
      </c>
      <c r="O877" s="8">
        <v>29511</v>
      </c>
      <c r="P877">
        <v>120</v>
      </c>
      <c r="Q877" s="9">
        <v>32737</v>
      </c>
      <c r="R877">
        <v>5</v>
      </c>
    </row>
    <row r="878" spans="1:18" x14ac:dyDescent="0.25">
      <c r="A878" s="13">
        <v>17330</v>
      </c>
      <c r="B878" s="26" t="s">
        <v>972</v>
      </c>
      <c r="C878" s="13" t="s">
        <v>38</v>
      </c>
      <c r="D878" s="13" t="s">
        <v>388</v>
      </c>
      <c r="E878" s="13"/>
      <c r="F878" s="13" t="s">
        <v>190</v>
      </c>
      <c r="G878" s="13" t="s">
        <v>975</v>
      </c>
      <c r="H878" s="13" t="s">
        <v>113</v>
      </c>
      <c r="I878" s="13">
        <v>6</v>
      </c>
      <c r="J878" s="14">
        <v>28298</v>
      </c>
      <c r="K878" s="14">
        <v>28298</v>
      </c>
      <c r="L878">
        <v>22</v>
      </c>
      <c r="M878">
        <v>1977</v>
      </c>
      <c r="N878">
        <v>6</v>
      </c>
      <c r="O878" s="8">
        <v>28481</v>
      </c>
      <c r="P878">
        <v>0</v>
      </c>
      <c r="Q878" s="9">
        <v>28055</v>
      </c>
      <c r="R878">
        <v>4</v>
      </c>
    </row>
    <row r="879" spans="1:18" x14ac:dyDescent="0.25">
      <c r="A879" s="13">
        <v>15273</v>
      </c>
      <c r="B879" s="26" t="s">
        <v>976</v>
      </c>
      <c r="C879" s="13" t="s">
        <v>38</v>
      </c>
      <c r="D879" s="13" t="s">
        <v>977</v>
      </c>
      <c r="E879" s="13"/>
      <c r="F879" s="13" t="s">
        <v>90</v>
      </c>
      <c r="G879" s="13" t="s">
        <v>978</v>
      </c>
      <c r="H879" s="13" t="s">
        <v>122</v>
      </c>
      <c r="I879" s="13">
        <v>2</v>
      </c>
      <c r="J879" s="14">
        <v>28597</v>
      </c>
      <c r="K879" s="14">
        <v>28962</v>
      </c>
      <c r="L879">
        <v>17</v>
      </c>
      <c r="M879">
        <v>1978</v>
      </c>
      <c r="N879">
        <v>4</v>
      </c>
      <c r="O879" s="8">
        <v>28780</v>
      </c>
      <c r="P879">
        <v>12</v>
      </c>
      <c r="Q879" s="9">
        <v>28719</v>
      </c>
      <c r="R879">
        <v>2</v>
      </c>
    </row>
    <row r="880" spans="1:18" x14ac:dyDescent="0.25">
      <c r="A880" s="13">
        <v>18467</v>
      </c>
      <c r="B880" s="26" t="s">
        <v>987</v>
      </c>
      <c r="C880" s="13" t="s">
        <v>38</v>
      </c>
      <c r="D880" s="13" t="s">
        <v>536</v>
      </c>
      <c r="E880" s="13"/>
      <c r="F880" s="13" t="s">
        <v>111</v>
      </c>
      <c r="G880" s="13" t="s">
        <v>988</v>
      </c>
      <c r="H880" s="13" t="s">
        <v>172</v>
      </c>
      <c r="I880" s="13">
        <v>5</v>
      </c>
      <c r="J880" s="14">
        <v>27877</v>
      </c>
      <c r="K880" s="14">
        <v>27877</v>
      </c>
      <c r="L880">
        <v>27</v>
      </c>
      <c r="M880">
        <v>1976</v>
      </c>
      <c r="N880">
        <v>4</v>
      </c>
      <c r="O880" s="8">
        <v>28060</v>
      </c>
      <c r="P880">
        <v>0</v>
      </c>
      <c r="Q880" s="9">
        <v>27633</v>
      </c>
      <c r="R880">
        <v>3</v>
      </c>
    </row>
    <row r="881" spans="1:18" x14ac:dyDescent="0.25">
      <c r="A881" s="13">
        <v>22863</v>
      </c>
      <c r="B881" s="26" t="s">
        <v>991</v>
      </c>
      <c r="C881" s="13" t="s">
        <v>38</v>
      </c>
      <c r="D881" s="13" t="s">
        <v>993</v>
      </c>
      <c r="E881" s="13"/>
      <c r="F881" s="13" t="s">
        <v>111</v>
      </c>
      <c r="G881" s="13" t="s">
        <v>994</v>
      </c>
      <c r="H881" s="13" t="s">
        <v>88</v>
      </c>
      <c r="I881" s="13">
        <v>3</v>
      </c>
      <c r="J881" s="14">
        <v>28465</v>
      </c>
      <c r="K881" s="14">
        <v>52938</v>
      </c>
      <c r="L881">
        <v>6</v>
      </c>
      <c r="M881">
        <v>1977</v>
      </c>
      <c r="N881">
        <v>12</v>
      </c>
      <c r="O881" s="8">
        <v>28647</v>
      </c>
      <c r="P881">
        <v>804</v>
      </c>
      <c r="Q881" s="9">
        <v>52694</v>
      </c>
      <c r="R881">
        <v>3</v>
      </c>
    </row>
    <row r="882" spans="1:18" x14ac:dyDescent="0.25">
      <c r="A882" s="13">
        <v>13034</v>
      </c>
      <c r="B882" s="26" t="s">
        <v>1001</v>
      </c>
      <c r="C882" s="13" t="s">
        <v>31</v>
      </c>
      <c r="D882" s="13" t="s">
        <v>395</v>
      </c>
      <c r="E882" s="13"/>
      <c r="F882" s="13" t="s">
        <v>66</v>
      </c>
      <c r="G882" s="13" t="s">
        <v>1002</v>
      </c>
      <c r="H882" s="13" t="s">
        <v>113</v>
      </c>
      <c r="I882" s="13">
        <v>8</v>
      </c>
      <c r="J882" s="14">
        <v>27649</v>
      </c>
      <c r="K882" s="14">
        <v>52852</v>
      </c>
      <c r="L882">
        <v>12</v>
      </c>
      <c r="M882">
        <v>1975</v>
      </c>
      <c r="N882">
        <v>9</v>
      </c>
      <c r="O882" s="8">
        <v>27831</v>
      </c>
      <c r="P882">
        <v>828</v>
      </c>
      <c r="Q882" s="9">
        <v>52608</v>
      </c>
      <c r="R882">
        <v>6</v>
      </c>
    </row>
    <row r="883" spans="1:18" x14ac:dyDescent="0.25">
      <c r="A883" s="13">
        <v>15927</v>
      </c>
      <c r="B883" s="26" t="s">
        <v>1005</v>
      </c>
      <c r="C883" s="13" t="s">
        <v>38</v>
      </c>
      <c r="D883" s="13" t="s">
        <v>1006</v>
      </c>
      <c r="E883" s="13"/>
      <c r="F883" s="13" t="s">
        <v>111</v>
      </c>
      <c r="G883" s="13" t="s">
        <v>1007</v>
      </c>
      <c r="H883" s="13" t="s">
        <v>78</v>
      </c>
      <c r="I883" s="13">
        <v>8</v>
      </c>
      <c r="J883" s="14">
        <v>28231</v>
      </c>
      <c r="K883" s="14">
        <v>28231</v>
      </c>
      <c r="L883">
        <v>16</v>
      </c>
      <c r="M883">
        <v>1977</v>
      </c>
      <c r="N883">
        <v>4</v>
      </c>
      <c r="O883" s="8">
        <v>28414</v>
      </c>
      <c r="P883">
        <v>0</v>
      </c>
      <c r="Q883" s="9">
        <v>27988</v>
      </c>
      <c r="R883">
        <v>7</v>
      </c>
    </row>
    <row r="884" spans="1:18" x14ac:dyDescent="0.25">
      <c r="A884" s="13">
        <v>24598</v>
      </c>
      <c r="B884" s="26" t="s">
        <v>1014</v>
      </c>
      <c r="C884" s="13" t="s">
        <v>38</v>
      </c>
      <c r="D884" s="13" t="s">
        <v>1015</v>
      </c>
      <c r="E884" s="13"/>
      <c r="F884" s="13" t="s">
        <v>190</v>
      </c>
      <c r="G884" s="13" t="s">
        <v>1016</v>
      </c>
      <c r="H884" s="13" t="s">
        <v>192</v>
      </c>
      <c r="I884" s="13">
        <v>6</v>
      </c>
      <c r="J884" s="14">
        <v>29780</v>
      </c>
      <c r="K884" s="14">
        <v>33430</v>
      </c>
      <c r="L884">
        <v>13</v>
      </c>
      <c r="M884">
        <v>1981</v>
      </c>
      <c r="N884">
        <v>7</v>
      </c>
      <c r="O884" s="8">
        <v>29964</v>
      </c>
      <c r="P884">
        <v>119</v>
      </c>
      <c r="Q884" s="9">
        <v>33188</v>
      </c>
      <c r="R884">
        <v>2</v>
      </c>
    </row>
    <row r="885" spans="1:18" x14ac:dyDescent="0.25">
      <c r="A885" s="13">
        <v>29638</v>
      </c>
      <c r="B885" s="26" t="s">
        <v>1019</v>
      </c>
      <c r="C885" s="13" t="s">
        <v>38</v>
      </c>
      <c r="D885" s="13" t="s">
        <v>541</v>
      </c>
      <c r="E885" s="13"/>
      <c r="F885" s="13" t="s">
        <v>90</v>
      </c>
      <c r="G885" s="13" t="s">
        <v>1020</v>
      </c>
      <c r="H885" s="13" t="s">
        <v>71</v>
      </c>
      <c r="I885" s="13">
        <v>7</v>
      </c>
      <c r="J885" s="14">
        <v>29468</v>
      </c>
      <c r="K885" s="14">
        <v>33120</v>
      </c>
      <c r="L885">
        <v>4</v>
      </c>
      <c r="M885">
        <v>1980</v>
      </c>
      <c r="N885">
        <v>9</v>
      </c>
      <c r="O885" s="8">
        <v>29649</v>
      </c>
      <c r="P885">
        <v>120</v>
      </c>
      <c r="Q885" s="9">
        <v>32877</v>
      </c>
      <c r="R885">
        <v>5</v>
      </c>
    </row>
    <row r="886" spans="1:18" x14ac:dyDescent="0.25">
      <c r="A886" s="13">
        <v>28754</v>
      </c>
      <c r="B886" s="26" t="s">
        <v>88</v>
      </c>
      <c r="C886" s="13" t="s">
        <v>38</v>
      </c>
      <c r="D886" s="13" t="s">
        <v>1029</v>
      </c>
      <c r="E886" s="13"/>
      <c r="F886" s="13" t="s">
        <v>47</v>
      </c>
      <c r="G886" s="13" t="s">
        <v>1030</v>
      </c>
      <c r="H886" s="13" t="s">
        <v>204</v>
      </c>
      <c r="I886" s="13">
        <v>6</v>
      </c>
      <c r="J886" s="14">
        <v>28324</v>
      </c>
      <c r="K886" s="14">
        <v>28325</v>
      </c>
      <c r="L886">
        <v>18</v>
      </c>
      <c r="M886">
        <v>1977</v>
      </c>
      <c r="N886">
        <v>7</v>
      </c>
      <c r="O886" s="8">
        <v>28508</v>
      </c>
      <c r="P886">
        <v>0</v>
      </c>
      <c r="Q886" s="9">
        <v>28083</v>
      </c>
      <c r="R886">
        <v>2</v>
      </c>
    </row>
    <row r="887" spans="1:18" x14ac:dyDescent="0.25">
      <c r="A887" s="13">
        <v>18554</v>
      </c>
      <c r="B887" s="26" t="s">
        <v>1031</v>
      </c>
      <c r="C887" s="13" t="s">
        <v>31</v>
      </c>
      <c r="D887" s="13" t="s">
        <v>960</v>
      </c>
      <c r="E887" s="13"/>
      <c r="F887" s="13" t="s">
        <v>47</v>
      </c>
      <c r="G887" s="13" t="s">
        <v>1033</v>
      </c>
      <c r="H887" s="13" t="s">
        <v>71</v>
      </c>
      <c r="I887" s="13">
        <v>4</v>
      </c>
      <c r="J887" s="14">
        <v>29254</v>
      </c>
      <c r="K887" s="14">
        <v>32966</v>
      </c>
      <c r="L887">
        <v>3</v>
      </c>
      <c r="M887">
        <v>1980</v>
      </c>
      <c r="N887">
        <v>2</v>
      </c>
      <c r="O887" s="8">
        <v>29436</v>
      </c>
      <c r="P887">
        <v>122</v>
      </c>
      <c r="Q887" s="9">
        <v>32723</v>
      </c>
      <c r="R887">
        <v>1</v>
      </c>
    </row>
    <row r="888" spans="1:18" x14ac:dyDescent="0.25">
      <c r="A888" s="13">
        <v>14967</v>
      </c>
      <c r="B888" s="26" t="s">
        <v>1040</v>
      </c>
      <c r="C888" s="13" t="s">
        <v>38</v>
      </c>
      <c r="D888" s="13" t="s">
        <v>401</v>
      </c>
      <c r="E888" s="13"/>
      <c r="F888" s="13" t="s">
        <v>34</v>
      </c>
      <c r="G888" s="13" t="s">
        <v>1041</v>
      </c>
      <c r="H888" s="13" t="s">
        <v>83</v>
      </c>
      <c r="I888" s="13">
        <v>2</v>
      </c>
      <c r="J888" s="14">
        <v>27366</v>
      </c>
      <c r="K888" s="14">
        <v>27366</v>
      </c>
      <c r="L888">
        <v>3</v>
      </c>
      <c r="M888">
        <v>1974</v>
      </c>
      <c r="N888">
        <v>12</v>
      </c>
      <c r="O888" s="8">
        <v>27548</v>
      </c>
      <c r="P888">
        <v>0</v>
      </c>
      <c r="Q888" s="9">
        <v>27122</v>
      </c>
      <c r="R888">
        <v>3</v>
      </c>
    </row>
    <row r="889" spans="1:18" x14ac:dyDescent="0.25">
      <c r="A889" s="13">
        <v>17993</v>
      </c>
      <c r="B889" s="26" t="s">
        <v>1044</v>
      </c>
      <c r="C889" s="13" t="s">
        <v>38</v>
      </c>
      <c r="D889" s="13" t="s">
        <v>73</v>
      </c>
      <c r="E889" s="13"/>
      <c r="F889" s="13" t="s">
        <v>158</v>
      </c>
      <c r="G889" s="13" t="s">
        <v>1046</v>
      </c>
      <c r="H889" s="13" t="s">
        <v>113</v>
      </c>
      <c r="I889" s="13">
        <v>7</v>
      </c>
      <c r="J889" s="14">
        <v>27685</v>
      </c>
      <c r="K889" s="14">
        <v>52889</v>
      </c>
      <c r="L889">
        <v>18</v>
      </c>
      <c r="M889">
        <v>1975</v>
      </c>
      <c r="N889">
        <v>10</v>
      </c>
      <c r="O889" s="8">
        <v>27868</v>
      </c>
      <c r="P889">
        <v>828</v>
      </c>
      <c r="Q889" s="9">
        <v>52646</v>
      </c>
      <c r="R889">
        <v>7</v>
      </c>
    </row>
    <row r="890" spans="1:18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4"/>
      <c r="K890" s="14"/>
      <c r="N890"/>
    </row>
    <row r="891" spans="1:18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4"/>
      <c r="K891" s="14"/>
      <c r="N891"/>
    </row>
    <row r="892" spans="1:18" x14ac:dyDescent="0.25">
      <c r="A892" s="13" t="s">
        <v>9</v>
      </c>
      <c r="B892" s="13"/>
      <c r="C892" s="13"/>
      <c r="D892" s="13"/>
      <c r="E892" s="13"/>
      <c r="F892" s="13"/>
      <c r="G892" s="13"/>
      <c r="H892" s="13"/>
      <c r="I892" s="13"/>
      <c r="J892" s="14"/>
      <c r="K892" s="14"/>
      <c r="N892"/>
    </row>
    <row r="893" spans="1:18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4"/>
      <c r="K893" s="14"/>
      <c r="N893"/>
    </row>
    <row r="894" spans="1:18" x14ac:dyDescent="0.25">
      <c r="A894" s="10" t="s">
        <v>12</v>
      </c>
      <c r="B894" s="25" t="s">
        <v>13</v>
      </c>
      <c r="C894" s="25" t="s">
        <v>14</v>
      </c>
      <c r="D894" s="25" t="s">
        <v>15</v>
      </c>
      <c r="E894" s="10" t="s">
        <v>16</v>
      </c>
      <c r="F894" s="10" t="s">
        <v>17</v>
      </c>
      <c r="G894" s="10" t="s">
        <v>18</v>
      </c>
      <c r="H894" s="10" t="s">
        <v>19</v>
      </c>
      <c r="I894" s="10" t="s">
        <v>20</v>
      </c>
      <c r="J894" s="11" t="s">
        <v>21</v>
      </c>
      <c r="K894" s="11" t="s">
        <v>22</v>
      </c>
      <c r="L894" s="10" t="s">
        <v>23</v>
      </c>
      <c r="M894" s="10" t="s">
        <v>24</v>
      </c>
      <c r="N894" s="11" t="s">
        <v>25</v>
      </c>
      <c r="O894" s="11" t="s">
        <v>26</v>
      </c>
      <c r="P894" s="10" t="s">
        <v>27</v>
      </c>
      <c r="Q894" s="12" t="s">
        <v>28</v>
      </c>
      <c r="R894" s="10" t="s">
        <v>29</v>
      </c>
    </row>
    <row r="895" spans="1:18" x14ac:dyDescent="0.25">
      <c r="A895" s="13">
        <v>14904</v>
      </c>
      <c r="B895" s="26" t="s">
        <v>30</v>
      </c>
      <c r="C895" s="26" t="s">
        <v>31</v>
      </c>
      <c r="D895" s="26" t="s">
        <v>32</v>
      </c>
      <c r="E895" s="13" t="s">
        <v>33</v>
      </c>
      <c r="F895" s="13" t="s">
        <v>34</v>
      </c>
      <c r="G895" s="13" t="s">
        <v>35</v>
      </c>
      <c r="H895" s="13" t="s">
        <v>36</v>
      </c>
      <c r="I895" s="13">
        <v>2</v>
      </c>
      <c r="J895" s="14">
        <v>28465</v>
      </c>
      <c r="K895" s="14">
        <v>52938</v>
      </c>
      <c r="L895">
        <v>6</v>
      </c>
      <c r="M895">
        <v>1977</v>
      </c>
      <c r="N895">
        <v>12</v>
      </c>
      <c r="O895" s="8">
        <v>28647</v>
      </c>
      <c r="P895">
        <v>804</v>
      </c>
      <c r="Q895" s="9">
        <v>52694</v>
      </c>
      <c r="R895">
        <v>3</v>
      </c>
    </row>
    <row r="896" spans="1:18" x14ac:dyDescent="0.25">
      <c r="A896" s="13">
        <v>21478</v>
      </c>
      <c r="B896" s="26" t="s">
        <v>37</v>
      </c>
      <c r="C896" s="26" t="s">
        <v>38</v>
      </c>
      <c r="D896" s="26" t="s">
        <v>39</v>
      </c>
      <c r="E896" s="13" t="s">
        <v>40</v>
      </c>
      <c r="F896" s="13" t="s">
        <v>41</v>
      </c>
      <c r="G896" s="13" t="s">
        <v>42</v>
      </c>
      <c r="H896" s="13" t="s">
        <v>43</v>
      </c>
      <c r="I896" s="13">
        <v>5</v>
      </c>
      <c r="J896" s="14">
        <v>29481</v>
      </c>
      <c r="K896" s="14">
        <v>52879</v>
      </c>
      <c r="L896">
        <v>17</v>
      </c>
      <c r="M896">
        <v>1980</v>
      </c>
      <c r="N896">
        <v>9</v>
      </c>
      <c r="O896" s="8">
        <v>29662</v>
      </c>
      <c r="P896">
        <v>768</v>
      </c>
      <c r="Q896" s="9">
        <v>52636</v>
      </c>
      <c r="R896">
        <v>4</v>
      </c>
    </row>
    <row r="897" spans="1:18" x14ac:dyDescent="0.25">
      <c r="A897" s="13">
        <v>18870</v>
      </c>
      <c r="B897" s="26" t="s">
        <v>44</v>
      </c>
      <c r="C897" s="26" t="s">
        <v>38</v>
      </c>
      <c r="D897" s="26" t="s">
        <v>45</v>
      </c>
      <c r="E897" s="13" t="s">
        <v>46</v>
      </c>
      <c r="F897" s="13" t="s">
        <v>47</v>
      </c>
      <c r="G897" s="13" t="s">
        <v>48</v>
      </c>
      <c r="H897" s="13" t="s">
        <v>49</v>
      </c>
      <c r="I897" s="13">
        <v>5</v>
      </c>
      <c r="J897" s="14">
        <v>27602</v>
      </c>
      <c r="K897" s="14">
        <v>52805</v>
      </c>
      <c r="L897">
        <v>27</v>
      </c>
      <c r="M897">
        <v>1975</v>
      </c>
      <c r="N897">
        <v>7</v>
      </c>
      <c r="O897" s="8">
        <v>27786</v>
      </c>
      <c r="P897">
        <v>828</v>
      </c>
      <c r="Q897" s="9">
        <v>52562</v>
      </c>
      <c r="R897">
        <v>1</v>
      </c>
    </row>
    <row r="898" spans="1:18" x14ac:dyDescent="0.25">
      <c r="A898" s="13">
        <v>13876</v>
      </c>
      <c r="B898" s="26" t="s">
        <v>54</v>
      </c>
      <c r="C898" s="26" t="s">
        <v>38</v>
      </c>
      <c r="D898" s="26" t="s">
        <v>55</v>
      </c>
      <c r="E898" s="13" t="s">
        <v>56</v>
      </c>
      <c r="F898" s="13" t="s">
        <v>52</v>
      </c>
      <c r="G898" s="13" t="s">
        <v>57</v>
      </c>
      <c r="H898" s="13" t="s">
        <v>36</v>
      </c>
      <c r="I898" s="13">
        <v>9</v>
      </c>
      <c r="J898" s="14">
        <v>27083</v>
      </c>
      <c r="K898" s="14">
        <v>27203</v>
      </c>
      <c r="L898">
        <v>23</v>
      </c>
      <c r="M898">
        <v>1974</v>
      </c>
      <c r="N898">
        <v>2</v>
      </c>
      <c r="O898" s="8">
        <v>27264</v>
      </c>
      <c r="P898">
        <v>4</v>
      </c>
      <c r="Q898" s="9">
        <v>26960</v>
      </c>
      <c r="R898">
        <v>7</v>
      </c>
    </row>
    <row r="899" spans="1:18" x14ac:dyDescent="0.25">
      <c r="A899" s="13">
        <v>19053</v>
      </c>
      <c r="B899" s="26" t="s">
        <v>58</v>
      </c>
      <c r="C899" s="26" t="s">
        <v>38</v>
      </c>
      <c r="D899" s="26" t="s">
        <v>59</v>
      </c>
      <c r="E899" s="13" t="s">
        <v>60</v>
      </c>
      <c r="F899" s="13" t="s">
        <v>52</v>
      </c>
      <c r="G899" s="13" t="s">
        <v>61</v>
      </c>
      <c r="H899" s="13" t="s">
        <v>62</v>
      </c>
      <c r="I899" s="13">
        <v>5</v>
      </c>
      <c r="J899" s="14">
        <v>27670</v>
      </c>
      <c r="K899" s="14">
        <v>52873</v>
      </c>
      <c r="L899">
        <v>3</v>
      </c>
      <c r="M899">
        <v>1975</v>
      </c>
      <c r="N899">
        <v>10</v>
      </c>
      <c r="O899" s="8">
        <v>27853</v>
      </c>
      <c r="P899">
        <v>828</v>
      </c>
      <c r="Q899" s="9">
        <v>52630</v>
      </c>
      <c r="R899">
        <v>6</v>
      </c>
    </row>
    <row r="900" spans="1:18" x14ac:dyDescent="0.25">
      <c r="A900" s="13">
        <v>25623</v>
      </c>
      <c r="B900" s="26" t="s">
        <v>63</v>
      </c>
      <c r="C900" s="26" t="s">
        <v>38</v>
      </c>
      <c r="D900" s="26" t="s">
        <v>64</v>
      </c>
      <c r="E900" s="13" t="s">
        <v>65</v>
      </c>
      <c r="F900" s="13" t="s">
        <v>66</v>
      </c>
      <c r="G900" s="13" t="s">
        <v>67</v>
      </c>
      <c r="H900" s="13" t="s">
        <v>43</v>
      </c>
      <c r="I900" s="13">
        <v>4</v>
      </c>
      <c r="J900" s="14">
        <v>29135</v>
      </c>
      <c r="K900" s="14">
        <v>29135</v>
      </c>
      <c r="L900">
        <v>7</v>
      </c>
      <c r="M900">
        <v>1979</v>
      </c>
      <c r="N900">
        <v>10</v>
      </c>
      <c r="O900" s="8">
        <v>29318</v>
      </c>
      <c r="P900">
        <v>0</v>
      </c>
      <c r="Q900" s="9">
        <v>28893</v>
      </c>
      <c r="R900">
        <v>1</v>
      </c>
    </row>
    <row r="901" spans="1:18" x14ac:dyDescent="0.25">
      <c r="A901" s="13">
        <v>27380</v>
      </c>
      <c r="B901" s="26" t="s">
        <v>68</v>
      </c>
      <c r="C901" s="26" t="s">
        <v>38</v>
      </c>
      <c r="D901" s="26" t="s">
        <v>69</v>
      </c>
      <c r="E901" s="13" t="s">
        <v>46</v>
      </c>
      <c r="F901" s="13" t="s">
        <v>47</v>
      </c>
      <c r="G901" s="13" t="s">
        <v>70</v>
      </c>
      <c r="H901" s="13" t="s">
        <v>71</v>
      </c>
      <c r="I901" s="13">
        <v>2</v>
      </c>
      <c r="J901" s="14">
        <v>28024</v>
      </c>
      <c r="K901" s="14">
        <v>28024</v>
      </c>
      <c r="L901">
        <v>21</v>
      </c>
      <c r="M901">
        <v>1976</v>
      </c>
      <c r="N901">
        <v>9</v>
      </c>
      <c r="O901" s="8">
        <v>28205</v>
      </c>
      <c r="P901">
        <v>0</v>
      </c>
      <c r="Q901" s="9">
        <v>27780</v>
      </c>
      <c r="R901">
        <v>3</v>
      </c>
    </row>
    <row r="902" spans="1:18" x14ac:dyDescent="0.25">
      <c r="A902" s="13">
        <v>18520</v>
      </c>
      <c r="B902" s="26" t="s">
        <v>72</v>
      </c>
      <c r="C902" s="26" t="s">
        <v>38</v>
      </c>
      <c r="D902" s="26" t="s">
        <v>73</v>
      </c>
      <c r="E902" s="13" t="s">
        <v>40</v>
      </c>
      <c r="F902" s="13" t="s">
        <v>47</v>
      </c>
      <c r="G902" s="13" t="s">
        <v>74</v>
      </c>
      <c r="H902" s="13" t="s">
        <v>43</v>
      </c>
      <c r="I902" s="13">
        <v>5</v>
      </c>
      <c r="J902" s="14">
        <v>29006</v>
      </c>
      <c r="K902" s="14">
        <v>29006</v>
      </c>
      <c r="L902">
        <v>31</v>
      </c>
      <c r="M902">
        <v>1979</v>
      </c>
      <c r="N902">
        <v>5</v>
      </c>
      <c r="O902" s="8">
        <v>29189</v>
      </c>
      <c r="P902">
        <v>0</v>
      </c>
      <c r="Q902" s="9">
        <v>28763</v>
      </c>
      <c r="R902">
        <v>5</v>
      </c>
    </row>
    <row r="903" spans="1:18" x14ac:dyDescent="0.25">
      <c r="A903" s="13">
        <v>22090</v>
      </c>
      <c r="B903" s="26" t="s">
        <v>79</v>
      </c>
      <c r="C903" s="26" t="s">
        <v>38</v>
      </c>
      <c r="D903" s="26" t="s">
        <v>80</v>
      </c>
      <c r="E903" s="13" t="s">
        <v>81</v>
      </c>
      <c r="F903" s="13" t="s">
        <v>41</v>
      </c>
      <c r="G903" s="13" t="s">
        <v>82</v>
      </c>
      <c r="H903" s="13" t="s">
        <v>83</v>
      </c>
      <c r="I903" s="13">
        <v>4</v>
      </c>
      <c r="J903" s="14">
        <v>28077</v>
      </c>
      <c r="K903" s="14">
        <v>28075</v>
      </c>
      <c r="L903">
        <v>13</v>
      </c>
      <c r="M903">
        <v>1976</v>
      </c>
      <c r="N903">
        <v>11</v>
      </c>
      <c r="O903" s="8">
        <v>28258</v>
      </c>
      <c r="P903" t="e">
        <v>#NUM!</v>
      </c>
      <c r="Q903" s="9">
        <v>27830</v>
      </c>
      <c r="R903">
        <v>7</v>
      </c>
    </row>
    <row r="904" spans="1:18" x14ac:dyDescent="0.25">
      <c r="A904" s="13">
        <v>25177</v>
      </c>
      <c r="B904" s="26" t="s">
        <v>84</v>
      </c>
      <c r="C904" s="26" t="s">
        <v>38</v>
      </c>
      <c r="D904" s="26" t="s">
        <v>85</v>
      </c>
      <c r="E904" s="13" t="s">
        <v>86</v>
      </c>
      <c r="F904" s="13" t="s">
        <v>34</v>
      </c>
      <c r="G904" s="13" t="s">
        <v>87</v>
      </c>
      <c r="H904" s="13" t="s">
        <v>88</v>
      </c>
      <c r="I904" s="13">
        <v>8</v>
      </c>
      <c r="J904" s="14">
        <v>28740</v>
      </c>
      <c r="K904" s="14">
        <v>29105</v>
      </c>
      <c r="L904">
        <v>7</v>
      </c>
      <c r="M904">
        <v>1978</v>
      </c>
      <c r="N904">
        <v>9</v>
      </c>
      <c r="O904" s="8">
        <v>28921</v>
      </c>
      <c r="P904">
        <v>12</v>
      </c>
      <c r="Q904" s="9">
        <v>28862</v>
      </c>
      <c r="R904">
        <v>5</v>
      </c>
    </row>
    <row r="905" spans="1:18" x14ac:dyDescent="0.25">
      <c r="A905" s="13">
        <v>26496</v>
      </c>
      <c r="B905" s="26" t="s">
        <v>93</v>
      </c>
      <c r="C905" s="26" t="s">
        <v>38</v>
      </c>
      <c r="D905" s="26" t="s">
        <v>94</v>
      </c>
      <c r="E905" s="13" t="s">
        <v>95</v>
      </c>
      <c r="F905" s="13" t="s">
        <v>90</v>
      </c>
      <c r="G905" s="13" t="s">
        <v>96</v>
      </c>
      <c r="H905" s="13" t="s">
        <v>97</v>
      </c>
      <c r="I905" s="13">
        <v>8</v>
      </c>
      <c r="J905" s="14">
        <v>29123</v>
      </c>
      <c r="K905" s="14">
        <v>29123</v>
      </c>
      <c r="L905">
        <v>25</v>
      </c>
      <c r="M905">
        <v>1979</v>
      </c>
      <c r="N905">
        <v>9</v>
      </c>
      <c r="O905" s="8">
        <v>29305</v>
      </c>
      <c r="P905">
        <v>0</v>
      </c>
      <c r="Q905" s="9">
        <v>28880</v>
      </c>
      <c r="R905">
        <v>3</v>
      </c>
    </row>
    <row r="906" spans="1:18" x14ac:dyDescent="0.25">
      <c r="A906" s="13">
        <v>15110</v>
      </c>
      <c r="B906" s="26" t="s">
        <v>103</v>
      </c>
      <c r="C906" s="26" t="s">
        <v>38</v>
      </c>
      <c r="D906" s="26" t="s">
        <v>104</v>
      </c>
      <c r="E906" s="13" t="s">
        <v>105</v>
      </c>
      <c r="F906" s="13" t="s">
        <v>106</v>
      </c>
      <c r="G906" s="13" t="s">
        <v>107</v>
      </c>
      <c r="H906" s="13" t="s">
        <v>108</v>
      </c>
      <c r="I906" s="13">
        <v>8</v>
      </c>
      <c r="J906" s="14">
        <v>28055</v>
      </c>
      <c r="K906" s="14">
        <v>28055</v>
      </c>
      <c r="L906">
        <v>22</v>
      </c>
      <c r="M906">
        <v>1976</v>
      </c>
      <c r="N906">
        <v>10</v>
      </c>
      <c r="O906" s="8">
        <v>28237</v>
      </c>
      <c r="P906">
        <v>0</v>
      </c>
      <c r="Q906" s="9">
        <v>27812</v>
      </c>
      <c r="R906">
        <v>6</v>
      </c>
    </row>
    <row r="907" spans="1:18" x14ac:dyDescent="0.25">
      <c r="A907" s="13">
        <v>15915</v>
      </c>
      <c r="B907" s="26" t="s">
        <v>114</v>
      </c>
      <c r="C907" s="26" t="s">
        <v>38</v>
      </c>
      <c r="D907" s="26" t="s">
        <v>115</v>
      </c>
      <c r="E907" s="13" t="s">
        <v>116</v>
      </c>
      <c r="F907" s="13" t="s">
        <v>111</v>
      </c>
      <c r="G907" s="13" t="s">
        <v>117</v>
      </c>
      <c r="H907" s="13" t="s">
        <v>108</v>
      </c>
      <c r="I907" s="13">
        <v>7</v>
      </c>
      <c r="J907" s="14">
        <v>27588</v>
      </c>
      <c r="K907" s="14">
        <v>52789</v>
      </c>
      <c r="L907">
        <v>13</v>
      </c>
      <c r="M907">
        <v>1975</v>
      </c>
      <c r="N907">
        <v>7</v>
      </c>
      <c r="O907" s="8">
        <v>27772</v>
      </c>
      <c r="P907">
        <v>827</v>
      </c>
      <c r="Q907" s="9">
        <v>52546</v>
      </c>
      <c r="R907">
        <v>1</v>
      </c>
    </row>
    <row r="908" spans="1:18" x14ac:dyDescent="0.25">
      <c r="A908" s="13">
        <v>26434</v>
      </c>
      <c r="B908" s="26" t="s">
        <v>118</v>
      </c>
      <c r="C908" s="26" t="s">
        <v>38</v>
      </c>
      <c r="D908" s="26" t="s">
        <v>119</v>
      </c>
      <c r="E908" s="13" t="s">
        <v>120</v>
      </c>
      <c r="F908" s="13" t="s">
        <v>111</v>
      </c>
      <c r="G908" s="13" t="s">
        <v>121</v>
      </c>
      <c r="H908" s="13" t="s">
        <v>122</v>
      </c>
      <c r="I908" s="13">
        <v>5</v>
      </c>
      <c r="J908" s="14">
        <v>28587</v>
      </c>
      <c r="K908" s="14">
        <v>28952</v>
      </c>
      <c r="L908">
        <v>7</v>
      </c>
      <c r="M908">
        <v>1978</v>
      </c>
      <c r="N908">
        <v>4</v>
      </c>
      <c r="O908" s="8">
        <v>28770</v>
      </c>
      <c r="P908">
        <v>12</v>
      </c>
      <c r="Q908" s="9">
        <v>28709</v>
      </c>
      <c r="R908">
        <v>6</v>
      </c>
    </row>
    <row r="909" spans="1:18" x14ac:dyDescent="0.25">
      <c r="A909" s="13">
        <v>23214</v>
      </c>
      <c r="B909" s="26" t="s">
        <v>127</v>
      </c>
      <c r="C909" s="26" t="s">
        <v>31</v>
      </c>
      <c r="D909" s="26" t="s">
        <v>128</v>
      </c>
      <c r="E909" s="13" t="s">
        <v>129</v>
      </c>
      <c r="F909" s="13" t="s">
        <v>106</v>
      </c>
      <c r="G909" s="13" t="s">
        <v>130</v>
      </c>
      <c r="H909" s="13" t="s">
        <v>17</v>
      </c>
      <c r="I909" s="13">
        <v>6</v>
      </c>
      <c r="J909" s="14">
        <v>29676</v>
      </c>
      <c r="K909" s="14">
        <v>33328</v>
      </c>
      <c r="L909">
        <v>31</v>
      </c>
      <c r="M909">
        <v>1981</v>
      </c>
      <c r="N909">
        <v>3</v>
      </c>
      <c r="O909" s="8">
        <v>29859</v>
      </c>
      <c r="P909">
        <v>120</v>
      </c>
      <c r="Q909" s="9">
        <v>33085</v>
      </c>
      <c r="R909">
        <v>3</v>
      </c>
    </row>
    <row r="910" spans="1:18" x14ac:dyDescent="0.25">
      <c r="A910" s="13">
        <v>26764</v>
      </c>
      <c r="B910" s="26" t="s">
        <v>131</v>
      </c>
      <c r="C910" s="26" t="s">
        <v>31</v>
      </c>
      <c r="D910" s="26" t="s">
        <v>132</v>
      </c>
      <c r="E910" s="13" t="s">
        <v>133</v>
      </c>
      <c r="F910" s="13" t="s">
        <v>111</v>
      </c>
      <c r="G910" s="13" t="s">
        <v>134</v>
      </c>
      <c r="H910" s="13" t="s">
        <v>135</v>
      </c>
      <c r="I910" s="13">
        <v>9</v>
      </c>
      <c r="J910" s="14">
        <v>29295</v>
      </c>
      <c r="K910" s="14">
        <v>32947</v>
      </c>
      <c r="L910">
        <v>15</v>
      </c>
      <c r="M910">
        <v>1980</v>
      </c>
      <c r="N910">
        <v>3</v>
      </c>
      <c r="O910" s="8">
        <v>29479</v>
      </c>
      <c r="P910">
        <v>120</v>
      </c>
      <c r="Q910" s="9">
        <v>32704</v>
      </c>
      <c r="R910">
        <v>7</v>
      </c>
    </row>
    <row r="911" spans="1:18" x14ac:dyDescent="0.25">
      <c r="A911" s="13">
        <v>11304</v>
      </c>
      <c r="B911" s="26" t="s">
        <v>136</v>
      </c>
      <c r="C911" s="26" t="s">
        <v>31</v>
      </c>
      <c r="D911" s="26" t="s">
        <v>137</v>
      </c>
      <c r="E911" s="13" t="s">
        <v>138</v>
      </c>
      <c r="F911" s="13" t="s">
        <v>41</v>
      </c>
      <c r="G911" s="13" t="s">
        <v>139</v>
      </c>
      <c r="H911" s="13" t="s">
        <v>97</v>
      </c>
      <c r="I911" s="13">
        <v>7</v>
      </c>
      <c r="J911" s="14">
        <v>29170</v>
      </c>
      <c r="K911" s="14">
        <v>29170</v>
      </c>
      <c r="L911">
        <v>11</v>
      </c>
      <c r="M911">
        <v>1979</v>
      </c>
      <c r="N911">
        <v>11</v>
      </c>
      <c r="O911" s="8">
        <v>29352</v>
      </c>
      <c r="P911">
        <v>0</v>
      </c>
      <c r="Q911" s="9">
        <v>28925</v>
      </c>
      <c r="R911">
        <v>1</v>
      </c>
    </row>
    <row r="912" spans="1:18" x14ac:dyDescent="0.25">
      <c r="A912" s="13">
        <v>26509</v>
      </c>
      <c r="B912" s="26" t="s">
        <v>140</v>
      </c>
      <c r="C912" s="26" t="s">
        <v>31</v>
      </c>
      <c r="D912" s="26" t="s">
        <v>76</v>
      </c>
      <c r="E912" s="13" t="s">
        <v>120</v>
      </c>
      <c r="F912" s="13" t="s">
        <v>41</v>
      </c>
      <c r="G912" s="13" t="s">
        <v>141</v>
      </c>
      <c r="H912" s="13" t="s">
        <v>113</v>
      </c>
      <c r="I912" s="13">
        <v>2</v>
      </c>
      <c r="J912" s="14">
        <v>29825</v>
      </c>
      <c r="K912" s="14">
        <v>33508</v>
      </c>
      <c r="L912">
        <v>27</v>
      </c>
      <c r="M912">
        <v>1981</v>
      </c>
      <c r="N912">
        <v>8</v>
      </c>
      <c r="O912" s="8">
        <v>30009</v>
      </c>
      <c r="P912">
        <v>121</v>
      </c>
      <c r="Q912" s="9">
        <v>33265</v>
      </c>
      <c r="R912">
        <v>5</v>
      </c>
    </row>
    <row r="913" spans="1:18" x14ac:dyDescent="0.25">
      <c r="A913" s="13">
        <v>17782</v>
      </c>
      <c r="B913" s="26" t="s">
        <v>145</v>
      </c>
      <c r="C913" s="26" t="s">
        <v>31</v>
      </c>
      <c r="D913" s="26" t="s">
        <v>146</v>
      </c>
      <c r="E913" s="13" t="s">
        <v>147</v>
      </c>
      <c r="F913" s="13" t="s">
        <v>47</v>
      </c>
      <c r="G913" s="13" t="s">
        <v>148</v>
      </c>
      <c r="H913" s="13" t="s">
        <v>49</v>
      </c>
      <c r="I913" s="13">
        <v>8</v>
      </c>
      <c r="J913" s="14">
        <v>28212</v>
      </c>
      <c r="K913" s="14">
        <v>28213</v>
      </c>
      <c r="L913">
        <v>28</v>
      </c>
      <c r="M913">
        <v>1977</v>
      </c>
      <c r="N913">
        <v>3</v>
      </c>
      <c r="O913" s="8">
        <v>28396</v>
      </c>
      <c r="P913">
        <v>0</v>
      </c>
      <c r="Q913" s="9">
        <v>27970</v>
      </c>
      <c r="R913">
        <v>2</v>
      </c>
    </row>
    <row r="914" spans="1:18" x14ac:dyDescent="0.25">
      <c r="A914" s="13">
        <v>17640</v>
      </c>
      <c r="B914" s="26" t="s">
        <v>149</v>
      </c>
      <c r="C914" s="26" t="s">
        <v>38</v>
      </c>
      <c r="D914" s="26" t="s">
        <v>150</v>
      </c>
      <c r="E914" s="13" t="s">
        <v>33</v>
      </c>
      <c r="F914" s="13" t="s">
        <v>41</v>
      </c>
      <c r="G914" s="13" t="s">
        <v>151</v>
      </c>
      <c r="H914" s="13" t="s">
        <v>108</v>
      </c>
      <c r="I914" s="13">
        <v>2</v>
      </c>
      <c r="J914" s="14">
        <v>28961</v>
      </c>
      <c r="K914" s="14">
        <v>28961</v>
      </c>
      <c r="L914">
        <v>16</v>
      </c>
      <c r="M914">
        <v>1979</v>
      </c>
      <c r="N914">
        <v>4</v>
      </c>
      <c r="O914" s="8">
        <v>29144</v>
      </c>
      <c r="P914">
        <v>0</v>
      </c>
      <c r="Q914" s="9">
        <v>28718</v>
      </c>
      <c r="R914">
        <v>2</v>
      </c>
    </row>
    <row r="915" spans="1:18" x14ac:dyDescent="0.25">
      <c r="A915" s="13">
        <v>15050</v>
      </c>
      <c r="B915" s="26" t="s">
        <v>156</v>
      </c>
      <c r="C915" s="26" t="s">
        <v>38</v>
      </c>
      <c r="D915" s="26" t="s">
        <v>157</v>
      </c>
      <c r="E915" s="13" t="s">
        <v>105</v>
      </c>
      <c r="F915" s="13" t="s">
        <v>158</v>
      </c>
      <c r="G915" s="13" t="s">
        <v>159</v>
      </c>
      <c r="H915" s="13" t="s">
        <v>17</v>
      </c>
      <c r="I915" s="13">
        <v>1</v>
      </c>
      <c r="J915" s="14">
        <v>27938</v>
      </c>
      <c r="K915" s="14">
        <v>27938</v>
      </c>
      <c r="L915">
        <v>27</v>
      </c>
      <c r="M915">
        <v>1976</v>
      </c>
      <c r="N915">
        <v>6</v>
      </c>
      <c r="O915" s="8">
        <v>28121</v>
      </c>
      <c r="P915">
        <v>0</v>
      </c>
      <c r="Q915" s="9">
        <v>27694</v>
      </c>
      <c r="R915">
        <v>1</v>
      </c>
    </row>
    <row r="916" spans="1:18" x14ac:dyDescent="0.25">
      <c r="A916" s="13">
        <v>10710</v>
      </c>
      <c r="B916" s="26" t="s">
        <v>156</v>
      </c>
      <c r="C916" s="26" t="s">
        <v>38</v>
      </c>
      <c r="D916" s="26" t="s">
        <v>160</v>
      </c>
      <c r="E916" s="13" t="s">
        <v>161</v>
      </c>
      <c r="F916" s="13" t="s">
        <v>158</v>
      </c>
      <c r="G916" s="13" t="s">
        <v>162</v>
      </c>
      <c r="H916" s="13" t="s">
        <v>122</v>
      </c>
      <c r="I916" s="13">
        <v>8</v>
      </c>
      <c r="J916" s="14">
        <v>29148</v>
      </c>
      <c r="K916" s="14">
        <v>29148</v>
      </c>
      <c r="L916">
        <v>20</v>
      </c>
      <c r="M916">
        <v>1979</v>
      </c>
      <c r="N916">
        <v>10</v>
      </c>
      <c r="O916" s="8">
        <v>29331</v>
      </c>
      <c r="P916">
        <v>0</v>
      </c>
      <c r="Q916" s="9">
        <v>28906</v>
      </c>
      <c r="R916">
        <v>7</v>
      </c>
    </row>
    <row r="917" spans="1:18" x14ac:dyDescent="0.25">
      <c r="A917" s="13">
        <v>27895</v>
      </c>
      <c r="B917" s="26" t="s">
        <v>169</v>
      </c>
      <c r="C917" s="26" t="s">
        <v>38</v>
      </c>
      <c r="D917" s="26" t="s">
        <v>170</v>
      </c>
      <c r="E917" s="13" t="s">
        <v>60</v>
      </c>
      <c r="F917" s="13" t="s">
        <v>41</v>
      </c>
      <c r="G917" s="13" t="s">
        <v>171</v>
      </c>
      <c r="H917" s="13" t="s">
        <v>172</v>
      </c>
      <c r="I917" s="13">
        <v>8</v>
      </c>
      <c r="J917" s="14">
        <v>29683</v>
      </c>
      <c r="K917" s="14">
        <v>33335</v>
      </c>
      <c r="L917">
        <v>7</v>
      </c>
      <c r="M917">
        <v>1981</v>
      </c>
      <c r="N917">
        <v>4</v>
      </c>
      <c r="O917" s="8">
        <v>29866</v>
      </c>
      <c r="P917">
        <v>120</v>
      </c>
      <c r="Q917" s="9">
        <v>33092</v>
      </c>
      <c r="R917">
        <v>3</v>
      </c>
    </row>
    <row r="918" spans="1:18" x14ac:dyDescent="0.25">
      <c r="A918" s="13">
        <v>13539</v>
      </c>
      <c r="B918" s="26" t="s">
        <v>173</v>
      </c>
      <c r="C918" s="26" t="s">
        <v>38</v>
      </c>
      <c r="D918" s="26" t="s">
        <v>153</v>
      </c>
      <c r="E918" s="13" t="s">
        <v>65</v>
      </c>
      <c r="F918" s="13" t="s">
        <v>34</v>
      </c>
      <c r="G918" s="13" t="s">
        <v>174</v>
      </c>
      <c r="H918" s="13" t="s">
        <v>108</v>
      </c>
      <c r="I918" s="13">
        <v>6</v>
      </c>
      <c r="J918" s="14">
        <v>29176</v>
      </c>
      <c r="K918" s="14">
        <v>29176</v>
      </c>
      <c r="L918">
        <v>17</v>
      </c>
      <c r="M918">
        <v>1979</v>
      </c>
      <c r="N918">
        <v>11</v>
      </c>
      <c r="O918" s="8">
        <v>29358</v>
      </c>
      <c r="P918">
        <v>0</v>
      </c>
      <c r="Q918" s="9">
        <v>28931</v>
      </c>
      <c r="R918">
        <v>7</v>
      </c>
    </row>
    <row r="919" spans="1:18" x14ac:dyDescent="0.25">
      <c r="A919" s="13">
        <v>29131</v>
      </c>
      <c r="B919" s="26" t="s">
        <v>175</v>
      </c>
      <c r="C919" s="26" t="s">
        <v>31</v>
      </c>
      <c r="D919" s="26" t="s">
        <v>176</v>
      </c>
      <c r="E919" s="13" t="s">
        <v>33</v>
      </c>
      <c r="F919" s="13" t="s">
        <v>90</v>
      </c>
      <c r="G919" s="13" t="s">
        <v>177</v>
      </c>
      <c r="H919" s="13" t="s">
        <v>78</v>
      </c>
      <c r="I919" s="13">
        <v>1</v>
      </c>
      <c r="J919" s="14">
        <v>27792</v>
      </c>
      <c r="K919" s="14">
        <v>27854</v>
      </c>
      <c r="L919">
        <v>2</v>
      </c>
      <c r="M919">
        <v>1976</v>
      </c>
      <c r="N919">
        <v>2</v>
      </c>
      <c r="O919" s="8">
        <v>27974</v>
      </c>
      <c r="P919">
        <v>2</v>
      </c>
      <c r="Q919" s="9">
        <v>27610</v>
      </c>
      <c r="R919">
        <v>2</v>
      </c>
    </row>
    <row r="920" spans="1:18" x14ac:dyDescent="0.25">
      <c r="A920" s="13">
        <v>28721</v>
      </c>
      <c r="B920" s="26" t="s">
        <v>181</v>
      </c>
      <c r="C920" s="26" t="s">
        <v>31</v>
      </c>
      <c r="D920" s="26" t="s">
        <v>182</v>
      </c>
      <c r="E920" s="13" t="s">
        <v>183</v>
      </c>
      <c r="F920" s="13" t="s">
        <v>100</v>
      </c>
      <c r="G920" s="13" t="s">
        <v>184</v>
      </c>
      <c r="H920" s="13" t="s">
        <v>17</v>
      </c>
      <c r="I920" s="13">
        <v>2</v>
      </c>
      <c r="J920" s="14">
        <v>27778</v>
      </c>
      <c r="K920" s="14">
        <v>27778</v>
      </c>
      <c r="L920">
        <v>19</v>
      </c>
      <c r="M920">
        <v>1976</v>
      </c>
      <c r="N920">
        <v>1</v>
      </c>
      <c r="O920" s="8">
        <v>27960</v>
      </c>
      <c r="P920">
        <v>0</v>
      </c>
      <c r="Q920" s="9">
        <v>27533</v>
      </c>
      <c r="R920">
        <v>2</v>
      </c>
    </row>
    <row r="921" spans="1:18" x14ac:dyDescent="0.25">
      <c r="A921" s="13">
        <v>29988</v>
      </c>
      <c r="B921" s="26" t="s">
        <v>185</v>
      </c>
      <c r="C921" s="26" t="s">
        <v>31</v>
      </c>
      <c r="D921" s="26" t="s">
        <v>186</v>
      </c>
      <c r="E921" s="13" t="s">
        <v>129</v>
      </c>
      <c r="F921" s="13" t="s">
        <v>125</v>
      </c>
      <c r="G921" s="13" t="s">
        <v>187</v>
      </c>
      <c r="H921" s="13" t="s">
        <v>78</v>
      </c>
      <c r="I921" s="13">
        <v>6</v>
      </c>
      <c r="J921" s="14">
        <v>29352</v>
      </c>
      <c r="K921" s="14">
        <v>33004</v>
      </c>
      <c r="L921">
        <v>11</v>
      </c>
      <c r="M921">
        <v>1980</v>
      </c>
      <c r="N921">
        <v>5</v>
      </c>
      <c r="O921" s="8">
        <v>29536</v>
      </c>
      <c r="P921">
        <v>120</v>
      </c>
      <c r="Q921" s="9">
        <v>32762</v>
      </c>
      <c r="R921">
        <v>1</v>
      </c>
    </row>
    <row r="922" spans="1:18" x14ac:dyDescent="0.25">
      <c r="A922" s="13">
        <v>27572</v>
      </c>
      <c r="B922" s="26" t="s">
        <v>188</v>
      </c>
      <c r="C922" s="26" t="s">
        <v>31</v>
      </c>
      <c r="D922" s="26" t="s">
        <v>189</v>
      </c>
      <c r="E922" s="13" t="s">
        <v>46</v>
      </c>
      <c r="F922" s="13" t="s">
        <v>190</v>
      </c>
      <c r="G922" s="13" t="s">
        <v>191</v>
      </c>
      <c r="H922" s="13" t="s">
        <v>192</v>
      </c>
      <c r="I922" s="13">
        <v>3</v>
      </c>
      <c r="J922" s="14">
        <v>28405</v>
      </c>
      <c r="K922" s="14">
        <v>28405</v>
      </c>
      <c r="L922">
        <v>7</v>
      </c>
      <c r="M922">
        <v>1977</v>
      </c>
      <c r="N922">
        <v>10</v>
      </c>
      <c r="O922" s="8">
        <v>28587</v>
      </c>
      <c r="P922">
        <v>0</v>
      </c>
      <c r="Q922" s="9">
        <v>28163</v>
      </c>
      <c r="R922">
        <v>6</v>
      </c>
    </row>
    <row r="923" spans="1:18" x14ac:dyDescent="0.25">
      <c r="A923" s="13">
        <v>16717</v>
      </c>
      <c r="B923" s="26" t="s">
        <v>200</v>
      </c>
      <c r="C923" s="26" t="s">
        <v>31</v>
      </c>
      <c r="D923" s="26" t="s">
        <v>201</v>
      </c>
      <c r="E923" s="13" t="s">
        <v>120</v>
      </c>
      <c r="F923" s="13" t="s">
        <v>202</v>
      </c>
      <c r="G923" s="13" t="s">
        <v>203</v>
      </c>
      <c r="H923" s="13" t="s">
        <v>204</v>
      </c>
      <c r="I923" s="13">
        <v>9</v>
      </c>
      <c r="J923" s="14">
        <v>28448</v>
      </c>
      <c r="K923" s="14">
        <v>28448</v>
      </c>
      <c r="L923">
        <v>19</v>
      </c>
      <c r="M923">
        <v>1977</v>
      </c>
      <c r="N923">
        <v>11</v>
      </c>
      <c r="O923" s="8">
        <v>28629</v>
      </c>
      <c r="P923">
        <v>0</v>
      </c>
      <c r="Q923" s="9">
        <v>28203</v>
      </c>
      <c r="R923">
        <v>7</v>
      </c>
    </row>
    <row r="924" spans="1:18" x14ac:dyDescent="0.25">
      <c r="A924" s="13">
        <v>20899</v>
      </c>
      <c r="B924" s="26" t="s">
        <v>205</v>
      </c>
      <c r="C924" s="26" t="s">
        <v>31</v>
      </c>
      <c r="D924" s="26" t="s">
        <v>206</v>
      </c>
      <c r="E924" s="13" t="s">
        <v>33</v>
      </c>
      <c r="F924" s="13" t="s">
        <v>207</v>
      </c>
      <c r="G924" s="13" t="s">
        <v>208</v>
      </c>
      <c r="H924" s="13" t="s">
        <v>172</v>
      </c>
      <c r="I924" s="13">
        <v>9</v>
      </c>
      <c r="J924" s="14">
        <v>29569</v>
      </c>
      <c r="K924" s="14">
        <v>33221</v>
      </c>
      <c r="L924">
        <v>14</v>
      </c>
      <c r="M924">
        <v>1980</v>
      </c>
      <c r="N924">
        <v>12</v>
      </c>
      <c r="O924" s="8">
        <v>29751</v>
      </c>
      <c r="P924">
        <v>120</v>
      </c>
      <c r="Q924" s="9">
        <v>32977</v>
      </c>
      <c r="R924">
        <v>1</v>
      </c>
    </row>
    <row r="925" spans="1:18" x14ac:dyDescent="0.25">
      <c r="A925" s="13">
        <v>27937</v>
      </c>
      <c r="B925" s="26" t="s">
        <v>209</v>
      </c>
      <c r="C925" s="26" t="s">
        <v>38</v>
      </c>
      <c r="D925" s="26" t="s">
        <v>210</v>
      </c>
      <c r="E925" s="13" t="s">
        <v>211</v>
      </c>
      <c r="F925" s="13" t="s">
        <v>52</v>
      </c>
      <c r="G925" s="13" t="s">
        <v>212</v>
      </c>
      <c r="H925" s="13" t="s">
        <v>43</v>
      </c>
      <c r="I925" s="13">
        <v>1</v>
      </c>
      <c r="J925" s="14">
        <v>28804</v>
      </c>
      <c r="K925" s="14">
        <v>29169</v>
      </c>
      <c r="L925">
        <v>10</v>
      </c>
      <c r="M925">
        <v>1978</v>
      </c>
      <c r="N925">
        <v>11</v>
      </c>
      <c r="O925" s="8">
        <v>28985</v>
      </c>
      <c r="P925">
        <v>12</v>
      </c>
      <c r="Q925" s="9">
        <v>28924</v>
      </c>
      <c r="R925">
        <v>6</v>
      </c>
    </row>
    <row r="926" spans="1:18" x14ac:dyDescent="0.25">
      <c r="A926" s="13">
        <v>11493</v>
      </c>
      <c r="B926" s="26" t="s">
        <v>209</v>
      </c>
      <c r="C926" s="26" t="s">
        <v>31</v>
      </c>
      <c r="D926" s="26" t="s">
        <v>213</v>
      </c>
      <c r="E926" s="13" t="s">
        <v>105</v>
      </c>
      <c r="F926" s="13" t="s">
        <v>111</v>
      </c>
      <c r="G926" s="13" t="s">
        <v>214</v>
      </c>
      <c r="H926" s="13" t="s">
        <v>172</v>
      </c>
      <c r="I926" s="13">
        <v>3</v>
      </c>
      <c r="J926" s="14">
        <v>27416</v>
      </c>
      <c r="K926" s="14">
        <v>52618</v>
      </c>
      <c r="L926">
        <v>22</v>
      </c>
      <c r="M926">
        <v>1975</v>
      </c>
      <c r="N926">
        <v>1</v>
      </c>
      <c r="O926" s="8">
        <v>27597</v>
      </c>
      <c r="P926">
        <v>828</v>
      </c>
      <c r="Q926" s="9">
        <v>52373</v>
      </c>
      <c r="R926">
        <v>4</v>
      </c>
    </row>
    <row r="927" spans="1:18" x14ac:dyDescent="0.25">
      <c r="A927" s="13">
        <v>28232</v>
      </c>
      <c r="B927" s="26" t="s">
        <v>217</v>
      </c>
      <c r="C927" s="26" t="s">
        <v>38</v>
      </c>
      <c r="D927" s="26" t="s">
        <v>218</v>
      </c>
      <c r="E927" s="13" t="s">
        <v>161</v>
      </c>
      <c r="F927" s="13" t="s">
        <v>52</v>
      </c>
      <c r="G927" s="13" t="s">
        <v>219</v>
      </c>
      <c r="H927" s="13" t="s">
        <v>192</v>
      </c>
      <c r="I927" s="13">
        <v>9</v>
      </c>
      <c r="J927" s="14">
        <v>27998</v>
      </c>
      <c r="K927" s="14">
        <v>28029</v>
      </c>
      <c r="L927">
        <v>26</v>
      </c>
      <c r="M927">
        <v>1976</v>
      </c>
      <c r="N927">
        <v>8</v>
      </c>
      <c r="O927" s="8">
        <v>28182</v>
      </c>
      <c r="P927">
        <v>1</v>
      </c>
      <c r="Q927" s="9">
        <v>27785</v>
      </c>
      <c r="R927">
        <v>5</v>
      </c>
    </row>
    <row r="928" spans="1:18" x14ac:dyDescent="0.25">
      <c r="A928" s="13">
        <v>29182</v>
      </c>
      <c r="B928" s="26" t="s">
        <v>223</v>
      </c>
      <c r="C928" s="26" t="s">
        <v>31</v>
      </c>
      <c r="D928" s="26" t="s">
        <v>206</v>
      </c>
      <c r="E928" s="13" t="s">
        <v>147</v>
      </c>
      <c r="F928" s="13" t="s">
        <v>34</v>
      </c>
      <c r="G928" s="13" t="s">
        <v>224</v>
      </c>
      <c r="H928" s="13" t="s">
        <v>196</v>
      </c>
      <c r="I928" s="13">
        <v>5</v>
      </c>
      <c r="J928" s="14">
        <v>28245</v>
      </c>
      <c r="K928" s="14">
        <v>28245</v>
      </c>
      <c r="L928">
        <v>30</v>
      </c>
      <c r="M928">
        <v>1977</v>
      </c>
      <c r="N928">
        <v>4</v>
      </c>
      <c r="O928" s="8">
        <v>28428</v>
      </c>
      <c r="P928">
        <v>0</v>
      </c>
      <c r="Q928" s="9">
        <v>28002</v>
      </c>
      <c r="R928">
        <v>7</v>
      </c>
    </row>
    <row r="929" spans="1:18" x14ac:dyDescent="0.25">
      <c r="A929" s="13">
        <v>13557</v>
      </c>
      <c r="B929" s="26" t="s">
        <v>225</v>
      </c>
      <c r="C929" s="26" t="s">
        <v>38</v>
      </c>
      <c r="D929" s="26" t="s">
        <v>226</v>
      </c>
      <c r="E929" s="13" t="s">
        <v>65</v>
      </c>
      <c r="F929" s="13" t="s">
        <v>227</v>
      </c>
      <c r="G929" s="13" t="s">
        <v>228</v>
      </c>
      <c r="H929" s="13" t="s">
        <v>62</v>
      </c>
      <c r="I929" s="13">
        <v>3</v>
      </c>
      <c r="J929" s="14">
        <v>28729</v>
      </c>
      <c r="K929" s="14">
        <v>29125</v>
      </c>
      <c r="L929">
        <v>27</v>
      </c>
      <c r="M929">
        <v>1978</v>
      </c>
      <c r="N929">
        <v>8</v>
      </c>
      <c r="O929" s="8">
        <v>28913</v>
      </c>
      <c r="P929">
        <v>13</v>
      </c>
      <c r="Q929" s="9">
        <v>28882</v>
      </c>
      <c r="R929">
        <v>1</v>
      </c>
    </row>
    <row r="930" spans="1:18" x14ac:dyDescent="0.25">
      <c r="A930" s="13">
        <v>13542</v>
      </c>
      <c r="B930" s="26" t="s">
        <v>230</v>
      </c>
      <c r="C930" s="26" t="s">
        <v>31</v>
      </c>
      <c r="D930" s="26" t="s">
        <v>231</v>
      </c>
      <c r="E930" s="13" t="s">
        <v>129</v>
      </c>
      <c r="F930" s="13" t="s">
        <v>111</v>
      </c>
      <c r="G930" s="13" t="s">
        <v>232</v>
      </c>
      <c r="H930" s="13" t="s">
        <v>92</v>
      </c>
      <c r="I930" s="13">
        <v>3</v>
      </c>
      <c r="J930" s="14">
        <v>28468</v>
      </c>
      <c r="K930" s="14">
        <v>28468</v>
      </c>
      <c r="L930">
        <v>9</v>
      </c>
      <c r="M930">
        <v>1977</v>
      </c>
      <c r="N930">
        <v>12</v>
      </c>
      <c r="O930" s="8">
        <v>28650</v>
      </c>
      <c r="P930">
        <v>0</v>
      </c>
      <c r="Q930" s="9">
        <v>28224</v>
      </c>
      <c r="R930">
        <v>6</v>
      </c>
    </row>
    <row r="931" spans="1:18" x14ac:dyDescent="0.25">
      <c r="A931" s="13">
        <v>13635</v>
      </c>
      <c r="B931" s="26" t="s">
        <v>230</v>
      </c>
      <c r="C931" s="26" t="s">
        <v>31</v>
      </c>
      <c r="D931" s="26" t="s">
        <v>128</v>
      </c>
      <c r="E931" s="13" t="s">
        <v>233</v>
      </c>
      <c r="F931" s="13" t="s">
        <v>158</v>
      </c>
      <c r="G931" s="13" t="s">
        <v>234</v>
      </c>
      <c r="H931" s="13" t="s">
        <v>192</v>
      </c>
      <c r="I931" s="13">
        <v>4</v>
      </c>
      <c r="J931" s="14">
        <v>28985</v>
      </c>
      <c r="K931" s="14">
        <v>28985</v>
      </c>
      <c r="L931">
        <v>10</v>
      </c>
      <c r="M931">
        <v>1979</v>
      </c>
      <c r="N931">
        <v>5</v>
      </c>
      <c r="O931" s="8">
        <v>29169</v>
      </c>
      <c r="P931">
        <v>0</v>
      </c>
      <c r="Q931" s="9">
        <v>28743</v>
      </c>
      <c r="R931">
        <v>5</v>
      </c>
    </row>
    <row r="932" spans="1:18" x14ac:dyDescent="0.25">
      <c r="A932" s="13">
        <v>11751</v>
      </c>
      <c r="B932" s="26" t="s">
        <v>241</v>
      </c>
      <c r="C932" s="26" t="s">
        <v>31</v>
      </c>
      <c r="D932" s="26" t="s">
        <v>242</v>
      </c>
      <c r="E932" s="13" t="s">
        <v>40</v>
      </c>
      <c r="F932" s="13" t="s">
        <v>41</v>
      </c>
      <c r="G932" s="13" t="s">
        <v>243</v>
      </c>
      <c r="H932" s="13" t="s">
        <v>97</v>
      </c>
      <c r="I932" s="13">
        <v>2</v>
      </c>
      <c r="J932" s="14">
        <v>27446</v>
      </c>
      <c r="K932" s="14">
        <v>52708</v>
      </c>
      <c r="L932">
        <v>21</v>
      </c>
      <c r="M932">
        <v>1975</v>
      </c>
      <c r="N932">
        <v>2</v>
      </c>
      <c r="O932" s="8">
        <v>27627</v>
      </c>
      <c r="P932">
        <v>830</v>
      </c>
      <c r="Q932" s="9">
        <v>52464</v>
      </c>
      <c r="R932">
        <v>6</v>
      </c>
    </row>
    <row r="933" spans="1:18" x14ac:dyDescent="0.25">
      <c r="A933" s="13">
        <v>13991</v>
      </c>
      <c r="B933" s="26" t="s">
        <v>244</v>
      </c>
      <c r="C933" s="26" t="s">
        <v>31</v>
      </c>
      <c r="D933" s="26" t="s">
        <v>245</v>
      </c>
      <c r="E933" s="13" t="s">
        <v>129</v>
      </c>
      <c r="F933" s="13" t="s">
        <v>111</v>
      </c>
      <c r="G933" s="13" t="s">
        <v>246</v>
      </c>
      <c r="H933" s="13" t="s">
        <v>204</v>
      </c>
      <c r="I933" s="13">
        <v>8</v>
      </c>
      <c r="J933" s="14">
        <v>28288</v>
      </c>
      <c r="K933" s="14">
        <v>28288</v>
      </c>
      <c r="L933">
        <v>12</v>
      </c>
      <c r="M933">
        <v>1977</v>
      </c>
      <c r="N933">
        <v>6</v>
      </c>
      <c r="O933" s="8">
        <v>28471</v>
      </c>
      <c r="P933">
        <v>0</v>
      </c>
      <c r="Q933" s="9">
        <v>28045</v>
      </c>
      <c r="R933">
        <v>1</v>
      </c>
    </row>
    <row r="934" spans="1:18" x14ac:dyDescent="0.25">
      <c r="A934" s="13">
        <v>28897</v>
      </c>
      <c r="B934" s="26" t="s">
        <v>247</v>
      </c>
      <c r="C934" s="26" t="s">
        <v>38</v>
      </c>
      <c r="D934" s="26" t="s">
        <v>248</v>
      </c>
      <c r="E934" s="13" t="s">
        <v>249</v>
      </c>
      <c r="F934" s="13" t="s">
        <v>106</v>
      </c>
      <c r="G934" s="13" t="s">
        <v>250</v>
      </c>
      <c r="H934" s="13" t="s">
        <v>71</v>
      </c>
      <c r="I934" s="13">
        <v>8</v>
      </c>
      <c r="J934" s="14">
        <v>27801</v>
      </c>
      <c r="K934" s="14">
        <v>27861</v>
      </c>
      <c r="L934">
        <v>11</v>
      </c>
      <c r="M934">
        <v>1976</v>
      </c>
      <c r="N934">
        <v>2</v>
      </c>
      <c r="O934" s="8">
        <v>27983</v>
      </c>
      <c r="P934">
        <v>2</v>
      </c>
      <c r="Q934" s="9">
        <v>27617</v>
      </c>
      <c r="R934">
        <v>4</v>
      </c>
    </row>
    <row r="935" spans="1:18" x14ac:dyDescent="0.25">
      <c r="A935" s="13">
        <v>20725</v>
      </c>
      <c r="B935" s="26" t="s">
        <v>253</v>
      </c>
      <c r="C935" s="26" t="s">
        <v>38</v>
      </c>
      <c r="D935" s="26" t="s">
        <v>143</v>
      </c>
      <c r="E935" s="13" t="s">
        <v>254</v>
      </c>
      <c r="F935" s="13" t="s">
        <v>111</v>
      </c>
      <c r="G935" s="13" t="s">
        <v>255</v>
      </c>
      <c r="H935" s="13" t="s">
        <v>135</v>
      </c>
      <c r="I935" s="13">
        <v>8</v>
      </c>
      <c r="J935" s="14">
        <v>27620</v>
      </c>
      <c r="K935" s="14">
        <v>52854</v>
      </c>
      <c r="L935">
        <v>14</v>
      </c>
      <c r="M935">
        <v>1975</v>
      </c>
      <c r="N935">
        <v>8</v>
      </c>
      <c r="O935" s="8">
        <v>27804</v>
      </c>
      <c r="P935">
        <v>829</v>
      </c>
      <c r="Q935" s="9">
        <v>52610</v>
      </c>
      <c r="R935">
        <v>5</v>
      </c>
    </row>
    <row r="936" spans="1:18" x14ac:dyDescent="0.25">
      <c r="A936" s="13">
        <v>27936</v>
      </c>
      <c r="B936" s="26" t="s">
        <v>256</v>
      </c>
      <c r="C936" s="26" t="s">
        <v>38</v>
      </c>
      <c r="D936" s="26" t="s">
        <v>257</v>
      </c>
      <c r="E936" s="13" t="s">
        <v>147</v>
      </c>
      <c r="F936" s="13" t="s">
        <v>34</v>
      </c>
      <c r="G936" s="13" t="s">
        <v>258</v>
      </c>
      <c r="H936" s="13" t="s">
        <v>78</v>
      </c>
      <c r="I936" s="13">
        <v>4</v>
      </c>
      <c r="J936" s="14">
        <v>29817</v>
      </c>
      <c r="K936" s="14">
        <v>33500</v>
      </c>
      <c r="L936">
        <v>19</v>
      </c>
      <c r="M936">
        <v>1981</v>
      </c>
      <c r="N936">
        <v>8</v>
      </c>
      <c r="O936" s="8">
        <v>30001</v>
      </c>
      <c r="P936">
        <v>121</v>
      </c>
      <c r="Q936" s="9">
        <v>33257</v>
      </c>
      <c r="R936">
        <v>4</v>
      </c>
    </row>
    <row r="937" spans="1:18" x14ac:dyDescent="0.25">
      <c r="A937" s="13">
        <v>21097</v>
      </c>
      <c r="B937" s="26" t="s">
        <v>259</v>
      </c>
      <c r="C937" s="26" t="s">
        <v>31</v>
      </c>
      <c r="D937" s="26" t="s">
        <v>143</v>
      </c>
      <c r="E937" s="13" t="s">
        <v>161</v>
      </c>
      <c r="F937" s="13" t="s">
        <v>207</v>
      </c>
      <c r="G937" s="13" t="s">
        <v>260</v>
      </c>
      <c r="H937" s="13" t="s">
        <v>97</v>
      </c>
      <c r="I937" s="13">
        <v>2</v>
      </c>
      <c r="J937" s="14">
        <v>28868</v>
      </c>
      <c r="K937" s="14">
        <v>28866</v>
      </c>
      <c r="L937">
        <v>13</v>
      </c>
      <c r="M937">
        <v>1979</v>
      </c>
      <c r="N937">
        <v>1</v>
      </c>
      <c r="O937" s="8">
        <v>29049</v>
      </c>
      <c r="P937" t="e">
        <v>#NUM!</v>
      </c>
      <c r="Q937" s="9">
        <v>28621</v>
      </c>
      <c r="R937">
        <v>7</v>
      </c>
    </row>
    <row r="938" spans="1:18" x14ac:dyDescent="0.25">
      <c r="A938" s="13">
        <v>17108</v>
      </c>
      <c r="B938" s="26" t="s">
        <v>261</v>
      </c>
      <c r="C938" s="26" t="s">
        <v>38</v>
      </c>
      <c r="D938" s="26" t="s">
        <v>215</v>
      </c>
      <c r="E938" s="13" t="s">
        <v>147</v>
      </c>
      <c r="F938" s="13" t="s">
        <v>111</v>
      </c>
      <c r="G938" s="13" t="s">
        <v>262</v>
      </c>
      <c r="H938" s="13" t="s">
        <v>196</v>
      </c>
      <c r="I938" s="13">
        <v>2</v>
      </c>
      <c r="J938" s="14">
        <v>29357</v>
      </c>
      <c r="K938" s="14">
        <v>33009</v>
      </c>
      <c r="L938">
        <v>16</v>
      </c>
      <c r="M938">
        <v>1980</v>
      </c>
      <c r="N938">
        <v>5</v>
      </c>
      <c r="O938" s="8">
        <v>29541</v>
      </c>
      <c r="P938">
        <v>120</v>
      </c>
      <c r="Q938" s="9">
        <v>32767</v>
      </c>
      <c r="R938">
        <v>6</v>
      </c>
    </row>
    <row r="939" spans="1:18" x14ac:dyDescent="0.25">
      <c r="A939" s="13">
        <v>28145</v>
      </c>
      <c r="B939" s="26" t="s">
        <v>263</v>
      </c>
      <c r="C939" s="26" t="s">
        <v>31</v>
      </c>
      <c r="D939" s="26" t="s">
        <v>264</v>
      </c>
      <c r="E939" s="13" t="s">
        <v>116</v>
      </c>
      <c r="F939" s="13" t="s">
        <v>265</v>
      </c>
      <c r="G939" s="13" t="s">
        <v>266</v>
      </c>
      <c r="H939" s="13" t="s">
        <v>17</v>
      </c>
      <c r="I939" s="13">
        <v>4</v>
      </c>
      <c r="J939" s="14">
        <v>29475</v>
      </c>
      <c r="K939" s="14">
        <v>33127</v>
      </c>
      <c r="L939">
        <v>11</v>
      </c>
      <c r="M939">
        <v>1980</v>
      </c>
      <c r="N939">
        <v>9</v>
      </c>
      <c r="O939" s="8">
        <v>29656</v>
      </c>
      <c r="P939">
        <v>120</v>
      </c>
      <c r="Q939" s="9">
        <v>32884</v>
      </c>
      <c r="R939">
        <v>5</v>
      </c>
    </row>
    <row r="940" spans="1:18" x14ac:dyDescent="0.25">
      <c r="A940" s="13">
        <v>29427</v>
      </c>
      <c r="B940" s="26" t="s">
        <v>83</v>
      </c>
      <c r="C940" s="26" t="s">
        <v>38</v>
      </c>
      <c r="D940" s="26" t="s">
        <v>194</v>
      </c>
      <c r="E940" s="13" t="s">
        <v>270</v>
      </c>
      <c r="F940" s="13" t="s">
        <v>111</v>
      </c>
      <c r="G940" s="13" t="s">
        <v>271</v>
      </c>
      <c r="H940" s="13" t="s">
        <v>108</v>
      </c>
      <c r="I940" s="13">
        <v>9</v>
      </c>
      <c r="J940" s="14">
        <v>29798</v>
      </c>
      <c r="K940" s="14">
        <v>33450</v>
      </c>
      <c r="L940">
        <v>31</v>
      </c>
      <c r="M940">
        <v>1981</v>
      </c>
      <c r="N940">
        <v>7</v>
      </c>
      <c r="O940" s="8">
        <v>29982</v>
      </c>
      <c r="P940">
        <v>120</v>
      </c>
      <c r="Q940" s="9">
        <v>33207</v>
      </c>
      <c r="R940">
        <v>6</v>
      </c>
    </row>
    <row r="941" spans="1:18" x14ac:dyDescent="0.25">
      <c r="A941" s="13">
        <v>11233</v>
      </c>
      <c r="B941" s="26" t="s">
        <v>83</v>
      </c>
      <c r="C941" s="26" t="s">
        <v>31</v>
      </c>
      <c r="D941" s="26" t="s">
        <v>274</v>
      </c>
      <c r="E941" s="13" t="s">
        <v>46</v>
      </c>
      <c r="F941" s="13" t="s">
        <v>202</v>
      </c>
      <c r="G941" s="13" t="s">
        <v>275</v>
      </c>
      <c r="H941" s="13" t="s">
        <v>97</v>
      </c>
      <c r="I941" s="13">
        <v>9</v>
      </c>
      <c r="J941" s="14">
        <v>27300</v>
      </c>
      <c r="K941" s="14">
        <v>27301</v>
      </c>
      <c r="L941">
        <v>28</v>
      </c>
      <c r="M941">
        <v>1974</v>
      </c>
      <c r="N941">
        <v>9</v>
      </c>
      <c r="O941" s="8">
        <v>27481</v>
      </c>
      <c r="P941">
        <v>0</v>
      </c>
      <c r="Q941" s="9">
        <v>27058</v>
      </c>
      <c r="R941">
        <v>7</v>
      </c>
    </row>
    <row r="942" spans="1:18" x14ac:dyDescent="0.25">
      <c r="A942" s="13">
        <v>20856</v>
      </c>
      <c r="B942" s="26" t="s">
        <v>276</v>
      </c>
      <c r="C942" s="26" t="s">
        <v>31</v>
      </c>
      <c r="D942" s="26" t="s">
        <v>198</v>
      </c>
      <c r="E942" s="13" t="s">
        <v>33</v>
      </c>
      <c r="F942" s="13" t="s">
        <v>111</v>
      </c>
      <c r="G942" s="13" t="s">
        <v>277</v>
      </c>
      <c r="H942" s="13" t="s">
        <v>49</v>
      </c>
      <c r="I942" s="13">
        <v>9</v>
      </c>
      <c r="J942" s="14">
        <v>29321</v>
      </c>
      <c r="K942" s="14">
        <v>32973</v>
      </c>
      <c r="L942">
        <v>10</v>
      </c>
      <c r="M942">
        <v>1980</v>
      </c>
      <c r="N942">
        <v>4</v>
      </c>
      <c r="O942" s="8">
        <v>29504</v>
      </c>
      <c r="P942">
        <v>120</v>
      </c>
      <c r="Q942" s="9">
        <v>32730</v>
      </c>
      <c r="R942">
        <v>5</v>
      </c>
    </row>
    <row r="943" spans="1:18" x14ac:dyDescent="0.25">
      <c r="A943" s="13">
        <v>28742</v>
      </c>
      <c r="B943" s="26" t="s">
        <v>278</v>
      </c>
      <c r="C943" s="26" t="s">
        <v>31</v>
      </c>
      <c r="D943" s="26" t="s">
        <v>279</v>
      </c>
      <c r="E943" s="13" t="s">
        <v>65</v>
      </c>
      <c r="F943" s="13" t="s">
        <v>111</v>
      </c>
      <c r="G943" s="13" t="s">
        <v>280</v>
      </c>
      <c r="H943" s="13" t="s">
        <v>83</v>
      </c>
      <c r="I943" s="13">
        <v>5</v>
      </c>
      <c r="J943" s="14">
        <v>27934</v>
      </c>
      <c r="K943" s="14">
        <v>27934</v>
      </c>
      <c r="L943">
        <v>23</v>
      </c>
      <c r="M943">
        <v>1976</v>
      </c>
      <c r="N943">
        <v>6</v>
      </c>
      <c r="O943" s="8">
        <v>28117</v>
      </c>
      <c r="P943">
        <v>0</v>
      </c>
      <c r="Q943" s="9">
        <v>27690</v>
      </c>
      <c r="R943">
        <v>4</v>
      </c>
    </row>
    <row r="944" spans="1:18" x14ac:dyDescent="0.25">
      <c r="A944" s="13">
        <v>18788</v>
      </c>
      <c r="B944" s="26" t="s">
        <v>281</v>
      </c>
      <c r="C944" s="26" t="s">
        <v>38</v>
      </c>
      <c r="D944" s="26" t="s">
        <v>167</v>
      </c>
      <c r="E944" s="13" t="s">
        <v>147</v>
      </c>
      <c r="F944" s="13" t="s">
        <v>111</v>
      </c>
      <c r="G944" s="13" t="s">
        <v>282</v>
      </c>
      <c r="H944" s="13" t="s">
        <v>36</v>
      </c>
      <c r="I944" s="13">
        <v>7</v>
      </c>
      <c r="J944" s="14">
        <v>28340</v>
      </c>
      <c r="K944" s="14">
        <v>28371</v>
      </c>
      <c r="L944">
        <v>3</v>
      </c>
      <c r="M944">
        <v>1977</v>
      </c>
      <c r="N944">
        <v>8</v>
      </c>
      <c r="O944" s="8">
        <v>28524</v>
      </c>
      <c r="P944">
        <v>1</v>
      </c>
      <c r="Q944" s="9">
        <v>28128</v>
      </c>
      <c r="R944">
        <v>4</v>
      </c>
    </row>
    <row r="945" spans="1:18" x14ac:dyDescent="0.25">
      <c r="A945" s="13">
        <v>28175</v>
      </c>
      <c r="B945" s="26" t="s">
        <v>286</v>
      </c>
      <c r="C945" s="26" t="s">
        <v>31</v>
      </c>
      <c r="D945" s="26" t="s">
        <v>287</v>
      </c>
      <c r="E945" s="13" t="s">
        <v>233</v>
      </c>
      <c r="F945" s="13" t="s">
        <v>154</v>
      </c>
      <c r="G945" s="13" t="s">
        <v>288</v>
      </c>
      <c r="H945" s="13" t="s">
        <v>62</v>
      </c>
      <c r="I945" s="13">
        <v>6</v>
      </c>
      <c r="J945" s="14">
        <v>29543</v>
      </c>
      <c r="K945" s="14">
        <v>33196</v>
      </c>
      <c r="L945">
        <v>18</v>
      </c>
      <c r="M945">
        <v>1980</v>
      </c>
      <c r="N945">
        <v>11</v>
      </c>
      <c r="O945" s="8">
        <v>29724</v>
      </c>
      <c r="P945">
        <v>120</v>
      </c>
      <c r="Q945" s="9">
        <v>32951</v>
      </c>
      <c r="R945">
        <v>3</v>
      </c>
    </row>
    <row r="946" spans="1:18" x14ac:dyDescent="0.25">
      <c r="A946" s="13">
        <v>29677</v>
      </c>
      <c r="B946" s="26" t="s">
        <v>292</v>
      </c>
      <c r="C946" s="26" t="s">
        <v>38</v>
      </c>
      <c r="D946" s="26" t="s">
        <v>293</v>
      </c>
      <c r="E946" s="13" t="s">
        <v>147</v>
      </c>
      <c r="F946" s="13" t="s">
        <v>111</v>
      </c>
      <c r="G946" s="13" t="s">
        <v>294</v>
      </c>
      <c r="H946" s="13" t="s">
        <v>97</v>
      </c>
      <c r="I946" s="13">
        <v>9</v>
      </c>
      <c r="J946" s="14">
        <v>28890</v>
      </c>
      <c r="K946" s="14">
        <v>28949</v>
      </c>
      <c r="L946">
        <v>4</v>
      </c>
      <c r="M946">
        <v>1979</v>
      </c>
      <c r="N946">
        <v>2</v>
      </c>
      <c r="O946" s="8">
        <v>29071</v>
      </c>
      <c r="P946">
        <v>2</v>
      </c>
      <c r="Q946" s="9">
        <v>28706</v>
      </c>
      <c r="R946">
        <v>1</v>
      </c>
    </row>
    <row r="947" spans="1:18" x14ac:dyDescent="0.25">
      <c r="A947" s="13">
        <v>22927</v>
      </c>
      <c r="B947" s="26" t="s">
        <v>292</v>
      </c>
      <c r="C947" s="26" t="s">
        <v>31</v>
      </c>
      <c r="D947" s="26" t="s">
        <v>295</v>
      </c>
      <c r="E947" s="13" t="s">
        <v>147</v>
      </c>
      <c r="F947" s="13" t="s">
        <v>41</v>
      </c>
      <c r="G947" s="13" t="s">
        <v>296</v>
      </c>
      <c r="H947" s="13" t="s">
        <v>102</v>
      </c>
      <c r="I947" s="13">
        <v>3</v>
      </c>
      <c r="J947" s="14">
        <v>29174</v>
      </c>
      <c r="K947" s="14">
        <v>29174</v>
      </c>
      <c r="L947">
        <v>15</v>
      </c>
      <c r="M947">
        <v>1979</v>
      </c>
      <c r="N947">
        <v>11</v>
      </c>
      <c r="O947" s="8">
        <v>29356</v>
      </c>
      <c r="P947">
        <v>0</v>
      </c>
      <c r="Q947" s="9">
        <v>28929</v>
      </c>
      <c r="R947">
        <v>5</v>
      </c>
    </row>
    <row r="948" spans="1:18" x14ac:dyDescent="0.25">
      <c r="A948" s="13">
        <v>14996</v>
      </c>
      <c r="B948" s="26" t="s">
        <v>300</v>
      </c>
      <c r="C948" s="26" t="s">
        <v>31</v>
      </c>
      <c r="D948" s="26" t="s">
        <v>301</v>
      </c>
      <c r="E948" s="13" t="s">
        <v>65</v>
      </c>
      <c r="F948" s="13" t="s">
        <v>52</v>
      </c>
      <c r="G948" s="13" t="s">
        <v>302</v>
      </c>
      <c r="H948" s="13" t="s">
        <v>102</v>
      </c>
      <c r="I948" s="13">
        <v>5</v>
      </c>
      <c r="J948" s="14">
        <v>28082</v>
      </c>
      <c r="K948" s="14">
        <v>28083</v>
      </c>
      <c r="L948">
        <v>18</v>
      </c>
      <c r="M948">
        <v>1976</v>
      </c>
      <c r="N948">
        <v>11</v>
      </c>
      <c r="O948" s="8">
        <v>28263</v>
      </c>
      <c r="P948">
        <v>0</v>
      </c>
      <c r="Q948" s="9">
        <v>27838</v>
      </c>
      <c r="R948">
        <v>5</v>
      </c>
    </row>
    <row r="949" spans="1:18" x14ac:dyDescent="0.25">
      <c r="A949" s="13">
        <v>21321</v>
      </c>
      <c r="B949" s="26" t="s">
        <v>303</v>
      </c>
      <c r="C949" s="26" t="s">
        <v>38</v>
      </c>
      <c r="D949" s="26" t="s">
        <v>304</v>
      </c>
      <c r="E949" s="13" t="s">
        <v>33</v>
      </c>
      <c r="F949" s="13" t="s">
        <v>90</v>
      </c>
      <c r="G949" s="13" t="s">
        <v>305</v>
      </c>
      <c r="H949" s="13" t="s">
        <v>172</v>
      </c>
      <c r="I949" s="13">
        <v>8</v>
      </c>
      <c r="J949" s="14">
        <v>27512</v>
      </c>
      <c r="K949" s="14">
        <v>52716</v>
      </c>
      <c r="L949">
        <v>28</v>
      </c>
      <c r="M949">
        <v>1975</v>
      </c>
      <c r="N949">
        <v>4</v>
      </c>
      <c r="O949" s="8">
        <v>27695</v>
      </c>
      <c r="P949">
        <v>828</v>
      </c>
      <c r="Q949" s="9">
        <v>52472</v>
      </c>
      <c r="R949">
        <v>2</v>
      </c>
    </row>
    <row r="950" spans="1:18" x14ac:dyDescent="0.25">
      <c r="A950" s="13">
        <v>15201</v>
      </c>
      <c r="B950" s="26" t="s">
        <v>306</v>
      </c>
      <c r="C950" s="26" t="s">
        <v>38</v>
      </c>
      <c r="D950" s="26" t="s">
        <v>307</v>
      </c>
      <c r="E950" s="13" t="s">
        <v>116</v>
      </c>
      <c r="F950" s="13" t="s">
        <v>52</v>
      </c>
      <c r="G950" s="13" t="s">
        <v>308</v>
      </c>
      <c r="H950" s="13" t="s">
        <v>204</v>
      </c>
      <c r="I950" s="13">
        <v>9</v>
      </c>
      <c r="J950" s="14">
        <v>29175</v>
      </c>
      <c r="K950" s="14">
        <v>29175</v>
      </c>
      <c r="L950">
        <v>16</v>
      </c>
      <c r="M950">
        <v>1979</v>
      </c>
      <c r="N950">
        <v>11</v>
      </c>
      <c r="O950" s="8">
        <v>29357</v>
      </c>
      <c r="P950">
        <v>0</v>
      </c>
      <c r="Q950" s="9">
        <v>28930</v>
      </c>
      <c r="R950">
        <v>6</v>
      </c>
    </row>
    <row r="951" spans="1:18" x14ac:dyDescent="0.25">
      <c r="A951" s="13">
        <v>11955</v>
      </c>
      <c r="B951" s="26" t="s">
        <v>309</v>
      </c>
      <c r="C951" s="26" t="s">
        <v>38</v>
      </c>
      <c r="D951" s="26" t="s">
        <v>310</v>
      </c>
      <c r="E951" s="13" t="s">
        <v>161</v>
      </c>
      <c r="F951" s="13" t="s">
        <v>34</v>
      </c>
      <c r="G951" s="13" t="s">
        <v>311</v>
      </c>
      <c r="H951" s="13" t="s">
        <v>122</v>
      </c>
      <c r="I951" s="13">
        <v>5</v>
      </c>
      <c r="J951" s="14">
        <v>27416</v>
      </c>
      <c r="K951" s="14">
        <v>52618</v>
      </c>
      <c r="L951">
        <v>22</v>
      </c>
      <c r="M951">
        <v>1975</v>
      </c>
      <c r="N951">
        <v>1</v>
      </c>
      <c r="O951" s="8">
        <v>27597</v>
      </c>
      <c r="P951">
        <v>828</v>
      </c>
      <c r="Q951" s="9">
        <v>52373</v>
      </c>
      <c r="R951">
        <v>4</v>
      </c>
    </row>
    <row r="952" spans="1:18" x14ac:dyDescent="0.25">
      <c r="A952" s="13">
        <v>17897</v>
      </c>
      <c r="B952" s="26" t="s">
        <v>314</v>
      </c>
      <c r="C952" s="26" t="s">
        <v>38</v>
      </c>
      <c r="D952" s="26" t="s">
        <v>215</v>
      </c>
      <c r="E952" s="13" t="s">
        <v>183</v>
      </c>
      <c r="F952" s="13" t="s">
        <v>125</v>
      </c>
      <c r="G952" s="13" t="s">
        <v>315</v>
      </c>
      <c r="H952" s="13" t="s">
        <v>102</v>
      </c>
      <c r="I952" s="13">
        <v>3</v>
      </c>
      <c r="J952" s="14">
        <v>29162</v>
      </c>
      <c r="K952" s="14">
        <v>29162</v>
      </c>
      <c r="L952">
        <v>3</v>
      </c>
      <c r="M952">
        <v>1979</v>
      </c>
      <c r="N952">
        <v>11</v>
      </c>
      <c r="O952" s="8">
        <v>29344</v>
      </c>
      <c r="P952">
        <v>0</v>
      </c>
      <c r="Q952" s="9">
        <v>28917</v>
      </c>
      <c r="R952">
        <v>7</v>
      </c>
    </row>
    <row r="953" spans="1:18" x14ac:dyDescent="0.25">
      <c r="A953" s="13">
        <v>29483</v>
      </c>
      <c r="B953" s="26" t="s">
        <v>316</v>
      </c>
      <c r="C953" s="26" t="s">
        <v>38</v>
      </c>
      <c r="D953" s="26" t="s">
        <v>104</v>
      </c>
      <c r="E953" s="13" t="s">
        <v>81</v>
      </c>
      <c r="F953" s="13" t="s">
        <v>47</v>
      </c>
      <c r="G953" s="13" t="s">
        <v>317</v>
      </c>
      <c r="H953" s="13" t="s">
        <v>88</v>
      </c>
      <c r="I953" s="13">
        <v>1</v>
      </c>
      <c r="J953" s="14">
        <v>28433</v>
      </c>
      <c r="K953" s="14">
        <v>28433</v>
      </c>
      <c r="L953">
        <v>4</v>
      </c>
      <c r="M953">
        <v>1977</v>
      </c>
      <c r="N953">
        <v>11</v>
      </c>
      <c r="O953" s="8">
        <v>28614</v>
      </c>
      <c r="P953">
        <v>0</v>
      </c>
      <c r="Q953" s="9">
        <v>28188</v>
      </c>
      <c r="R953">
        <v>6</v>
      </c>
    </row>
    <row r="954" spans="1:18" x14ac:dyDescent="0.25">
      <c r="A954" s="13">
        <v>15859</v>
      </c>
      <c r="B954" s="26" t="s">
        <v>321</v>
      </c>
      <c r="C954" s="26" t="s">
        <v>31</v>
      </c>
      <c r="D954" s="26" t="s">
        <v>213</v>
      </c>
      <c r="E954" s="13" t="s">
        <v>60</v>
      </c>
      <c r="F954" s="13" t="s">
        <v>111</v>
      </c>
      <c r="G954" s="13" t="s">
        <v>322</v>
      </c>
      <c r="H954" s="13" t="s">
        <v>17</v>
      </c>
      <c r="I954" s="13">
        <v>9</v>
      </c>
      <c r="J954" s="14">
        <v>28436</v>
      </c>
      <c r="K954" s="14">
        <v>28436</v>
      </c>
      <c r="L954">
        <v>7</v>
      </c>
      <c r="M954">
        <v>1977</v>
      </c>
      <c r="N954">
        <v>11</v>
      </c>
      <c r="O954" s="8">
        <v>28617</v>
      </c>
      <c r="P954">
        <v>0</v>
      </c>
      <c r="Q954" s="9">
        <v>28191</v>
      </c>
      <c r="R954">
        <v>2</v>
      </c>
    </row>
    <row r="955" spans="1:18" x14ac:dyDescent="0.25">
      <c r="A955" s="13">
        <v>18473</v>
      </c>
      <c r="B955" s="26" t="s">
        <v>102</v>
      </c>
      <c r="C955" s="26" t="s">
        <v>31</v>
      </c>
      <c r="D955" s="26" t="s">
        <v>323</v>
      </c>
      <c r="E955" s="13" t="s">
        <v>65</v>
      </c>
      <c r="F955" s="13" t="s">
        <v>47</v>
      </c>
      <c r="G955" s="13" t="s">
        <v>324</v>
      </c>
      <c r="H955" s="13" t="s">
        <v>192</v>
      </c>
      <c r="I955" s="13">
        <v>6</v>
      </c>
      <c r="J955" s="14">
        <v>28506</v>
      </c>
      <c r="K955" s="14">
        <v>28871</v>
      </c>
      <c r="L955">
        <v>16</v>
      </c>
      <c r="M955">
        <v>1978</v>
      </c>
      <c r="N955">
        <v>1</v>
      </c>
      <c r="O955" s="8">
        <v>28687</v>
      </c>
      <c r="P955">
        <v>12</v>
      </c>
      <c r="Q955" s="9">
        <v>28626</v>
      </c>
      <c r="R955">
        <v>2</v>
      </c>
    </row>
    <row r="956" spans="1:18" x14ac:dyDescent="0.25">
      <c r="A956" s="13">
        <v>24266</v>
      </c>
      <c r="B956" s="26" t="s">
        <v>327</v>
      </c>
      <c r="C956" s="26" t="s">
        <v>31</v>
      </c>
      <c r="D956" s="26" t="s">
        <v>213</v>
      </c>
      <c r="E956" s="13" t="s">
        <v>328</v>
      </c>
      <c r="F956" s="13" t="s">
        <v>47</v>
      </c>
      <c r="G956" s="13" t="s">
        <v>329</v>
      </c>
      <c r="H956" s="13" t="s">
        <v>122</v>
      </c>
      <c r="I956" s="13">
        <v>3</v>
      </c>
      <c r="J956" s="14">
        <v>27789</v>
      </c>
      <c r="K956" s="14">
        <v>27789</v>
      </c>
      <c r="L956">
        <v>30</v>
      </c>
      <c r="M956">
        <v>1976</v>
      </c>
      <c r="N956">
        <v>1</v>
      </c>
      <c r="O956" s="8">
        <v>27971</v>
      </c>
      <c r="P956">
        <v>0</v>
      </c>
      <c r="Q956" s="9">
        <v>27544</v>
      </c>
      <c r="R956">
        <v>6</v>
      </c>
    </row>
    <row r="957" spans="1:18" x14ac:dyDescent="0.25">
      <c r="A957" s="13">
        <v>17485</v>
      </c>
      <c r="B957" s="26" t="s">
        <v>327</v>
      </c>
      <c r="C957" s="26" t="s">
        <v>31</v>
      </c>
      <c r="D957" s="26" t="s">
        <v>330</v>
      </c>
      <c r="E957" s="13" t="s">
        <v>147</v>
      </c>
      <c r="F957" s="13" t="s">
        <v>100</v>
      </c>
      <c r="G957" s="13" t="s">
        <v>331</v>
      </c>
      <c r="H957" s="13" t="s">
        <v>108</v>
      </c>
      <c r="I957" s="13">
        <v>9</v>
      </c>
      <c r="J957" s="14">
        <v>28396</v>
      </c>
      <c r="K957" s="14">
        <v>28397</v>
      </c>
      <c r="L957">
        <v>28</v>
      </c>
      <c r="M957">
        <v>1977</v>
      </c>
      <c r="N957">
        <v>9</v>
      </c>
      <c r="O957" s="8">
        <v>28577</v>
      </c>
      <c r="P957">
        <v>0</v>
      </c>
      <c r="Q957" s="9">
        <v>28154</v>
      </c>
      <c r="R957">
        <v>4</v>
      </c>
    </row>
    <row r="958" spans="1:18" x14ac:dyDescent="0.25">
      <c r="A958" s="13">
        <v>28547</v>
      </c>
      <c r="B958" s="26" t="s">
        <v>334</v>
      </c>
      <c r="C958" s="26" t="s">
        <v>31</v>
      </c>
      <c r="D958" s="26" t="s">
        <v>298</v>
      </c>
      <c r="E958" s="13" t="s">
        <v>105</v>
      </c>
      <c r="F958" s="13" t="s">
        <v>52</v>
      </c>
      <c r="G958" s="13" t="s">
        <v>335</v>
      </c>
      <c r="H958" s="13" t="s">
        <v>196</v>
      </c>
      <c r="I958" s="13">
        <v>5</v>
      </c>
      <c r="J958" s="14">
        <v>28884</v>
      </c>
      <c r="K958" s="14">
        <v>28884</v>
      </c>
      <c r="L958">
        <v>29</v>
      </c>
      <c r="M958">
        <v>1979</v>
      </c>
      <c r="N958">
        <v>1</v>
      </c>
      <c r="O958" s="8">
        <v>29065</v>
      </c>
      <c r="P958">
        <v>0</v>
      </c>
      <c r="Q958" s="9">
        <v>28639</v>
      </c>
      <c r="R958">
        <v>2</v>
      </c>
    </row>
    <row r="959" spans="1:18" x14ac:dyDescent="0.25">
      <c r="A959" s="13">
        <v>25442</v>
      </c>
      <c r="B959" s="26" t="s">
        <v>342</v>
      </c>
      <c r="C959" s="26" t="s">
        <v>38</v>
      </c>
      <c r="D959" s="26" t="s">
        <v>157</v>
      </c>
      <c r="E959" s="13" t="s">
        <v>161</v>
      </c>
      <c r="F959" s="13" t="s">
        <v>34</v>
      </c>
      <c r="G959" s="13" t="s">
        <v>343</v>
      </c>
      <c r="H959" s="13" t="s">
        <v>62</v>
      </c>
      <c r="I959" s="13">
        <v>2</v>
      </c>
      <c r="J959" s="14">
        <v>29454</v>
      </c>
      <c r="K959" s="14">
        <v>33137</v>
      </c>
      <c r="L959">
        <v>21</v>
      </c>
      <c r="M959">
        <v>1980</v>
      </c>
      <c r="N959">
        <v>8</v>
      </c>
      <c r="O959" s="8">
        <v>29638</v>
      </c>
      <c r="P959">
        <v>121</v>
      </c>
      <c r="Q959" s="9">
        <v>32894</v>
      </c>
      <c r="R959">
        <v>5</v>
      </c>
    </row>
    <row r="960" spans="1:18" x14ac:dyDescent="0.25">
      <c r="A960" s="13">
        <v>24094</v>
      </c>
      <c r="B960" s="26" t="s">
        <v>344</v>
      </c>
      <c r="C960" s="26" t="s">
        <v>31</v>
      </c>
      <c r="D960" s="26" t="s">
        <v>345</v>
      </c>
      <c r="E960" s="13" t="s">
        <v>116</v>
      </c>
      <c r="F960" s="13" t="s">
        <v>34</v>
      </c>
      <c r="G960" s="13" t="s">
        <v>346</v>
      </c>
      <c r="H960" s="13" t="s">
        <v>71</v>
      </c>
      <c r="I960" s="13">
        <v>5</v>
      </c>
      <c r="J960" s="14">
        <v>29766</v>
      </c>
      <c r="K960" s="14">
        <v>33418</v>
      </c>
      <c r="L960">
        <v>29</v>
      </c>
      <c r="M960">
        <v>1981</v>
      </c>
      <c r="N960">
        <v>6</v>
      </c>
      <c r="O960" s="8">
        <v>29949</v>
      </c>
      <c r="P960">
        <v>120</v>
      </c>
      <c r="Q960" s="9">
        <v>33175</v>
      </c>
      <c r="R960">
        <v>2</v>
      </c>
    </row>
    <row r="961" spans="1:18" x14ac:dyDescent="0.25">
      <c r="A961" s="13">
        <v>10849</v>
      </c>
      <c r="B961" s="26" t="s">
        <v>344</v>
      </c>
      <c r="C961" s="26" t="s">
        <v>38</v>
      </c>
      <c r="D961" s="26" t="s">
        <v>347</v>
      </c>
      <c r="E961" s="13" t="s">
        <v>348</v>
      </c>
      <c r="F961" s="13" t="s">
        <v>34</v>
      </c>
      <c r="G961" s="13" t="s">
        <v>349</v>
      </c>
      <c r="H961" s="13" t="s">
        <v>92</v>
      </c>
      <c r="I961" s="13">
        <v>7</v>
      </c>
      <c r="J961" s="14">
        <v>28206</v>
      </c>
      <c r="K961" s="14">
        <v>28206</v>
      </c>
      <c r="L961">
        <v>22</v>
      </c>
      <c r="M961">
        <v>1977</v>
      </c>
      <c r="N961">
        <v>3</v>
      </c>
      <c r="O961" s="8">
        <v>28390</v>
      </c>
      <c r="P961">
        <v>0</v>
      </c>
      <c r="Q961" s="9">
        <v>27963</v>
      </c>
      <c r="R961">
        <v>3</v>
      </c>
    </row>
    <row r="962" spans="1:18" x14ac:dyDescent="0.25">
      <c r="A962" s="13">
        <v>11583</v>
      </c>
      <c r="B962" s="26" t="s">
        <v>350</v>
      </c>
      <c r="C962" s="26" t="s">
        <v>38</v>
      </c>
      <c r="D962" s="26" t="s">
        <v>351</v>
      </c>
      <c r="E962" s="13" t="s">
        <v>40</v>
      </c>
      <c r="F962" s="13" t="s">
        <v>34</v>
      </c>
      <c r="G962" s="13" t="s">
        <v>352</v>
      </c>
      <c r="H962" s="13" t="s">
        <v>83</v>
      </c>
      <c r="I962" s="13">
        <v>9</v>
      </c>
      <c r="J962" s="14">
        <v>27796</v>
      </c>
      <c r="K962" s="14">
        <v>27856</v>
      </c>
      <c r="L962">
        <v>6</v>
      </c>
      <c r="M962">
        <v>1976</v>
      </c>
      <c r="N962">
        <v>2</v>
      </c>
      <c r="O962" s="8">
        <v>27978</v>
      </c>
      <c r="P962">
        <v>2</v>
      </c>
      <c r="Q962" s="9">
        <v>27612</v>
      </c>
      <c r="R962">
        <v>6</v>
      </c>
    </row>
    <row r="963" spans="1:18" x14ac:dyDescent="0.25">
      <c r="A963" s="13">
        <v>21514</v>
      </c>
      <c r="B963" s="26" t="s">
        <v>353</v>
      </c>
      <c r="C963" s="26" t="s">
        <v>38</v>
      </c>
      <c r="D963" s="26" t="s">
        <v>354</v>
      </c>
      <c r="E963" s="13" t="s">
        <v>129</v>
      </c>
      <c r="F963" s="13" t="s">
        <v>100</v>
      </c>
      <c r="G963" s="13" t="s">
        <v>355</v>
      </c>
      <c r="H963" s="13" t="s">
        <v>88</v>
      </c>
      <c r="I963" s="13">
        <v>9</v>
      </c>
      <c r="J963" s="14">
        <v>27975</v>
      </c>
      <c r="K963" s="14">
        <v>28006</v>
      </c>
      <c r="L963">
        <v>3</v>
      </c>
      <c r="M963">
        <v>1976</v>
      </c>
      <c r="N963">
        <v>8</v>
      </c>
      <c r="O963" s="8">
        <v>28159</v>
      </c>
      <c r="P963">
        <v>1</v>
      </c>
      <c r="Q963" s="9">
        <v>27762</v>
      </c>
      <c r="R963">
        <v>3</v>
      </c>
    </row>
    <row r="964" spans="1:18" x14ac:dyDescent="0.25">
      <c r="A964" s="13">
        <v>28925</v>
      </c>
      <c r="B964" s="26" t="s">
        <v>356</v>
      </c>
      <c r="C964" s="26" t="s">
        <v>31</v>
      </c>
      <c r="D964" s="26" t="s">
        <v>357</v>
      </c>
      <c r="E964" s="13" t="s">
        <v>358</v>
      </c>
      <c r="F964" s="13" t="s">
        <v>265</v>
      </c>
      <c r="G964" s="13" t="s">
        <v>359</v>
      </c>
      <c r="H964" s="13" t="s">
        <v>122</v>
      </c>
      <c r="I964" s="13">
        <v>4</v>
      </c>
      <c r="J964" s="14">
        <v>28823</v>
      </c>
      <c r="K964" s="14">
        <v>29188</v>
      </c>
      <c r="L964">
        <v>29</v>
      </c>
      <c r="M964">
        <v>1978</v>
      </c>
      <c r="N964">
        <v>11</v>
      </c>
      <c r="O964" s="8">
        <v>29004</v>
      </c>
      <c r="P964">
        <v>12</v>
      </c>
      <c r="Q964" s="9">
        <v>28943</v>
      </c>
      <c r="R964">
        <v>4</v>
      </c>
    </row>
    <row r="965" spans="1:18" x14ac:dyDescent="0.25">
      <c r="A965" s="13">
        <v>12677</v>
      </c>
      <c r="B965" s="26" t="s">
        <v>360</v>
      </c>
      <c r="C965" s="26" t="s">
        <v>38</v>
      </c>
      <c r="D965" s="26" t="s">
        <v>361</v>
      </c>
      <c r="E965" s="13" t="s">
        <v>254</v>
      </c>
      <c r="F965" s="13" t="s">
        <v>154</v>
      </c>
      <c r="G965" s="13" t="s">
        <v>362</v>
      </c>
      <c r="H965" s="13" t="s">
        <v>113</v>
      </c>
      <c r="I965" s="13">
        <v>4</v>
      </c>
      <c r="J965" s="14">
        <v>28869</v>
      </c>
      <c r="K965" s="14">
        <v>28869</v>
      </c>
      <c r="L965">
        <v>14</v>
      </c>
      <c r="M965">
        <v>1979</v>
      </c>
      <c r="N965">
        <v>1</v>
      </c>
      <c r="O965" s="8">
        <v>29050</v>
      </c>
      <c r="P965">
        <v>0</v>
      </c>
      <c r="Q965" s="9">
        <v>28624</v>
      </c>
      <c r="R965">
        <v>1</v>
      </c>
    </row>
    <row r="966" spans="1:18" x14ac:dyDescent="0.25">
      <c r="A966" s="13">
        <v>28786</v>
      </c>
      <c r="B966" s="26" t="s">
        <v>366</v>
      </c>
      <c r="C966" s="26" t="s">
        <v>31</v>
      </c>
      <c r="D966" s="26" t="s">
        <v>132</v>
      </c>
      <c r="E966" s="13" t="s">
        <v>105</v>
      </c>
      <c r="F966" s="13" t="s">
        <v>154</v>
      </c>
      <c r="G966" s="13" t="s">
        <v>367</v>
      </c>
      <c r="H966" s="13" t="s">
        <v>71</v>
      </c>
      <c r="I966" s="13">
        <v>1</v>
      </c>
      <c r="J966" s="14">
        <v>27842</v>
      </c>
      <c r="K966" s="14">
        <v>27842</v>
      </c>
      <c r="L966">
        <v>23</v>
      </c>
      <c r="M966">
        <v>1976</v>
      </c>
      <c r="N966">
        <v>3</v>
      </c>
      <c r="O966" s="8">
        <v>28026</v>
      </c>
      <c r="P966">
        <v>0</v>
      </c>
      <c r="Q966" s="9">
        <v>27598</v>
      </c>
      <c r="R966">
        <v>3</v>
      </c>
    </row>
    <row r="967" spans="1:18" x14ac:dyDescent="0.25">
      <c r="A967" s="13">
        <v>11846</v>
      </c>
      <c r="B967" s="26" t="s">
        <v>366</v>
      </c>
      <c r="C967" s="26" t="s">
        <v>38</v>
      </c>
      <c r="D967" s="26" t="s">
        <v>370</v>
      </c>
      <c r="E967" s="13" t="s">
        <v>33</v>
      </c>
      <c r="F967" s="13" t="s">
        <v>34</v>
      </c>
      <c r="G967" s="13" t="s">
        <v>371</v>
      </c>
      <c r="H967" s="13" t="s">
        <v>36</v>
      </c>
      <c r="I967" s="13">
        <v>1</v>
      </c>
      <c r="J967" s="14">
        <v>29180</v>
      </c>
      <c r="K967" s="14">
        <v>29180</v>
      </c>
      <c r="L967">
        <v>21</v>
      </c>
      <c r="M967">
        <v>1979</v>
      </c>
      <c r="N967">
        <v>11</v>
      </c>
      <c r="O967" s="8">
        <v>29362</v>
      </c>
      <c r="P967">
        <v>0</v>
      </c>
      <c r="Q967" s="9">
        <v>28935</v>
      </c>
      <c r="R967">
        <v>4</v>
      </c>
    </row>
    <row r="968" spans="1:18" x14ac:dyDescent="0.25">
      <c r="A968" s="13">
        <v>16835</v>
      </c>
      <c r="B968" s="26" t="s">
        <v>374</v>
      </c>
      <c r="C968" s="26" t="s">
        <v>31</v>
      </c>
      <c r="D968" s="26" t="s">
        <v>301</v>
      </c>
      <c r="E968" s="13" t="s">
        <v>65</v>
      </c>
      <c r="F968" s="13" t="s">
        <v>154</v>
      </c>
      <c r="G968" s="13" t="s">
        <v>375</v>
      </c>
      <c r="H968" s="13" t="s">
        <v>49</v>
      </c>
      <c r="I968" s="13">
        <v>5</v>
      </c>
      <c r="J968" s="14">
        <v>28111</v>
      </c>
      <c r="K968" s="14">
        <v>28111</v>
      </c>
      <c r="L968">
        <v>17</v>
      </c>
      <c r="M968">
        <v>1976</v>
      </c>
      <c r="N968">
        <v>12</v>
      </c>
      <c r="O968" s="8">
        <v>28293</v>
      </c>
      <c r="P968">
        <v>0</v>
      </c>
      <c r="Q968" s="9">
        <v>27867</v>
      </c>
      <c r="R968">
        <v>6</v>
      </c>
    </row>
    <row r="969" spans="1:18" x14ac:dyDescent="0.25">
      <c r="A969" s="13">
        <v>18010</v>
      </c>
      <c r="B969" s="26" t="s">
        <v>135</v>
      </c>
      <c r="C969" s="26" t="s">
        <v>38</v>
      </c>
      <c r="D969" s="26" t="s">
        <v>307</v>
      </c>
      <c r="E969" s="13" t="s">
        <v>40</v>
      </c>
      <c r="F969" s="13" t="s">
        <v>111</v>
      </c>
      <c r="G969" s="13" t="s">
        <v>380</v>
      </c>
      <c r="H969" s="13" t="s">
        <v>196</v>
      </c>
      <c r="I969" s="13">
        <v>4</v>
      </c>
      <c r="J969" s="14">
        <v>29546</v>
      </c>
      <c r="K969" s="14">
        <v>33198</v>
      </c>
      <c r="L969">
        <v>21</v>
      </c>
      <c r="M969">
        <v>1980</v>
      </c>
      <c r="N969">
        <v>11</v>
      </c>
      <c r="O969" s="8">
        <v>29727</v>
      </c>
      <c r="P969">
        <v>120</v>
      </c>
      <c r="Q969" s="9">
        <v>32953</v>
      </c>
      <c r="R969">
        <v>6</v>
      </c>
    </row>
    <row r="970" spans="1:18" x14ac:dyDescent="0.25">
      <c r="A970" s="13">
        <v>19261</v>
      </c>
      <c r="B970" s="26" t="s">
        <v>381</v>
      </c>
      <c r="C970" s="26" t="s">
        <v>38</v>
      </c>
      <c r="D970" s="26" t="s">
        <v>382</v>
      </c>
      <c r="E970" s="13" t="s">
        <v>129</v>
      </c>
      <c r="F970" s="13" t="s">
        <v>111</v>
      </c>
      <c r="G970" s="13" t="s">
        <v>383</v>
      </c>
      <c r="H970" s="13" t="s">
        <v>88</v>
      </c>
      <c r="I970" s="13">
        <v>3</v>
      </c>
      <c r="J970" s="14">
        <v>28292</v>
      </c>
      <c r="K970" s="14">
        <v>28292</v>
      </c>
      <c r="L970">
        <v>16</v>
      </c>
      <c r="M970">
        <v>1977</v>
      </c>
      <c r="N970">
        <v>6</v>
      </c>
      <c r="O970" s="8">
        <v>28475</v>
      </c>
      <c r="P970">
        <v>0</v>
      </c>
      <c r="Q970" s="9">
        <v>28049</v>
      </c>
      <c r="R970">
        <v>5</v>
      </c>
    </row>
    <row r="971" spans="1:18" x14ac:dyDescent="0.25">
      <c r="A971" s="13">
        <v>16683</v>
      </c>
      <c r="B971" s="26" t="s">
        <v>384</v>
      </c>
      <c r="C971" s="26" t="s">
        <v>38</v>
      </c>
      <c r="D971" s="26" t="s">
        <v>215</v>
      </c>
      <c r="E971" s="13" t="s">
        <v>65</v>
      </c>
      <c r="F971" s="13" t="s">
        <v>41</v>
      </c>
      <c r="G971" s="13" t="s">
        <v>386</v>
      </c>
      <c r="H971" s="13" t="s">
        <v>71</v>
      </c>
      <c r="I971" s="13">
        <v>8</v>
      </c>
      <c r="J971" s="14">
        <v>28002</v>
      </c>
      <c r="K971" s="14">
        <v>28033</v>
      </c>
      <c r="L971">
        <v>30</v>
      </c>
      <c r="M971">
        <v>1976</v>
      </c>
      <c r="N971">
        <v>8</v>
      </c>
      <c r="O971" s="8">
        <v>28184</v>
      </c>
      <c r="P971">
        <v>1</v>
      </c>
      <c r="Q971" s="9">
        <v>27789</v>
      </c>
      <c r="R971">
        <v>2</v>
      </c>
    </row>
    <row r="972" spans="1:18" x14ac:dyDescent="0.25">
      <c r="A972" s="13">
        <v>11011</v>
      </c>
      <c r="B972" s="26" t="s">
        <v>387</v>
      </c>
      <c r="C972" s="26" t="s">
        <v>38</v>
      </c>
      <c r="D972" s="26" t="s">
        <v>388</v>
      </c>
      <c r="E972" s="13" t="s">
        <v>147</v>
      </c>
      <c r="F972" s="13" t="s">
        <v>111</v>
      </c>
      <c r="G972" s="13" t="s">
        <v>389</v>
      </c>
      <c r="H972" s="13" t="s">
        <v>83</v>
      </c>
      <c r="I972" s="13">
        <v>1</v>
      </c>
      <c r="J972" s="14">
        <v>27838</v>
      </c>
      <c r="K972" s="14">
        <v>27838</v>
      </c>
      <c r="L972">
        <v>19</v>
      </c>
      <c r="M972">
        <v>1976</v>
      </c>
      <c r="N972">
        <v>3</v>
      </c>
      <c r="O972" s="8">
        <v>28022</v>
      </c>
      <c r="P972">
        <v>0</v>
      </c>
      <c r="Q972" s="9">
        <v>27594</v>
      </c>
      <c r="R972">
        <v>6</v>
      </c>
    </row>
    <row r="973" spans="1:18" x14ac:dyDescent="0.25">
      <c r="A973" s="13">
        <v>20498</v>
      </c>
      <c r="B973" s="26" t="s">
        <v>392</v>
      </c>
      <c r="C973" s="26" t="s">
        <v>38</v>
      </c>
      <c r="D973" s="26" t="s">
        <v>393</v>
      </c>
      <c r="E973" s="13" t="s">
        <v>161</v>
      </c>
      <c r="F973" s="13" t="s">
        <v>111</v>
      </c>
      <c r="G973" s="13" t="s">
        <v>394</v>
      </c>
      <c r="H973" s="13" t="s">
        <v>17</v>
      </c>
      <c r="I973" s="13">
        <v>3</v>
      </c>
      <c r="J973" s="14">
        <v>28353</v>
      </c>
      <c r="K973" s="14">
        <v>28384</v>
      </c>
      <c r="L973">
        <v>16</v>
      </c>
      <c r="M973">
        <v>1977</v>
      </c>
      <c r="N973">
        <v>8</v>
      </c>
      <c r="O973" s="8">
        <v>28537</v>
      </c>
      <c r="P973">
        <v>1</v>
      </c>
      <c r="Q973" s="9">
        <v>28141</v>
      </c>
      <c r="R973">
        <v>3</v>
      </c>
    </row>
    <row r="974" spans="1:18" x14ac:dyDescent="0.25">
      <c r="A974" s="13">
        <v>16921</v>
      </c>
      <c r="B974" s="26" t="s">
        <v>395</v>
      </c>
      <c r="C974" s="26" t="s">
        <v>38</v>
      </c>
      <c r="D974" s="26" t="s">
        <v>272</v>
      </c>
      <c r="E974" s="13" t="s">
        <v>116</v>
      </c>
      <c r="F974" s="13" t="s">
        <v>154</v>
      </c>
      <c r="G974" s="13" t="s">
        <v>396</v>
      </c>
      <c r="H974" s="13" t="s">
        <v>135</v>
      </c>
      <c r="I974" s="13">
        <v>7</v>
      </c>
      <c r="J974" s="14">
        <v>28084</v>
      </c>
      <c r="K974" s="14">
        <v>28084</v>
      </c>
      <c r="L974">
        <v>20</v>
      </c>
      <c r="M974">
        <v>1976</v>
      </c>
      <c r="N974">
        <v>11</v>
      </c>
      <c r="O974" s="8">
        <v>28265</v>
      </c>
      <c r="P974">
        <v>0</v>
      </c>
      <c r="Q974" s="9">
        <v>27839</v>
      </c>
      <c r="R974">
        <v>7</v>
      </c>
    </row>
    <row r="975" spans="1:18" x14ac:dyDescent="0.25">
      <c r="A975" s="13">
        <v>11174</v>
      </c>
      <c r="B975" s="26" t="s">
        <v>397</v>
      </c>
      <c r="C975" s="26" t="s">
        <v>38</v>
      </c>
      <c r="D975" s="26" t="s">
        <v>398</v>
      </c>
      <c r="E975" s="13" t="s">
        <v>56</v>
      </c>
      <c r="F975" s="13" t="s">
        <v>90</v>
      </c>
      <c r="G975" s="13" t="s">
        <v>399</v>
      </c>
      <c r="H975" s="13" t="s">
        <v>88</v>
      </c>
      <c r="I975" s="13">
        <v>7</v>
      </c>
      <c r="J975" s="14">
        <v>28114</v>
      </c>
      <c r="K975" s="14">
        <v>28114</v>
      </c>
      <c r="L975">
        <v>20</v>
      </c>
      <c r="M975">
        <v>1976</v>
      </c>
      <c r="N975">
        <v>12</v>
      </c>
      <c r="O975" s="8">
        <v>28296</v>
      </c>
      <c r="P975">
        <v>0</v>
      </c>
      <c r="Q975" s="9">
        <v>27870</v>
      </c>
      <c r="R975">
        <v>2</v>
      </c>
    </row>
    <row r="976" spans="1:18" x14ac:dyDescent="0.25">
      <c r="A976" s="13">
        <v>20246</v>
      </c>
      <c r="B976" s="26" t="s">
        <v>403</v>
      </c>
      <c r="C976" s="26" t="s">
        <v>38</v>
      </c>
      <c r="D976" s="26" t="s">
        <v>404</v>
      </c>
      <c r="E976" s="13" t="s">
        <v>405</v>
      </c>
      <c r="F976" s="13" t="s">
        <v>111</v>
      </c>
      <c r="G976" s="13" t="s">
        <v>406</v>
      </c>
      <c r="H976" s="13" t="s">
        <v>108</v>
      </c>
      <c r="I976" s="13">
        <v>5</v>
      </c>
      <c r="J976" s="14">
        <v>27938</v>
      </c>
      <c r="K976" s="14">
        <v>27938</v>
      </c>
      <c r="L976">
        <v>27</v>
      </c>
      <c r="M976">
        <v>1976</v>
      </c>
      <c r="N976">
        <v>6</v>
      </c>
      <c r="O976" s="8">
        <v>28121</v>
      </c>
      <c r="P976">
        <v>0</v>
      </c>
      <c r="Q976" s="9">
        <v>27694</v>
      </c>
      <c r="R976">
        <v>1</v>
      </c>
    </row>
    <row r="977" spans="1:18" x14ac:dyDescent="0.25">
      <c r="A977" s="13">
        <v>17588</v>
      </c>
      <c r="B977" s="26" t="s">
        <v>407</v>
      </c>
      <c r="C977" s="26" t="s">
        <v>38</v>
      </c>
      <c r="D977" s="26" t="s">
        <v>408</v>
      </c>
      <c r="E977" s="13" t="s">
        <v>65</v>
      </c>
      <c r="F977" s="13" t="s">
        <v>90</v>
      </c>
      <c r="G977" s="13" t="s">
        <v>409</v>
      </c>
      <c r="H977" s="13" t="s">
        <v>36</v>
      </c>
      <c r="I977" s="13">
        <v>4</v>
      </c>
      <c r="J977" s="14">
        <v>29466</v>
      </c>
      <c r="K977" s="14">
        <v>33120</v>
      </c>
      <c r="L977">
        <v>2</v>
      </c>
      <c r="M977">
        <v>1980</v>
      </c>
      <c r="N977">
        <v>9</v>
      </c>
      <c r="O977" s="8">
        <v>29647</v>
      </c>
      <c r="P977">
        <v>120</v>
      </c>
      <c r="Q977" s="9">
        <v>32877</v>
      </c>
      <c r="R977">
        <v>3</v>
      </c>
    </row>
    <row r="978" spans="1:18" x14ac:dyDescent="0.25">
      <c r="A978" s="13">
        <v>10848</v>
      </c>
      <c r="B978" s="26" t="s">
        <v>413</v>
      </c>
      <c r="C978" s="26" t="s">
        <v>38</v>
      </c>
      <c r="D978" s="26" t="s">
        <v>414</v>
      </c>
      <c r="E978" s="13" t="s">
        <v>415</v>
      </c>
      <c r="F978" s="13" t="s">
        <v>90</v>
      </c>
      <c r="G978" s="13" t="s">
        <v>416</v>
      </c>
      <c r="H978" s="13" t="s">
        <v>204</v>
      </c>
      <c r="I978" s="13">
        <v>3</v>
      </c>
      <c r="J978" s="14">
        <v>27235</v>
      </c>
      <c r="K978" s="14">
        <v>27235</v>
      </c>
      <c r="L978">
        <v>25</v>
      </c>
      <c r="M978">
        <v>1974</v>
      </c>
      <c r="N978">
        <v>7</v>
      </c>
      <c r="O978" s="8">
        <v>27419</v>
      </c>
      <c r="P978">
        <v>0</v>
      </c>
      <c r="Q978" s="9">
        <v>26993</v>
      </c>
      <c r="R978">
        <v>5</v>
      </c>
    </row>
    <row r="979" spans="1:18" x14ac:dyDescent="0.25">
      <c r="A979" s="13">
        <v>22931</v>
      </c>
      <c r="B979" s="26" t="s">
        <v>417</v>
      </c>
      <c r="C979" s="26" t="s">
        <v>31</v>
      </c>
      <c r="D979" s="26" t="s">
        <v>418</v>
      </c>
      <c r="E979" s="13" t="s">
        <v>358</v>
      </c>
      <c r="F979" s="13" t="s">
        <v>154</v>
      </c>
      <c r="G979" s="13" t="s">
        <v>419</v>
      </c>
      <c r="H979" s="13" t="s">
        <v>71</v>
      </c>
      <c r="I979" s="13">
        <v>4</v>
      </c>
      <c r="J979" s="14">
        <v>27831</v>
      </c>
      <c r="K979" s="14">
        <v>27831</v>
      </c>
      <c r="L979">
        <v>12</v>
      </c>
      <c r="M979">
        <v>1976</v>
      </c>
      <c r="N979">
        <v>3</v>
      </c>
      <c r="O979" s="8">
        <v>28015</v>
      </c>
      <c r="P979">
        <v>0</v>
      </c>
      <c r="Q979" s="9">
        <v>27587</v>
      </c>
      <c r="R979">
        <v>6</v>
      </c>
    </row>
    <row r="980" spans="1:18" x14ac:dyDescent="0.25">
      <c r="A980" s="13">
        <v>11311</v>
      </c>
      <c r="B980" s="26" t="s">
        <v>420</v>
      </c>
      <c r="C980" s="26" t="s">
        <v>38</v>
      </c>
      <c r="D980" s="26" t="s">
        <v>421</v>
      </c>
      <c r="E980" s="13" t="s">
        <v>129</v>
      </c>
      <c r="F980" s="13" t="s">
        <v>34</v>
      </c>
      <c r="G980" s="13" t="s">
        <v>422</v>
      </c>
      <c r="H980" s="13" t="s">
        <v>204</v>
      </c>
      <c r="I980" s="13">
        <v>6</v>
      </c>
      <c r="J980" s="14">
        <v>27574</v>
      </c>
      <c r="K980" s="14">
        <v>52777</v>
      </c>
      <c r="L980">
        <v>29</v>
      </c>
      <c r="M980">
        <v>1975</v>
      </c>
      <c r="N980">
        <v>6</v>
      </c>
      <c r="O980" s="8">
        <v>27757</v>
      </c>
      <c r="P980">
        <v>828</v>
      </c>
      <c r="Q980" s="9">
        <v>52533</v>
      </c>
      <c r="R980">
        <v>1</v>
      </c>
    </row>
    <row r="981" spans="1:18" x14ac:dyDescent="0.25">
      <c r="A981" s="13">
        <v>12085</v>
      </c>
      <c r="B981" s="26" t="s">
        <v>426</v>
      </c>
      <c r="C981" s="26" t="s">
        <v>38</v>
      </c>
      <c r="D981" s="26" t="s">
        <v>427</v>
      </c>
      <c r="E981" s="13" t="s">
        <v>40</v>
      </c>
      <c r="F981" s="13" t="s">
        <v>265</v>
      </c>
      <c r="G981" s="13" t="s">
        <v>428</v>
      </c>
      <c r="H981" s="13" t="s">
        <v>192</v>
      </c>
      <c r="I981" s="13">
        <v>1</v>
      </c>
      <c r="J981" s="14">
        <v>27661</v>
      </c>
      <c r="K981" s="14">
        <v>52864</v>
      </c>
      <c r="L981">
        <v>24</v>
      </c>
      <c r="M981">
        <v>1975</v>
      </c>
      <c r="N981">
        <v>9</v>
      </c>
      <c r="O981" s="8">
        <v>27843</v>
      </c>
      <c r="P981">
        <v>828</v>
      </c>
      <c r="Q981" s="9">
        <v>52620</v>
      </c>
      <c r="R981">
        <v>4</v>
      </c>
    </row>
    <row r="982" spans="1:18" x14ac:dyDescent="0.25">
      <c r="A982" s="13">
        <v>18375</v>
      </c>
      <c r="B982" s="26" t="s">
        <v>431</v>
      </c>
      <c r="C982" s="26" t="s">
        <v>38</v>
      </c>
      <c r="D982" s="26" t="s">
        <v>432</v>
      </c>
      <c r="E982" s="13" t="s">
        <v>105</v>
      </c>
      <c r="F982" s="13" t="s">
        <v>34</v>
      </c>
      <c r="G982" s="13" t="s">
        <v>433</v>
      </c>
      <c r="H982" s="13" t="s">
        <v>78</v>
      </c>
      <c r="I982" s="13">
        <v>8</v>
      </c>
      <c r="J982" s="14">
        <v>28648</v>
      </c>
      <c r="K982" s="14">
        <v>29013</v>
      </c>
      <c r="L982">
        <v>7</v>
      </c>
      <c r="M982">
        <v>1978</v>
      </c>
      <c r="N982">
        <v>6</v>
      </c>
      <c r="O982" s="8">
        <v>28831</v>
      </c>
      <c r="P982">
        <v>12</v>
      </c>
      <c r="Q982" s="9">
        <v>28770</v>
      </c>
      <c r="R982">
        <v>4</v>
      </c>
    </row>
    <row r="983" spans="1:18" x14ac:dyDescent="0.25">
      <c r="A983" s="13">
        <v>28732</v>
      </c>
      <c r="B983" s="26" t="s">
        <v>434</v>
      </c>
      <c r="C983" s="26" t="s">
        <v>38</v>
      </c>
      <c r="D983" s="26" t="s">
        <v>427</v>
      </c>
      <c r="E983" s="13" t="s">
        <v>129</v>
      </c>
      <c r="F983" s="13" t="s">
        <v>111</v>
      </c>
      <c r="G983" s="13" t="s">
        <v>435</v>
      </c>
      <c r="H983" s="13" t="s">
        <v>172</v>
      </c>
      <c r="I983" s="13">
        <v>5</v>
      </c>
      <c r="J983" s="14">
        <v>28192</v>
      </c>
      <c r="K983" s="14">
        <v>28193</v>
      </c>
      <c r="L983">
        <v>8</v>
      </c>
      <c r="M983">
        <v>1977</v>
      </c>
      <c r="N983">
        <v>3</v>
      </c>
      <c r="O983" s="8">
        <v>28376</v>
      </c>
      <c r="P983">
        <v>0</v>
      </c>
      <c r="Q983" s="9">
        <v>27950</v>
      </c>
      <c r="R983">
        <v>3</v>
      </c>
    </row>
    <row r="984" spans="1:18" x14ac:dyDescent="0.25">
      <c r="A984" s="13">
        <v>17457</v>
      </c>
      <c r="B984" s="26" t="s">
        <v>436</v>
      </c>
      <c r="C984" s="26" t="s">
        <v>38</v>
      </c>
      <c r="D984" s="26" t="s">
        <v>424</v>
      </c>
      <c r="E984" s="13" t="s">
        <v>65</v>
      </c>
      <c r="F984" s="13" t="s">
        <v>125</v>
      </c>
      <c r="G984" s="13" t="s">
        <v>437</v>
      </c>
      <c r="H984" s="13" t="s">
        <v>43</v>
      </c>
      <c r="I984" s="13">
        <v>9</v>
      </c>
      <c r="J984" s="14">
        <v>27879</v>
      </c>
      <c r="K984" s="14">
        <v>27879</v>
      </c>
      <c r="L984">
        <v>29</v>
      </c>
      <c r="M984">
        <v>1976</v>
      </c>
      <c r="N984">
        <v>4</v>
      </c>
      <c r="O984" s="8">
        <v>28062</v>
      </c>
      <c r="P984">
        <v>0</v>
      </c>
      <c r="Q984" s="9">
        <v>27635</v>
      </c>
      <c r="R984">
        <v>5</v>
      </c>
    </row>
    <row r="985" spans="1:18" x14ac:dyDescent="0.25">
      <c r="A985" s="13">
        <v>27049</v>
      </c>
      <c r="B985" s="26" t="s">
        <v>438</v>
      </c>
      <c r="C985" s="26" t="s">
        <v>38</v>
      </c>
      <c r="D985" s="26" t="s">
        <v>170</v>
      </c>
      <c r="E985" s="13" t="s">
        <v>147</v>
      </c>
      <c r="F985" s="13" t="s">
        <v>111</v>
      </c>
      <c r="G985" s="13" t="s">
        <v>439</v>
      </c>
      <c r="H985" s="13" t="s">
        <v>36</v>
      </c>
      <c r="I985" s="13">
        <v>6</v>
      </c>
      <c r="J985" s="14">
        <v>28963</v>
      </c>
      <c r="K985" s="14">
        <v>28964</v>
      </c>
      <c r="L985">
        <v>18</v>
      </c>
      <c r="M985">
        <v>1979</v>
      </c>
      <c r="N985">
        <v>4</v>
      </c>
      <c r="O985" s="8">
        <v>29146</v>
      </c>
      <c r="P985">
        <v>0</v>
      </c>
      <c r="Q985" s="9">
        <v>28721</v>
      </c>
      <c r="R985">
        <v>4</v>
      </c>
    </row>
    <row r="986" spans="1:18" x14ac:dyDescent="0.25">
      <c r="A986" s="13">
        <v>11238</v>
      </c>
      <c r="B986" s="26" t="s">
        <v>440</v>
      </c>
      <c r="C986" s="26" t="s">
        <v>38</v>
      </c>
      <c r="D986" s="26" t="s">
        <v>239</v>
      </c>
      <c r="E986" s="13" t="s">
        <v>116</v>
      </c>
      <c r="F986" s="13" t="s">
        <v>111</v>
      </c>
      <c r="G986" s="13" t="s">
        <v>441</v>
      </c>
      <c r="H986" s="13" t="s">
        <v>83</v>
      </c>
      <c r="I986" s="13">
        <v>9</v>
      </c>
      <c r="J986" s="14">
        <v>27601</v>
      </c>
      <c r="K986" s="14">
        <v>52804</v>
      </c>
      <c r="L986">
        <v>26</v>
      </c>
      <c r="M986">
        <v>1975</v>
      </c>
      <c r="N986">
        <v>7</v>
      </c>
      <c r="O986" s="8">
        <v>27785</v>
      </c>
      <c r="P986">
        <v>828</v>
      </c>
      <c r="Q986" s="9">
        <v>52561</v>
      </c>
      <c r="R986">
        <v>7</v>
      </c>
    </row>
    <row r="987" spans="1:18" x14ac:dyDescent="0.25">
      <c r="A987" s="13">
        <v>12424</v>
      </c>
      <c r="B987" s="26" t="s">
        <v>442</v>
      </c>
      <c r="C987" s="26" t="s">
        <v>38</v>
      </c>
      <c r="D987" s="26" t="s">
        <v>443</v>
      </c>
      <c r="E987" s="13" t="s">
        <v>233</v>
      </c>
      <c r="F987" s="13" t="s">
        <v>154</v>
      </c>
      <c r="G987" s="13" t="s">
        <v>444</v>
      </c>
      <c r="H987" s="13" t="s">
        <v>71</v>
      </c>
      <c r="I987" s="13">
        <v>2</v>
      </c>
      <c r="J987" s="14">
        <v>27473</v>
      </c>
      <c r="K987" s="14">
        <v>52676</v>
      </c>
      <c r="L987">
        <v>20</v>
      </c>
      <c r="M987">
        <v>1975</v>
      </c>
      <c r="N987">
        <v>3</v>
      </c>
      <c r="O987" s="8">
        <v>27657</v>
      </c>
      <c r="P987">
        <v>828</v>
      </c>
      <c r="Q987" s="9">
        <v>52432</v>
      </c>
      <c r="R987">
        <v>5</v>
      </c>
    </row>
    <row r="988" spans="1:18" x14ac:dyDescent="0.25">
      <c r="A988" s="13">
        <v>22383</v>
      </c>
      <c r="B988" s="26" t="s">
        <v>448</v>
      </c>
      <c r="C988" s="26" t="s">
        <v>38</v>
      </c>
      <c r="D988" s="26" t="s">
        <v>449</v>
      </c>
      <c r="E988" s="13" t="s">
        <v>120</v>
      </c>
      <c r="F988" s="13" t="s">
        <v>190</v>
      </c>
      <c r="G988" s="13" t="s">
        <v>450</v>
      </c>
      <c r="H988" s="13" t="s">
        <v>97</v>
      </c>
      <c r="I988" s="13">
        <v>7</v>
      </c>
      <c r="J988" s="14">
        <v>27460</v>
      </c>
      <c r="K988" s="14">
        <v>52663</v>
      </c>
      <c r="L988">
        <v>7</v>
      </c>
      <c r="M988">
        <v>1975</v>
      </c>
      <c r="N988">
        <v>3</v>
      </c>
      <c r="O988" s="8">
        <v>27644</v>
      </c>
      <c r="P988">
        <v>828</v>
      </c>
      <c r="Q988" s="9">
        <v>52419</v>
      </c>
      <c r="R988">
        <v>6</v>
      </c>
    </row>
    <row r="989" spans="1:18" x14ac:dyDescent="0.25">
      <c r="A989" s="13">
        <v>26538</v>
      </c>
      <c r="B989" s="26" t="s">
        <v>451</v>
      </c>
      <c r="C989" s="26" t="s">
        <v>38</v>
      </c>
      <c r="D989" s="26" t="s">
        <v>452</v>
      </c>
      <c r="E989" s="13" t="s">
        <v>129</v>
      </c>
      <c r="F989" s="13" t="s">
        <v>265</v>
      </c>
      <c r="G989" s="13" t="s">
        <v>453</v>
      </c>
      <c r="H989" s="13" t="s">
        <v>192</v>
      </c>
      <c r="I989" s="13">
        <v>6</v>
      </c>
      <c r="J989" s="14">
        <v>28249</v>
      </c>
      <c r="K989" s="14">
        <v>28249</v>
      </c>
      <c r="L989">
        <v>4</v>
      </c>
      <c r="M989">
        <v>1977</v>
      </c>
      <c r="N989">
        <v>5</v>
      </c>
      <c r="O989" s="8">
        <v>28433</v>
      </c>
      <c r="P989">
        <v>0</v>
      </c>
      <c r="Q989" s="9">
        <v>28007</v>
      </c>
      <c r="R989">
        <v>4</v>
      </c>
    </row>
    <row r="990" spans="1:18" x14ac:dyDescent="0.25">
      <c r="A990" s="13">
        <v>23017</v>
      </c>
      <c r="B990" s="26" t="s">
        <v>456</v>
      </c>
      <c r="C990" s="26" t="s">
        <v>38</v>
      </c>
      <c r="D990" s="26" t="s">
        <v>167</v>
      </c>
      <c r="E990" s="13" t="s">
        <v>348</v>
      </c>
      <c r="F990" s="13" t="s">
        <v>154</v>
      </c>
      <c r="G990" s="13" t="s">
        <v>457</v>
      </c>
      <c r="H990" s="13" t="s">
        <v>17</v>
      </c>
      <c r="I990" s="13">
        <v>4</v>
      </c>
      <c r="J990" s="14">
        <v>28420</v>
      </c>
      <c r="K990" s="14">
        <v>28420</v>
      </c>
      <c r="L990">
        <v>22</v>
      </c>
      <c r="M990">
        <v>1977</v>
      </c>
      <c r="N990">
        <v>10</v>
      </c>
      <c r="O990" s="8">
        <v>28602</v>
      </c>
      <c r="P990">
        <v>0</v>
      </c>
      <c r="Q990" s="9">
        <v>28178</v>
      </c>
      <c r="R990">
        <v>7</v>
      </c>
    </row>
    <row r="991" spans="1:18" x14ac:dyDescent="0.25">
      <c r="A991" s="13">
        <v>14781</v>
      </c>
      <c r="B991" s="26" t="s">
        <v>461</v>
      </c>
      <c r="C991" s="26" t="s">
        <v>38</v>
      </c>
      <c r="D991" s="26" t="s">
        <v>462</v>
      </c>
      <c r="E991" s="13" t="s">
        <v>95</v>
      </c>
      <c r="F991" s="13" t="s">
        <v>66</v>
      </c>
      <c r="G991" s="13" t="s">
        <v>463</v>
      </c>
      <c r="H991" s="13" t="s">
        <v>196</v>
      </c>
      <c r="I991" s="13">
        <v>6</v>
      </c>
      <c r="J991" s="14">
        <v>27647</v>
      </c>
      <c r="K991" s="14">
        <v>52850</v>
      </c>
      <c r="L991">
        <v>10</v>
      </c>
      <c r="M991">
        <v>1975</v>
      </c>
      <c r="N991">
        <v>9</v>
      </c>
      <c r="O991" s="8">
        <v>27829</v>
      </c>
      <c r="P991">
        <v>828</v>
      </c>
      <c r="Q991" s="9">
        <v>52606</v>
      </c>
      <c r="R991">
        <v>4</v>
      </c>
    </row>
    <row r="992" spans="1:18" x14ac:dyDescent="0.25">
      <c r="A992" s="13">
        <v>27074</v>
      </c>
      <c r="B992" s="26" t="s">
        <v>464</v>
      </c>
      <c r="C992" s="26" t="s">
        <v>31</v>
      </c>
      <c r="D992" s="26" t="s">
        <v>128</v>
      </c>
      <c r="E992" s="13" t="s">
        <v>65</v>
      </c>
      <c r="F992" s="13" t="s">
        <v>111</v>
      </c>
      <c r="G992" s="13" t="s">
        <v>465</v>
      </c>
      <c r="H992" s="13" t="s">
        <v>83</v>
      </c>
      <c r="I992" s="13">
        <v>2</v>
      </c>
      <c r="J992" s="14">
        <v>28720</v>
      </c>
      <c r="K992" s="14">
        <v>29117</v>
      </c>
      <c r="L992">
        <v>18</v>
      </c>
      <c r="M992">
        <v>1978</v>
      </c>
      <c r="N992">
        <v>8</v>
      </c>
      <c r="O992" s="8">
        <v>28904</v>
      </c>
      <c r="P992">
        <v>13</v>
      </c>
      <c r="Q992" s="9">
        <v>28874</v>
      </c>
      <c r="R992">
        <v>6</v>
      </c>
    </row>
    <row r="993" spans="1:18" x14ac:dyDescent="0.25">
      <c r="A993" s="13">
        <v>13385</v>
      </c>
      <c r="B993" s="26" t="s">
        <v>469</v>
      </c>
      <c r="C993" s="26" t="s">
        <v>31</v>
      </c>
      <c r="D993" s="26" t="s">
        <v>470</v>
      </c>
      <c r="E993" s="13" t="s">
        <v>147</v>
      </c>
      <c r="F993" s="13" t="s">
        <v>111</v>
      </c>
      <c r="G993" s="13" t="s">
        <v>471</v>
      </c>
      <c r="H993" s="13" t="s">
        <v>71</v>
      </c>
      <c r="I993" s="13">
        <v>4</v>
      </c>
      <c r="J993" s="14">
        <v>27433</v>
      </c>
      <c r="K993" s="14">
        <v>52696</v>
      </c>
      <c r="L993">
        <v>8</v>
      </c>
      <c r="M993">
        <v>1975</v>
      </c>
      <c r="N993">
        <v>2</v>
      </c>
      <c r="O993" s="8">
        <v>27614</v>
      </c>
      <c r="P993">
        <v>830</v>
      </c>
      <c r="Q993" s="9">
        <v>52452</v>
      </c>
      <c r="R993">
        <v>7</v>
      </c>
    </row>
    <row r="994" spans="1:18" x14ac:dyDescent="0.25">
      <c r="A994" s="13">
        <v>24749</v>
      </c>
      <c r="B994" s="26" t="s">
        <v>475</v>
      </c>
      <c r="C994" s="26" t="s">
        <v>38</v>
      </c>
      <c r="D994" s="26" t="s">
        <v>476</v>
      </c>
      <c r="E994" s="13" t="s">
        <v>40</v>
      </c>
      <c r="F994" s="13" t="s">
        <v>47</v>
      </c>
      <c r="G994" s="13" t="s">
        <v>477</v>
      </c>
      <c r="H994" s="13" t="s">
        <v>36</v>
      </c>
      <c r="I994" s="13">
        <v>3</v>
      </c>
      <c r="J994" s="14">
        <v>29271</v>
      </c>
      <c r="K994" s="14">
        <v>32983</v>
      </c>
      <c r="L994">
        <v>20</v>
      </c>
      <c r="M994">
        <v>1980</v>
      </c>
      <c r="N994">
        <v>2</v>
      </c>
      <c r="O994" s="8">
        <v>29453</v>
      </c>
      <c r="P994">
        <v>122</v>
      </c>
      <c r="Q994" s="9">
        <v>32740</v>
      </c>
      <c r="R994">
        <v>4</v>
      </c>
    </row>
    <row r="995" spans="1:18" x14ac:dyDescent="0.25">
      <c r="A995" s="13">
        <v>24204</v>
      </c>
      <c r="B995" s="26" t="s">
        <v>478</v>
      </c>
      <c r="C995" s="26" t="s">
        <v>31</v>
      </c>
      <c r="D995" s="26" t="s">
        <v>479</v>
      </c>
      <c r="E995" s="13" t="s">
        <v>129</v>
      </c>
      <c r="F995" s="13" t="s">
        <v>47</v>
      </c>
      <c r="G995" s="13" t="s">
        <v>480</v>
      </c>
      <c r="H995" s="13" t="s">
        <v>43</v>
      </c>
      <c r="I995" s="13">
        <v>5</v>
      </c>
      <c r="J995" s="14">
        <v>29107</v>
      </c>
      <c r="K995" s="14">
        <v>29107</v>
      </c>
      <c r="L995">
        <v>9</v>
      </c>
      <c r="M995">
        <v>1979</v>
      </c>
      <c r="N995">
        <v>9</v>
      </c>
      <c r="O995" s="8">
        <v>29289</v>
      </c>
      <c r="P995">
        <v>0</v>
      </c>
      <c r="Q995" s="9">
        <v>28864</v>
      </c>
      <c r="R995">
        <v>1</v>
      </c>
    </row>
    <row r="996" spans="1:18" x14ac:dyDescent="0.25">
      <c r="A996" s="13">
        <v>10251</v>
      </c>
      <c r="B996" s="26" t="s">
        <v>481</v>
      </c>
      <c r="C996" s="26" t="s">
        <v>31</v>
      </c>
      <c r="D996" s="26" t="s">
        <v>482</v>
      </c>
      <c r="E996" s="13" t="s">
        <v>233</v>
      </c>
      <c r="F996" s="13" t="s">
        <v>106</v>
      </c>
      <c r="G996" s="13" t="s">
        <v>483</v>
      </c>
      <c r="H996" s="13" t="s">
        <v>62</v>
      </c>
      <c r="I996" s="13">
        <v>5</v>
      </c>
      <c r="J996" s="14">
        <v>27408</v>
      </c>
      <c r="K996" s="14">
        <v>52610</v>
      </c>
      <c r="L996">
        <v>14</v>
      </c>
      <c r="M996">
        <v>1975</v>
      </c>
      <c r="N996">
        <v>1</v>
      </c>
      <c r="O996" s="8">
        <v>27589</v>
      </c>
      <c r="P996">
        <v>828</v>
      </c>
      <c r="Q996" s="9">
        <v>52365</v>
      </c>
      <c r="R996">
        <v>3</v>
      </c>
    </row>
    <row r="997" spans="1:18" x14ac:dyDescent="0.25">
      <c r="A997" s="13">
        <v>25443</v>
      </c>
      <c r="B997" s="26" t="s">
        <v>486</v>
      </c>
      <c r="C997" s="26" t="s">
        <v>31</v>
      </c>
      <c r="D997" s="26" t="s">
        <v>487</v>
      </c>
      <c r="E997" s="13" t="s">
        <v>105</v>
      </c>
      <c r="F997" s="13" t="s">
        <v>154</v>
      </c>
      <c r="G997" s="13" t="s">
        <v>488</v>
      </c>
      <c r="H997" s="13" t="s">
        <v>135</v>
      </c>
      <c r="I997" s="13">
        <v>7</v>
      </c>
      <c r="J997" s="14">
        <v>27848</v>
      </c>
      <c r="K997" s="14">
        <v>27848</v>
      </c>
      <c r="L997">
        <v>29</v>
      </c>
      <c r="M997">
        <v>1976</v>
      </c>
      <c r="N997">
        <v>3</v>
      </c>
      <c r="O997" s="8">
        <v>28032</v>
      </c>
      <c r="P997">
        <v>0</v>
      </c>
      <c r="Q997" s="9">
        <v>27604</v>
      </c>
      <c r="R997">
        <v>2</v>
      </c>
    </row>
    <row r="998" spans="1:18" x14ac:dyDescent="0.25">
      <c r="A998" s="13">
        <v>18961</v>
      </c>
      <c r="B998" s="26" t="s">
        <v>486</v>
      </c>
      <c r="C998" s="26" t="s">
        <v>38</v>
      </c>
      <c r="D998" s="26" t="s">
        <v>490</v>
      </c>
      <c r="E998" s="13" t="s">
        <v>161</v>
      </c>
      <c r="F998" s="13" t="s">
        <v>100</v>
      </c>
      <c r="G998" s="13" t="s">
        <v>491</v>
      </c>
      <c r="H998" s="13" t="s">
        <v>49</v>
      </c>
      <c r="I998" s="13">
        <v>9</v>
      </c>
      <c r="J998" s="14">
        <v>27615</v>
      </c>
      <c r="K998" s="14">
        <v>52849</v>
      </c>
      <c r="L998">
        <v>9</v>
      </c>
      <c r="M998">
        <v>1975</v>
      </c>
      <c r="N998">
        <v>8</v>
      </c>
      <c r="O998" s="8">
        <v>27799</v>
      </c>
      <c r="P998">
        <v>829</v>
      </c>
      <c r="Q998" s="9">
        <v>52605</v>
      </c>
      <c r="R998">
        <v>7</v>
      </c>
    </row>
    <row r="999" spans="1:18" x14ac:dyDescent="0.25">
      <c r="A999" s="13">
        <v>10423</v>
      </c>
      <c r="B999" s="26" t="s">
        <v>492</v>
      </c>
      <c r="C999" s="26" t="s">
        <v>38</v>
      </c>
      <c r="D999" s="26" t="s">
        <v>493</v>
      </c>
      <c r="E999" s="13" t="s">
        <v>40</v>
      </c>
      <c r="F999" s="13" t="s">
        <v>52</v>
      </c>
      <c r="G999" s="13" t="s">
        <v>494</v>
      </c>
      <c r="H999" s="13" t="s">
        <v>204</v>
      </c>
      <c r="I999" s="13">
        <v>1</v>
      </c>
      <c r="J999" s="14">
        <v>27565</v>
      </c>
      <c r="K999" s="14">
        <v>52768</v>
      </c>
      <c r="L999">
        <v>20</v>
      </c>
      <c r="M999">
        <v>1975</v>
      </c>
      <c r="N999">
        <v>6</v>
      </c>
      <c r="O999" s="8">
        <v>27748</v>
      </c>
      <c r="P999">
        <v>828</v>
      </c>
      <c r="Q999" s="9">
        <v>52524</v>
      </c>
      <c r="R999">
        <v>6</v>
      </c>
    </row>
    <row r="1000" spans="1:18" x14ac:dyDescent="0.25">
      <c r="A1000" s="13">
        <v>14887</v>
      </c>
      <c r="B1000" s="26" t="s">
        <v>495</v>
      </c>
      <c r="C1000" s="26" t="s">
        <v>38</v>
      </c>
      <c r="D1000" s="26" t="s">
        <v>496</v>
      </c>
      <c r="E1000" s="13" t="s">
        <v>233</v>
      </c>
      <c r="F1000" s="13" t="s">
        <v>90</v>
      </c>
      <c r="G1000" s="13" t="s">
        <v>497</v>
      </c>
      <c r="H1000" s="13" t="s">
        <v>113</v>
      </c>
      <c r="I1000" s="13">
        <v>6</v>
      </c>
      <c r="J1000" s="14">
        <v>28225</v>
      </c>
      <c r="K1000" s="14">
        <v>28225</v>
      </c>
      <c r="L1000">
        <v>10</v>
      </c>
      <c r="M1000">
        <v>1977</v>
      </c>
      <c r="N1000">
        <v>4</v>
      </c>
      <c r="O1000" s="8">
        <v>28408</v>
      </c>
      <c r="P1000">
        <v>0</v>
      </c>
      <c r="Q1000" s="9">
        <v>27982</v>
      </c>
      <c r="R1000">
        <v>1</v>
      </c>
    </row>
    <row r="1001" spans="1:18" x14ac:dyDescent="0.25">
      <c r="A1001" s="13">
        <v>29538</v>
      </c>
      <c r="B1001" s="26" t="s">
        <v>498</v>
      </c>
      <c r="C1001" s="26" t="s">
        <v>38</v>
      </c>
      <c r="D1001" s="26" t="s">
        <v>499</v>
      </c>
      <c r="E1001" s="13" t="s">
        <v>65</v>
      </c>
      <c r="F1001" s="13" t="s">
        <v>111</v>
      </c>
      <c r="G1001" s="13" t="s">
        <v>500</v>
      </c>
      <c r="H1001" s="13" t="s">
        <v>204</v>
      </c>
      <c r="I1001" s="13">
        <v>1</v>
      </c>
      <c r="J1001" s="14">
        <v>29928</v>
      </c>
      <c r="K1001" s="14">
        <v>33581</v>
      </c>
      <c r="L1001">
        <v>8</v>
      </c>
      <c r="M1001">
        <v>1981</v>
      </c>
      <c r="N1001">
        <v>12</v>
      </c>
      <c r="O1001" s="8">
        <v>30110</v>
      </c>
      <c r="P1001">
        <v>120</v>
      </c>
      <c r="Q1001" s="9">
        <v>33337</v>
      </c>
      <c r="R1001">
        <v>3</v>
      </c>
    </row>
    <row r="1002" spans="1:18" x14ac:dyDescent="0.25">
      <c r="A1002" s="13">
        <v>10317</v>
      </c>
      <c r="B1002" s="26" t="s">
        <v>501</v>
      </c>
      <c r="C1002" s="26" t="s">
        <v>502</v>
      </c>
      <c r="D1002" s="26" t="s">
        <v>443</v>
      </c>
      <c r="E1002" s="13" t="s">
        <v>138</v>
      </c>
      <c r="F1002" s="13" t="s">
        <v>111</v>
      </c>
      <c r="G1002" s="13" t="s">
        <v>503</v>
      </c>
      <c r="H1002" s="13" t="s">
        <v>102</v>
      </c>
      <c r="I1002" s="13">
        <v>5</v>
      </c>
      <c r="J1002" s="14">
        <v>27202</v>
      </c>
      <c r="K1002" s="14">
        <v>27202</v>
      </c>
      <c r="L1002">
        <v>22</v>
      </c>
      <c r="M1002">
        <v>1974</v>
      </c>
      <c r="N1002">
        <v>6</v>
      </c>
      <c r="O1002" s="8">
        <v>27385</v>
      </c>
      <c r="P1002">
        <v>0</v>
      </c>
      <c r="Q1002" s="9">
        <v>26959</v>
      </c>
      <c r="R1002">
        <v>7</v>
      </c>
    </row>
    <row r="1003" spans="1:18" x14ac:dyDescent="0.25">
      <c r="A1003" s="13">
        <v>28188</v>
      </c>
      <c r="B1003" s="26" t="s">
        <v>506</v>
      </c>
      <c r="C1003" s="26" t="s">
        <v>38</v>
      </c>
      <c r="D1003" s="26" t="s">
        <v>170</v>
      </c>
      <c r="E1003" s="13" t="s">
        <v>507</v>
      </c>
      <c r="F1003" s="13" t="s">
        <v>41</v>
      </c>
      <c r="G1003" s="13" t="s">
        <v>508</v>
      </c>
      <c r="H1003" s="13" t="s">
        <v>204</v>
      </c>
      <c r="I1003" s="13">
        <v>9</v>
      </c>
      <c r="J1003" s="14">
        <v>28024</v>
      </c>
      <c r="K1003" s="14">
        <v>28024</v>
      </c>
      <c r="L1003">
        <v>21</v>
      </c>
      <c r="M1003">
        <v>1976</v>
      </c>
      <c r="N1003">
        <v>9</v>
      </c>
      <c r="O1003" s="8">
        <v>28205</v>
      </c>
      <c r="P1003">
        <v>0</v>
      </c>
      <c r="Q1003" s="9">
        <v>27780</v>
      </c>
      <c r="R1003">
        <v>3</v>
      </c>
    </row>
    <row r="1004" spans="1:18" x14ac:dyDescent="0.25">
      <c r="A1004" s="13">
        <v>15674</v>
      </c>
      <c r="B1004" s="26" t="s">
        <v>512</v>
      </c>
      <c r="C1004" s="26" t="s">
        <v>31</v>
      </c>
      <c r="D1004" s="26" t="s">
        <v>146</v>
      </c>
      <c r="E1004" s="13" t="s">
        <v>161</v>
      </c>
      <c r="F1004" s="13" t="s">
        <v>106</v>
      </c>
      <c r="G1004" s="13" t="s">
        <v>513</v>
      </c>
      <c r="H1004" s="13" t="s">
        <v>204</v>
      </c>
      <c r="I1004" s="13">
        <v>8</v>
      </c>
      <c r="J1004" s="14">
        <v>29029</v>
      </c>
      <c r="K1004" s="14">
        <v>29029</v>
      </c>
      <c r="L1004">
        <v>23</v>
      </c>
      <c r="M1004">
        <v>1979</v>
      </c>
      <c r="N1004">
        <v>6</v>
      </c>
      <c r="O1004" s="8">
        <v>29212</v>
      </c>
      <c r="P1004">
        <v>0</v>
      </c>
      <c r="Q1004" s="9">
        <v>28786</v>
      </c>
      <c r="R1004">
        <v>7</v>
      </c>
    </row>
    <row r="1005" spans="1:18" x14ac:dyDescent="0.25">
      <c r="A1005" s="13">
        <v>19544</v>
      </c>
      <c r="B1005" s="26" t="s">
        <v>514</v>
      </c>
      <c r="C1005" s="26" t="s">
        <v>38</v>
      </c>
      <c r="D1005" s="26" t="s">
        <v>515</v>
      </c>
      <c r="E1005" s="13" t="s">
        <v>56</v>
      </c>
      <c r="F1005" s="13" t="s">
        <v>106</v>
      </c>
      <c r="G1005" s="13" t="s">
        <v>516</v>
      </c>
      <c r="H1005" s="13" t="s">
        <v>135</v>
      </c>
      <c r="I1005" s="13">
        <v>7</v>
      </c>
      <c r="J1005" s="14">
        <v>27663</v>
      </c>
      <c r="K1005" s="14">
        <v>52866</v>
      </c>
      <c r="L1005">
        <v>26</v>
      </c>
      <c r="M1005">
        <v>1975</v>
      </c>
      <c r="N1005">
        <v>9</v>
      </c>
      <c r="O1005" s="8">
        <v>27845</v>
      </c>
      <c r="P1005">
        <v>828</v>
      </c>
      <c r="Q1005" s="9">
        <v>52622</v>
      </c>
      <c r="R1005">
        <v>6</v>
      </c>
    </row>
    <row r="1006" spans="1:18" x14ac:dyDescent="0.25">
      <c r="A1006" s="13">
        <v>29527</v>
      </c>
      <c r="B1006" s="26" t="s">
        <v>517</v>
      </c>
      <c r="C1006" s="26" t="s">
        <v>38</v>
      </c>
      <c r="D1006" s="26" t="s">
        <v>518</v>
      </c>
      <c r="E1006" s="13" t="s">
        <v>40</v>
      </c>
      <c r="F1006" s="13" t="s">
        <v>111</v>
      </c>
      <c r="G1006" s="13" t="s">
        <v>519</v>
      </c>
      <c r="H1006" s="13" t="s">
        <v>43</v>
      </c>
      <c r="I1006" s="13">
        <v>5</v>
      </c>
      <c r="J1006" s="14">
        <v>28303</v>
      </c>
      <c r="K1006" s="14">
        <v>28303</v>
      </c>
      <c r="L1006">
        <v>27</v>
      </c>
      <c r="M1006">
        <v>1977</v>
      </c>
      <c r="N1006">
        <v>6</v>
      </c>
      <c r="O1006" s="8">
        <v>28486</v>
      </c>
      <c r="P1006">
        <v>0</v>
      </c>
      <c r="Q1006" s="9">
        <v>28060</v>
      </c>
      <c r="R1006">
        <v>2</v>
      </c>
    </row>
    <row r="1007" spans="1:18" x14ac:dyDescent="0.25">
      <c r="A1007" s="13">
        <v>21015</v>
      </c>
      <c r="B1007" s="26" t="s">
        <v>522</v>
      </c>
      <c r="C1007" s="26" t="s">
        <v>31</v>
      </c>
      <c r="D1007" s="26" t="s">
        <v>523</v>
      </c>
      <c r="E1007" s="13" t="s">
        <v>129</v>
      </c>
      <c r="F1007" s="13" t="s">
        <v>52</v>
      </c>
      <c r="G1007" s="13" t="s">
        <v>524</v>
      </c>
      <c r="H1007" s="13" t="s">
        <v>78</v>
      </c>
      <c r="I1007" s="13">
        <v>2</v>
      </c>
      <c r="J1007" s="14">
        <v>28426</v>
      </c>
      <c r="K1007" s="14">
        <v>28427</v>
      </c>
      <c r="L1007">
        <v>28</v>
      </c>
      <c r="M1007">
        <v>1977</v>
      </c>
      <c r="N1007">
        <v>10</v>
      </c>
      <c r="O1007" s="8">
        <v>28608</v>
      </c>
      <c r="P1007">
        <v>0</v>
      </c>
      <c r="Q1007" s="9">
        <v>28184</v>
      </c>
      <c r="R1007">
        <v>6</v>
      </c>
    </row>
    <row r="1008" spans="1:18" x14ac:dyDescent="0.25">
      <c r="A1008" s="13">
        <v>10464</v>
      </c>
      <c r="B1008" s="26" t="s">
        <v>525</v>
      </c>
      <c r="C1008" s="26" t="s">
        <v>38</v>
      </c>
      <c r="D1008" s="26" t="s">
        <v>499</v>
      </c>
      <c r="E1008" s="13" t="s">
        <v>60</v>
      </c>
      <c r="F1008" s="13" t="s">
        <v>111</v>
      </c>
      <c r="G1008" s="13" t="s">
        <v>526</v>
      </c>
      <c r="H1008" s="13" t="s">
        <v>113</v>
      </c>
      <c r="I1008" s="13">
        <v>5</v>
      </c>
      <c r="J1008" s="14">
        <v>28036</v>
      </c>
      <c r="K1008" s="14">
        <v>28036</v>
      </c>
      <c r="L1008">
        <v>3</v>
      </c>
      <c r="M1008">
        <v>1976</v>
      </c>
      <c r="N1008">
        <v>10</v>
      </c>
      <c r="O1008" s="8">
        <v>28218</v>
      </c>
      <c r="P1008">
        <v>0</v>
      </c>
      <c r="Q1008" s="9">
        <v>27793</v>
      </c>
      <c r="R1008">
        <v>1</v>
      </c>
    </row>
    <row r="1009" spans="1:18" x14ac:dyDescent="0.25">
      <c r="A1009" s="13">
        <v>15542</v>
      </c>
      <c r="B1009" s="26" t="s">
        <v>527</v>
      </c>
      <c r="C1009" s="26" t="s">
        <v>31</v>
      </c>
      <c r="D1009" s="26" t="s">
        <v>528</v>
      </c>
      <c r="E1009" s="13" t="s">
        <v>46</v>
      </c>
      <c r="F1009" s="13" t="s">
        <v>158</v>
      </c>
      <c r="G1009" s="13" t="s">
        <v>529</v>
      </c>
      <c r="H1009" s="13" t="s">
        <v>49</v>
      </c>
      <c r="I1009" s="13">
        <v>8</v>
      </c>
      <c r="J1009" s="14">
        <v>28655</v>
      </c>
      <c r="K1009" s="14">
        <v>29020</v>
      </c>
      <c r="L1009">
        <v>14</v>
      </c>
      <c r="M1009">
        <v>1978</v>
      </c>
      <c r="N1009">
        <v>6</v>
      </c>
      <c r="O1009" s="8">
        <v>28838</v>
      </c>
      <c r="P1009">
        <v>12</v>
      </c>
      <c r="Q1009" s="9">
        <v>28777</v>
      </c>
      <c r="R1009">
        <v>4</v>
      </c>
    </row>
    <row r="1010" spans="1:18" x14ac:dyDescent="0.25">
      <c r="A1010" s="13">
        <v>20493</v>
      </c>
      <c r="B1010" s="26" t="s">
        <v>530</v>
      </c>
      <c r="C1010" s="26" t="s">
        <v>38</v>
      </c>
      <c r="D1010" s="26" t="s">
        <v>272</v>
      </c>
      <c r="E1010" s="13" t="s">
        <v>147</v>
      </c>
      <c r="F1010" s="13" t="s">
        <v>125</v>
      </c>
      <c r="G1010" s="13" t="s">
        <v>531</v>
      </c>
      <c r="H1010" s="13" t="s">
        <v>71</v>
      </c>
      <c r="I1010" s="13">
        <v>6</v>
      </c>
      <c r="J1010" s="14">
        <v>28616</v>
      </c>
      <c r="K1010" s="14">
        <v>28981</v>
      </c>
      <c r="L1010">
        <v>6</v>
      </c>
      <c r="M1010">
        <v>1978</v>
      </c>
      <c r="N1010">
        <v>5</v>
      </c>
      <c r="O1010" s="8">
        <v>28800</v>
      </c>
      <c r="P1010">
        <v>12</v>
      </c>
      <c r="Q1010" s="9">
        <v>28739</v>
      </c>
      <c r="R1010">
        <v>7</v>
      </c>
    </row>
    <row r="1011" spans="1:18" x14ac:dyDescent="0.25">
      <c r="A1011" s="13">
        <v>29415</v>
      </c>
      <c r="B1011" s="26" t="s">
        <v>532</v>
      </c>
      <c r="C1011" s="26" t="s">
        <v>31</v>
      </c>
      <c r="D1011" s="26" t="s">
        <v>533</v>
      </c>
      <c r="E1011" s="13" t="s">
        <v>65</v>
      </c>
      <c r="F1011" s="13" t="s">
        <v>154</v>
      </c>
      <c r="G1011" s="13" t="s">
        <v>534</v>
      </c>
      <c r="H1011" s="13" t="s">
        <v>97</v>
      </c>
      <c r="I1011" s="13">
        <v>7</v>
      </c>
      <c r="J1011" s="14">
        <v>28961</v>
      </c>
      <c r="K1011" s="14">
        <v>28961</v>
      </c>
      <c r="L1011">
        <v>16</v>
      </c>
      <c r="M1011">
        <v>1979</v>
      </c>
      <c r="N1011">
        <v>4</v>
      </c>
      <c r="O1011" s="8">
        <v>29144</v>
      </c>
      <c r="P1011">
        <v>0</v>
      </c>
      <c r="Q1011" s="9">
        <v>28718</v>
      </c>
      <c r="R1011">
        <v>2</v>
      </c>
    </row>
    <row r="1012" spans="1:18" x14ac:dyDescent="0.25">
      <c r="A1012" s="13">
        <v>10813</v>
      </c>
      <c r="B1012" s="26" t="s">
        <v>538</v>
      </c>
      <c r="C1012" s="26" t="s">
        <v>38</v>
      </c>
      <c r="D1012" s="26" t="s">
        <v>401</v>
      </c>
      <c r="E1012" s="13" t="s">
        <v>120</v>
      </c>
      <c r="F1012" s="13" t="s">
        <v>111</v>
      </c>
      <c r="G1012" s="13" t="s">
        <v>539</v>
      </c>
      <c r="H1012" s="13" t="s">
        <v>36</v>
      </c>
      <c r="I1012" s="13">
        <v>9</v>
      </c>
      <c r="J1012" s="14">
        <v>28623</v>
      </c>
      <c r="K1012" s="14">
        <v>28986</v>
      </c>
      <c r="L1012">
        <v>13</v>
      </c>
      <c r="M1012">
        <v>1978</v>
      </c>
      <c r="N1012">
        <v>5</v>
      </c>
      <c r="O1012" s="8">
        <v>28807</v>
      </c>
      <c r="P1012">
        <v>11</v>
      </c>
      <c r="Q1012" s="9">
        <v>28744</v>
      </c>
      <c r="R1012">
        <v>7</v>
      </c>
    </row>
    <row r="1013" spans="1:18" x14ac:dyDescent="0.25">
      <c r="A1013" s="13">
        <v>27554</v>
      </c>
      <c r="B1013" s="26" t="s">
        <v>540</v>
      </c>
      <c r="C1013" s="26" t="s">
        <v>38</v>
      </c>
      <c r="D1013" s="26" t="s">
        <v>541</v>
      </c>
      <c r="E1013" s="13" t="s">
        <v>161</v>
      </c>
      <c r="F1013" s="13" t="s">
        <v>111</v>
      </c>
      <c r="G1013" s="13" t="s">
        <v>542</v>
      </c>
      <c r="H1013" s="13" t="s">
        <v>36</v>
      </c>
      <c r="I1013" s="13">
        <v>7</v>
      </c>
      <c r="J1013" s="14">
        <v>27802</v>
      </c>
      <c r="K1013" s="14">
        <v>27862</v>
      </c>
      <c r="L1013">
        <v>12</v>
      </c>
      <c r="M1013">
        <v>1976</v>
      </c>
      <c r="N1013">
        <v>2</v>
      </c>
      <c r="O1013" s="8">
        <v>27984</v>
      </c>
      <c r="P1013">
        <v>2</v>
      </c>
      <c r="Q1013" s="9">
        <v>27618</v>
      </c>
      <c r="R1013">
        <v>5</v>
      </c>
    </row>
    <row r="1014" spans="1:18" x14ac:dyDescent="0.25">
      <c r="A1014" s="13">
        <v>26367</v>
      </c>
      <c r="B1014" s="26" t="s">
        <v>545</v>
      </c>
      <c r="C1014" s="26" t="s">
        <v>31</v>
      </c>
      <c r="D1014" s="26" t="s">
        <v>132</v>
      </c>
      <c r="E1014" s="13" t="s">
        <v>116</v>
      </c>
      <c r="F1014" s="13" t="s">
        <v>66</v>
      </c>
      <c r="G1014" s="13" t="s">
        <v>546</v>
      </c>
      <c r="H1014" s="13" t="s">
        <v>43</v>
      </c>
      <c r="I1014" s="13">
        <v>7</v>
      </c>
      <c r="J1014" s="14">
        <v>28047</v>
      </c>
      <c r="K1014" s="14">
        <v>28047</v>
      </c>
      <c r="L1014">
        <v>14</v>
      </c>
      <c r="M1014">
        <v>1976</v>
      </c>
      <c r="N1014">
        <v>10</v>
      </c>
      <c r="O1014" s="8">
        <v>28229</v>
      </c>
      <c r="P1014">
        <v>0</v>
      </c>
      <c r="Q1014" s="9">
        <v>27804</v>
      </c>
      <c r="R1014">
        <v>5</v>
      </c>
    </row>
    <row r="1015" spans="1:18" x14ac:dyDescent="0.25">
      <c r="A1015" s="13">
        <v>15078</v>
      </c>
      <c r="B1015" s="26" t="s">
        <v>71</v>
      </c>
      <c r="C1015" s="26" t="s">
        <v>38</v>
      </c>
      <c r="D1015" s="26" t="s">
        <v>547</v>
      </c>
      <c r="E1015" s="13" t="s">
        <v>129</v>
      </c>
      <c r="F1015" s="13" t="s">
        <v>207</v>
      </c>
      <c r="G1015" s="13" t="s">
        <v>548</v>
      </c>
      <c r="H1015" s="13" t="s">
        <v>196</v>
      </c>
      <c r="I1015" s="13">
        <v>5</v>
      </c>
      <c r="J1015" s="14">
        <v>27285</v>
      </c>
      <c r="K1015" s="14">
        <v>27283</v>
      </c>
      <c r="L1015">
        <v>13</v>
      </c>
      <c r="M1015">
        <v>1974</v>
      </c>
      <c r="N1015">
        <v>9</v>
      </c>
      <c r="O1015" s="8">
        <v>27466</v>
      </c>
      <c r="P1015" t="e">
        <v>#NUM!</v>
      </c>
      <c r="Q1015" s="9">
        <v>27040</v>
      </c>
      <c r="R1015">
        <v>6</v>
      </c>
    </row>
    <row r="1016" spans="1:18" x14ac:dyDescent="0.25">
      <c r="A1016" s="13">
        <v>22812</v>
      </c>
      <c r="B1016" s="26" t="s">
        <v>551</v>
      </c>
      <c r="C1016" s="26" t="s">
        <v>38</v>
      </c>
      <c r="D1016" s="26" t="s">
        <v>552</v>
      </c>
      <c r="E1016" s="13" t="s">
        <v>65</v>
      </c>
      <c r="F1016" s="13" t="s">
        <v>100</v>
      </c>
      <c r="G1016" s="13" t="s">
        <v>553</v>
      </c>
      <c r="H1016" s="13" t="s">
        <v>204</v>
      </c>
      <c r="I1016" s="13">
        <v>1</v>
      </c>
      <c r="J1016" s="14">
        <v>29566</v>
      </c>
      <c r="K1016" s="14">
        <v>33218</v>
      </c>
      <c r="L1016">
        <v>11</v>
      </c>
      <c r="M1016">
        <v>1980</v>
      </c>
      <c r="N1016">
        <v>12</v>
      </c>
      <c r="O1016" s="8">
        <v>29748</v>
      </c>
      <c r="P1016">
        <v>120</v>
      </c>
      <c r="Q1016" s="9">
        <v>32974</v>
      </c>
      <c r="R1016">
        <v>5</v>
      </c>
    </row>
    <row r="1017" spans="1:18" x14ac:dyDescent="0.25">
      <c r="A1017" s="13">
        <v>16839</v>
      </c>
      <c r="B1017" s="26" t="s">
        <v>556</v>
      </c>
      <c r="C1017" s="26" t="s">
        <v>31</v>
      </c>
      <c r="D1017" s="26" t="s">
        <v>146</v>
      </c>
      <c r="E1017" s="13" t="s">
        <v>405</v>
      </c>
      <c r="F1017" s="13" t="s">
        <v>111</v>
      </c>
      <c r="G1017" s="13" t="s">
        <v>558</v>
      </c>
      <c r="H1017" s="13" t="s">
        <v>204</v>
      </c>
      <c r="I1017" s="13">
        <v>2</v>
      </c>
      <c r="J1017" s="14">
        <v>27664</v>
      </c>
      <c r="K1017" s="14">
        <v>52867</v>
      </c>
      <c r="L1017">
        <v>27</v>
      </c>
      <c r="M1017">
        <v>1975</v>
      </c>
      <c r="N1017">
        <v>9</v>
      </c>
      <c r="O1017" s="8">
        <v>27846</v>
      </c>
      <c r="P1017">
        <v>828</v>
      </c>
      <c r="Q1017" s="9">
        <v>52623</v>
      </c>
      <c r="R1017">
        <v>7</v>
      </c>
    </row>
    <row r="1018" spans="1:18" x14ac:dyDescent="0.25">
      <c r="A1018" s="13">
        <v>16728</v>
      </c>
      <c r="B1018" s="26" t="s">
        <v>559</v>
      </c>
      <c r="C1018" s="26" t="s">
        <v>38</v>
      </c>
      <c r="D1018" s="26" t="s">
        <v>560</v>
      </c>
      <c r="E1018" s="13" t="s">
        <v>40</v>
      </c>
      <c r="F1018" s="13" t="s">
        <v>158</v>
      </c>
      <c r="G1018" s="13" t="s">
        <v>561</v>
      </c>
      <c r="H1018" s="13" t="s">
        <v>92</v>
      </c>
      <c r="I1018" s="13">
        <v>6</v>
      </c>
      <c r="J1018" s="14">
        <v>28500</v>
      </c>
      <c r="K1018" s="14">
        <v>28865</v>
      </c>
      <c r="L1018">
        <v>10</v>
      </c>
      <c r="M1018">
        <v>1978</v>
      </c>
      <c r="N1018">
        <v>1</v>
      </c>
      <c r="O1018" s="8">
        <v>28681</v>
      </c>
      <c r="P1018">
        <v>12</v>
      </c>
      <c r="Q1018" s="9">
        <v>28620</v>
      </c>
      <c r="R1018">
        <v>3</v>
      </c>
    </row>
    <row r="1019" spans="1:18" x14ac:dyDescent="0.25">
      <c r="A1019" s="13">
        <v>12549</v>
      </c>
      <c r="B1019" s="26" t="s">
        <v>562</v>
      </c>
      <c r="C1019" s="26" t="s">
        <v>31</v>
      </c>
      <c r="D1019" s="26" t="s">
        <v>563</v>
      </c>
      <c r="E1019" s="13" t="s">
        <v>116</v>
      </c>
      <c r="F1019" s="13" t="s">
        <v>111</v>
      </c>
      <c r="G1019" s="13" t="s">
        <v>564</v>
      </c>
      <c r="H1019" s="13" t="s">
        <v>17</v>
      </c>
      <c r="I1019" s="13">
        <v>3</v>
      </c>
      <c r="J1019" s="14">
        <v>28050</v>
      </c>
      <c r="K1019" s="14">
        <v>28050</v>
      </c>
      <c r="L1019">
        <v>17</v>
      </c>
      <c r="M1019">
        <v>1976</v>
      </c>
      <c r="N1019">
        <v>10</v>
      </c>
      <c r="O1019" s="8">
        <v>28232</v>
      </c>
      <c r="P1019">
        <v>0</v>
      </c>
      <c r="Q1019" s="9">
        <v>27807</v>
      </c>
      <c r="R1019">
        <v>1</v>
      </c>
    </row>
    <row r="1020" spans="1:18" x14ac:dyDescent="0.25">
      <c r="A1020" s="13">
        <v>15786</v>
      </c>
      <c r="B1020" s="26" t="s">
        <v>357</v>
      </c>
      <c r="C1020" s="26" t="s">
        <v>31</v>
      </c>
      <c r="D1020" s="26" t="s">
        <v>132</v>
      </c>
      <c r="E1020" s="13" t="s">
        <v>129</v>
      </c>
      <c r="F1020" s="13" t="s">
        <v>111</v>
      </c>
      <c r="G1020" s="13" t="s">
        <v>565</v>
      </c>
      <c r="H1020" s="13" t="s">
        <v>43</v>
      </c>
      <c r="I1020" s="13">
        <v>7</v>
      </c>
      <c r="J1020" s="14">
        <v>28322</v>
      </c>
      <c r="K1020" s="14">
        <v>28322</v>
      </c>
      <c r="L1020">
        <v>16</v>
      </c>
      <c r="M1020">
        <v>1977</v>
      </c>
      <c r="N1020">
        <v>7</v>
      </c>
      <c r="O1020" s="8">
        <v>28506</v>
      </c>
      <c r="P1020">
        <v>0</v>
      </c>
      <c r="Q1020" s="9">
        <v>28080</v>
      </c>
      <c r="R1020">
        <v>7</v>
      </c>
    </row>
    <row r="1021" spans="1:18" x14ac:dyDescent="0.25">
      <c r="A1021" s="13">
        <v>27733</v>
      </c>
      <c r="B1021" s="26" t="s">
        <v>569</v>
      </c>
      <c r="C1021" s="26" t="s">
        <v>31</v>
      </c>
      <c r="D1021" s="26" t="s">
        <v>128</v>
      </c>
      <c r="E1021" s="13" t="s">
        <v>40</v>
      </c>
      <c r="F1021" s="13" t="s">
        <v>111</v>
      </c>
      <c r="G1021" s="13" t="s">
        <v>570</v>
      </c>
      <c r="H1021" s="13" t="s">
        <v>192</v>
      </c>
      <c r="I1021" s="13">
        <v>9</v>
      </c>
      <c r="J1021" s="14">
        <v>29331</v>
      </c>
      <c r="K1021" s="14">
        <v>32983</v>
      </c>
      <c r="L1021">
        <v>20</v>
      </c>
      <c r="M1021">
        <v>1980</v>
      </c>
      <c r="N1021">
        <v>4</v>
      </c>
      <c r="O1021" s="8">
        <v>29514</v>
      </c>
      <c r="P1021">
        <v>120</v>
      </c>
      <c r="Q1021" s="9">
        <v>32740</v>
      </c>
      <c r="R1021">
        <v>1</v>
      </c>
    </row>
    <row r="1022" spans="1:18" x14ac:dyDescent="0.25">
      <c r="A1022" s="13">
        <v>21504</v>
      </c>
      <c r="B1022" s="26" t="s">
        <v>571</v>
      </c>
      <c r="C1022" s="26" t="s">
        <v>31</v>
      </c>
      <c r="D1022" s="26" t="s">
        <v>572</v>
      </c>
      <c r="E1022" s="13" t="s">
        <v>573</v>
      </c>
      <c r="F1022" s="13" t="s">
        <v>111</v>
      </c>
      <c r="G1022" s="13" t="s">
        <v>574</v>
      </c>
      <c r="H1022" s="13" t="s">
        <v>17</v>
      </c>
      <c r="I1022" s="13">
        <v>9</v>
      </c>
      <c r="J1022" s="14">
        <v>24425</v>
      </c>
      <c r="K1022" s="14">
        <v>24425</v>
      </c>
      <c r="L1022">
        <v>14</v>
      </c>
      <c r="M1022">
        <v>1966</v>
      </c>
      <c r="N1022">
        <v>11</v>
      </c>
      <c r="O1022" s="8">
        <v>24606</v>
      </c>
      <c r="P1022">
        <v>0</v>
      </c>
      <c r="Q1022" s="9">
        <v>24180</v>
      </c>
      <c r="R1022">
        <v>2</v>
      </c>
    </row>
    <row r="1023" spans="1:18" x14ac:dyDescent="0.25">
      <c r="A1023" s="13">
        <v>13422</v>
      </c>
      <c r="B1023" s="26" t="s">
        <v>578</v>
      </c>
      <c r="C1023" s="26" t="s">
        <v>38</v>
      </c>
      <c r="D1023" s="26" t="s">
        <v>579</v>
      </c>
      <c r="E1023" s="13" t="s">
        <v>580</v>
      </c>
      <c r="F1023" s="13" t="s">
        <v>125</v>
      </c>
      <c r="G1023" s="13" t="s">
        <v>581</v>
      </c>
      <c r="H1023" s="13" t="s">
        <v>88</v>
      </c>
      <c r="I1023" s="13">
        <v>3</v>
      </c>
      <c r="J1023" s="14">
        <v>28547</v>
      </c>
      <c r="K1023" s="14">
        <v>28971</v>
      </c>
      <c r="L1023">
        <v>26</v>
      </c>
      <c r="M1023">
        <v>1978</v>
      </c>
      <c r="N1023">
        <v>2</v>
      </c>
      <c r="O1023" s="8">
        <v>28728</v>
      </c>
      <c r="P1023">
        <v>14</v>
      </c>
      <c r="Q1023" s="9">
        <v>28728</v>
      </c>
      <c r="R1023">
        <v>1</v>
      </c>
    </row>
    <row r="1024" spans="1:18" x14ac:dyDescent="0.25">
      <c r="A1024" s="13">
        <v>29419</v>
      </c>
      <c r="B1024" s="26" t="s">
        <v>192</v>
      </c>
      <c r="C1024" s="26" t="s">
        <v>38</v>
      </c>
      <c r="D1024" s="26" t="s">
        <v>304</v>
      </c>
      <c r="E1024" s="13" t="s">
        <v>65</v>
      </c>
      <c r="F1024" s="13" t="s">
        <v>111</v>
      </c>
      <c r="G1024" s="13" t="s">
        <v>582</v>
      </c>
      <c r="H1024" s="13" t="s">
        <v>172</v>
      </c>
      <c r="I1024" s="13">
        <v>4</v>
      </c>
      <c r="J1024" s="14">
        <v>28032</v>
      </c>
      <c r="K1024" s="14">
        <v>28032</v>
      </c>
      <c r="L1024">
        <v>29</v>
      </c>
      <c r="M1024">
        <v>1976</v>
      </c>
      <c r="N1024">
        <v>9</v>
      </c>
      <c r="O1024" s="8">
        <v>28213</v>
      </c>
      <c r="P1024">
        <v>0</v>
      </c>
      <c r="Q1024" s="9">
        <v>27788</v>
      </c>
      <c r="R1024">
        <v>4</v>
      </c>
    </row>
    <row r="1025" spans="1:18" x14ac:dyDescent="0.25">
      <c r="A1025" s="13">
        <v>26158</v>
      </c>
      <c r="B1025" s="26" t="s">
        <v>192</v>
      </c>
      <c r="C1025" s="26" t="s">
        <v>38</v>
      </c>
      <c r="D1025" s="26" t="s">
        <v>170</v>
      </c>
      <c r="E1025" s="13" t="s">
        <v>129</v>
      </c>
      <c r="F1025" s="13" t="s">
        <v>66</v>
      </c>
      <c r="G1025" s="13" t="s">
        <v>583</v>
      </c>
      <c r="H1025" s="13" t="s">
        <v>62</v>
      </c>
      <c r="I1025" s="13">
        <v>6</v>
      </c>
      <c r="J1025" s="14">
        <v>29822</v>
      </c>
      <c r="K1025" s="14">
        <v>33505</v>
      </c>
      <c r="L1025">
        <v>24</v>
      </c>
      <c r="M1025">
        <v>1981</v>
      </c>
      <c r="N1025">
        <v>8</v>
      </c>
      <c r="O1025" s="8">
        <v>30006</v>
      </c>
      <c r="P1025">
        <v>121</v>
      </c>
      <c r="Q1025" s="9">
        <v>33262</v>
      </c>
      <c r="R1025">
        <v>2</v>
      </c>
    </row>
    <row r="1026" spans="1:18" x14ac:dyDescent="0.25">
      <c r="A1026" s="13">
        <v>18673</v>
      </c>
      <c r="B1026" s="26" t="s">
        <v>587</v>
      </c>
      <c r="C1026" s="26" t="s">
        <v>31</v>
      </c>
      <c r="D1026" s="26" t="s">
        <v>182</v>
      </c>
      <c r="E1026" s="13" t="s">
        <v>348</v>
      </c>
      <c r="F1026" s="13" t="s">
        <v>90</v>
      </c>
      <c r="G1026" s="13" t="s">
        <v>588</v>
      </c>
      <c r="H1026" s="13" t="s">
        <v>122</v>
      </c>
      <c r="I1026" s="13">
        <v>7</v>
      </c>
      <c r="J1026" s="14">
        <v>29117</v>
      </c>
      <c r="K1026" s="14">
        <v>29117</v>
      </c>
      <c r="L1026">
        <v>19</v>
      </c>
      <c r="M1026">
        <v>1979</v>
      </c>
      <c r="N1026">
        <v>9</v>
      </c>
      <c r="O1026" s="8">
        <v>29299</v>
      </c>
      <c r="P1026">
        <v>0</v>
      </c>
      <c r="Q1026" s="9">
        <v>28874</v>
      </c>
      <c r="R1026">
        <v>4</v>
      </c>
    </row>
    <row r="1027" spans="1:18" x14ac:dyDescent="0.25">
      <c r="A1027" s="13">
        <v>14355</v>
      </c>
      <c r="B1027" s="26" t="s">
        <v>589</v>
      </c>
      <c r="C1027" s="26" t="s">
        <v>502</v>
      </c>
      <c r="D1027" s="26" t="s">
        <v>484</v>
      </c>
      <c r="E1027" s="13" t="s">
        <v>56</v>
      </c>
      <c r="F1027" s="13" t="s">
        <v>111</v>
      </c>
      <c r="G1027" s="13" t="s">
        <v>590</v>
      </c>
      <c r="H1027" s="13" t="s">
        <v>172</v>
      </c>
      <c r="I1027" s="13">
        <v>7</v>
      </c>
      <c r="J1027" s="14">
        <v>27185</v>
      </c>
      <c r="K1027" s="14">
        <v>27185</v>
      </c>
      <c r="L1027">
        <v>5</v>
      </c>
      <c r="M1027">
        <v>1974</v>
      </c>
      <c r="N1027">
        <v>6</v>
      </c>
      <c r="O1027" s="8">
        <v>27368</v>
      </c>
      <c r="P1027">
        <v>0</v>
      </c>
      <c r="Q1027" s="9">
        <v>26942</v>
      </c>
      <c r="R1027">
        <v>4</v>
      </c>
    </row>
    <row r="1028" spans="1:18" x14ac:dyDescent="0.25">
      <c r="A1028" s="13">
        <v>11699</v>
      </c>
      <c r="B1028" s="26" t="s">
        <v>541</v>
      </c>
      <c r="C1028" s="26" t="s">
        <v>38</v>
      </c>
      <c r="D1028" s="26" t="s">
        <v>591</v>
      </c>
      <c r="E1028" s="13" t="s">
        <v>116</v>
      </c>
      <c r="F1028" s="13" t="s">
        <v>41</v>
      </c>
      <c r="G1028" s="13" t="s">
        <v>592</v>
      </c>
      <c r="H1028" s="13" t="s">
        <v>92</v>
      </c>
      <c r="I1028" s="13">
        <v>7</v>
      </c>
      <c r="J1028" s="14">
        <v>27741</v>
      </c>
      <c r="K1028" s="14">
        <v>52942</v>
      </c>
      <c r="L1028">
        <v>13</v>
      </c>
      <c r="M1028">
        <v>1975</v>
      </c>
      <c r="N1028">
        <v>12</v>
      </c>
      <c r="O1028" s="8">
        <v>27924</v>
      </c>
      <c r="P1028">
        <v>827</v>
      </c>
      <c r="Q1028" s="9">
        <v>52698</v>
      </c>
      <c r="R1028">
        <v>7</v>
      </c>
    </row>
    <row r="1029" spans="1:18" x14ac:dyDescent="0.25">
      <c r="A1029" s="13">
        <v>22509</v>
      </c>
      <c r="B1029" s="26" t="s">
        <v>593</v>
      </c>
      <c r="C1029" s="26" t="s">
        <v>38</v>
      </c>
      <c r="D1029" s="26" t="s">
        <v>594</v>
      </c>
      <c r="E1029" s="13" t="s">
        <v>147</v>
      </c>
      <c r="F1029" s="13" t="s">
        <v>34</v>
      </c>
      <c r="G1029" s="13" t="s">
        <v>595</v>
      </c>
      <c r="H1029" s="13" t="s">
        <v>78</v>
      </c>
      <c r="I1029" s="13">
        <v>3</v>
      </c>
      <c r="J1029" s="14">
        <v>27885</v>
      </c>
      <c r="K1029" s="14">
        <v>27885</v>
      </c>
      <c r="L1029">
        <v>5</v>
      </c>
      <c r="M1029">
        <v>1976</v>
      </c>
      <c r="N1029">
        <v>5</v>
      </c>
      <c r="O1029" s="8">
        <v>28069</v>
      </c>
      <c r="P1029">
        <v>0</v>
      </c>
      <c r="Q1029" s="9">
        <v>27642</v>
      </c>
      <c r="R1029">
        <v>4</v>
      </c>
    </row>
    <row r="1030" spans="1:18" x14ac:dyDescent="0.25">
      <c r="A1030" s="13">
        <v>24261</v>
      </c>
      <c r="B1030" s="26" t="s">
        <v>596</v>
      </c>
      <c r="C1030" s="26" t="s">
        <v>38</v>
      </c>
      <c r="D1030" s="26" t="s">
        <v>597</v>
      </c>
      <c r="E1030" s="13" t="s">
        <v>147</v>
      </c>
      <c r="F1030" s="13" t="s">
        <v>90</v>
      </c>
      <c r="G1030" s="13" t="s">
        <v>598</v>
      </c>
      <c r="H1030" s="13" t="s">
        <v>204</v>
      </c>
      <c r="I1030" s="13">
        <v>1</v>
      </c>
      <c r="J1030" s="14">
        <v>27825</v>
      </c>
      <c r="K1030" s="14">
        <v>27825</v>
      </c>
      <c r="L1030">
        <v>6</v>
      </c>
      <c r="M1030">
        <v>1976</v>
      </c>
      <c r="N1030">
        <v>3</v>
      </c>
      <c r="O1030" s="8">
        <v>28009</v>
      </c>
      <c r="P1030">
        <v>0</v>
      </c>
      <c r="Q1030" s="9">
        <v>27581</v>
      </c>
      <c r="R1030">
        <v>7</v>
      </c>
    </row>
    <row r="1031" spans="1:18" x14ac:dyDescent="0.25">
      <c r="A1031" s="13">
        <v>23310</v>
      </c>
      <c r="B1031" s="26" t="s">
        <v>604</v>
      </c>
      <c r="C1031" s="26" t="s">
        <v>38</v>
      </c>
      <c r="D1031" s="26" t="s">
        <v>605</v>
      </c>
      <c r="E1031" s="13" t="s">
        <v>606</v>
      </c>
      <c r="F1031" s="13" t="s">
        <v>66</v>
      </c>
      <c r="G1031" s="13" t="s">
        <v>607</v>
      </c>
      <c r="H1031" s="13" t="s">
        <v>49</v>
      </c>
      <c r="I1031" s="13">
        <v>2</v>
      </c>
      <c r="J1031" s="14">
        <v>28497</v>
      </c>
      <c r="K1031" s="14">
        <v>28862</v>
      </c>
      <c r="L1031">
        <v>7</v>
      </c>
      <c r="M1031">
        <v>1978</v>
      </c>
      <c r="N1031">
        <v>1</v>
      </c>
      <c r="O1031" s="8">
        <v>28678</v>
      </c>
      <c r="P1031">
        <v>12</v>
      </c>
      <c r="Q1031" s="9">
        <v>28617</v>
      </c>
      <c r="R1031">
        <v>7</v>
      </c>
    </row>
    <row r="1032" spans="1:18" x14ac:dyDescent="0.25">
      <c r="A1032" s="13">
        <v>12349</v>
      </c>
      <c r="B1032" s="26" t="s">
        <v>608</v>
      </c>
      <c r="C1032" s="26" t="s">
        <v>38</v>
      </c>
      <c r="D1032" s="26" t="s">
        <v>609</v>
      </c>
      <c r="E1032" s="13" t="s">
        <v>405</v>
      </c>
      <c r="F1032" s="13" t="s">
        <v>111</v>
      </c>
      <c r="G1032" s="13" t="s">
        <v>610</v>
      </c>
      <c r="H1032" s="13" t="s">
        <v>83</v>
      </c>
      <c r="I1032" s="13">
        <v>6</v>
      </c>
      <c r="J1032" s="14">
        <v>28261</v>
      </c>
      <c r="K1032" s="14">
        <v>28261</v>
      </c>
      <c r="L1032">
        <v>16</v>
      </c>
      <c r="M1032">
        <v>1977</v>
      </c>
      <c r="N1032">
        <v>5</v>
      </c>
      <c r="O1032" s="8">
        <v>28445</v>
      </c>
      <c r="P1032">
        <v>0</v>
      </c>
      <c r="Q1032" s="9">
        <v>28019</v>
      </c>
      <c r="R1032">
        <v>2</v>
      </c>
    </row>
    <row r="1033" spans="1:18" x14ac:dyDescent="0.25">
      <c r="A1033" s="13">
        <v>25972</v>
      </c>
      <c r="B1033" s="26" t="s">
        <v>611</v>
      </c>
      <c r="C1033" s="26" t="s">
        <v>38</v>
      </c>
      <c r="D1033" s="26" t="s">
        <v>612</v>
      </c>
      <c r="E1033" s="13" t="s">
        <v>65</v>
      </c>
      <c r="F1033" s="13" t="s">
        <v>106</v>
      </c>
      <c r="G1033" s="13" t="s">
        <v>613</v>
      </c>
      <c r="H1033" s="13" t="s">
        <v>49</v>
      </c>
      <c r="I1033" s="13">
        <v>6</v>
      </c>
      <c r="J1033" s="14">
        <v>29285</v>
      </c>
      <c r="K1033" s="14">
        <v>32937</v>
      </c>
      <c r="L1033">
        <v>5</v>
      </c>
      <c r="M1033">
        <v>1980</v>
      </c>
      <c r="N1033">
        <v>3</v>
      </c>
      <c r="O1033" s="8">
        <v>29469</v>
      </c>
      <c r="P1033">
        <v>120</v>
      </c>
      <c r="Q1033" s="9">
        <v>32694</v>
      </c>
      <c r="R1033">
        <v>4</v>
      </c>
    </row>
    <row r="1034" spans="1:18" x14ac:dyDescent="0.25">
      <c r="A1034" s="13">
        <v>17315</v>
      </c>
      <c r="B1034" s="26" t="s">
        <v>616</v>
      </c>
      <c r="C1034" s="26" t="s">
        <v>38</v>
      </c>
      <c r="D1034" s="26" t="s">
        <v>617</v>
      </c>
      <c r="E1034" s="13" t="s">
        <v>120</v>
      </c>
      <c r="F1034" s="13" t="s">
        <v>111</v>
      </c>
      <c r="G1034" s="13" t="s">
        <v>618</v>
      </c>
      <c r="H1034" s="13" t="s">
        <v>102</v>
      </c>
      <c r="I1034" s="13">
        <v>6</v>
      </c>
      <c r="J1034" s="14">
        <v>29252</v>
      </c>
      <c r="K1034" s="14">
        <v>32964</v>
      </c>
      <c r="L1034">
        <v>1</v>
      </c>
      <c r="M1034">
        <v>1980</v>
      </c>
      <c r="N1034">
        <v>2</v>
      </c>
      <c r="O1034" s="8">
        <v>29434</v>
      </c>
      <c r="P1034">
        <v>122</v>
      </c>
      <c r="Q1034" s="9">
        <v>32721</v>
      </c>
      <c r="R1034">
        <v>6</v>
      </c>
    </row>
    <row r="1035" spans="1:18" x14ac:dyDescent="0.25">
      <c r="A1035" s="13">
        <v>19378</v>
      </c>
      <c r="B1035" s="26" t="s">
        <v>619</v>
      </c>
      <c r="C1035" s="26" t="s">
        <v>38</v>
      </c>
      <c r="D1035" s="26" t="s">
        <v>620</v>
      </c>
      <c r="E1035" s="13" t="s">
        <v>147</v>
      </c>
      <c r="F1035" s="13" t="s">
        <v>34</v>
      </c>
      <c r="G1035" s="13" t="s">
        <v>621</v>
      </c>
      <c r="H1035" s="13" t="s">
        <v>49</v>
      </c>
      <c r="I1035" s="13">
        <v>6</v>
      </c>
      <c r="J1035" s="14">
        <v>28393</v>
      </c>
      <c r="K1035" s="14">
        <v>28393</v>
      </c>
      <c r="L1035">
        <v>25</v>
      </c>
      <c r="M1035">
        <v>1977</v>
      </c>
      <c r="N1035">
        <v>9</v>
      </c>
      <c r="O1035" s="8">
        <v>28574</v>
      </c>
      <c r="P1035">
        <v>0</v>
      </c>
      <c r="Q1035" s="9">
        <v>28150</v>
      </c>
      <c r="R1035">
        <v>1</v>
      </c>
    </row>
    <row r="1036" spans="1:18" x14ac:dyDescent="0.25">
      <c r="A1036" s="13">
        <v>17576</v>
      </c>
      <c r="B1036" s="26" t="s">
        <v>622</v>
      </c>
      <c r="C1036" s="26" t="s">
        <v>38</v>
      </c>
      <c r="D1036" s="26" t="s">
        <v>623</v>
      </c>
      <c r="E1036" s="13" t="s">
        <v>120</v>
      </c>
      <c r="F1036" s="13" t="s">
        <v>111</v>
      </c>
      <c r="G1036" s="13" t="s">
        <v>624</v>
      </c>
      <c r="H1036" s="13" t="s">
        <v>102</v>
      </c>
      <c r="I1036" s="13">
        <v>7</v>
      </c>
      <c r="J1036" s="14">
        <v>28253</v>
      </c>
      <c r="K1036" s="14">
        <v>28254</v>
      </c>
      <c r="L1036">
        <v>8</v>
      </c>
      <c r="M1036">
        <v>1977</v>
      </c>
      <c r="N1036">
        <v>5</v>
      </c>
      <c r="O1036" s="8">
        <v>28437</v>
      </c>
      <c r="P1036">
        <v>0</v>
      </c>
      <c r="Q1036" s="9">
        <v>28012</v>
      </c>
      <c r="R1036">
        <v>1</v>
      </c>
    </row>
    <row r="1037" spans="1:18" x14ac:dyDescent="0.25">
      <c r="A1037" s="13">
        <v>20553</v>
      </c>
      <c r="B1037" s="26" t="s">
        <v>628</v>
      </c>
      <c r="C1037" s="26" t="s">
        <v>38</v>
      </c>
      <c r="D1037" s="26" t="s">
        <v>612</v>
      </c>
      <c r="E1037" s="13" t="s">
        <v>116</v>
      </c>
      <c r="F1037" s="13" t="s">
        <v>154</v>
      </c>
      <c r="G1037" s="13" t="s">
        <v>629</v>
      </c>
      <c r="H1037" s="13" t="s">
        <v>88</v>
      </c>
      <c r="I1037" s="13">
        <v>2</v>
      </c>
      <c r="J1037" s="14">
        <v>28731</v>
      </c>
      <c r="K1037" s="14">
        <v>29127</v>
      </c>
      <c r="L1037">
        <v>29</v>
      </c>
      <c r="M1037">
        <v>1978</v>
      </c>
      <c r="N1037">
        <v>8</v>
      </c>
      <c r="O1037" s="8">
        <v>28914</v>
      </c>
      <c r="P1037">
        <v>13</v>
      </c>
      <c r="Q1037" s="9">
        <v>28884</v>
      </c>
      <c r="R1037">
        <v>3</v>
      </c>
    </row>
    <row r="1038" spans="1:18" x14ac:dyDescent="0.25">
      <c r="A1038" s="13">
        <v>13762</v>
      </c>
      <c r="B1038" s="26" t="s">
        <v>630</v>
      </c>
      <c r="C1038" s="26" t="s">
        <v>31</v>
      </c>
      <c r="D1038" s="26" t="s">
        <v>78</v>
      </c>
      <c r="E1038" s="13" t="s">
        <v>105</v>
      </c>
      <c r="F1038" s="13" t="s">
        <v>34</v>
      </c>
      <c r="G1038" s="13" t="s">
        <v>631</v>
      </c>
      <c r="H1038" s="13" t="s">
        <v>43</v>
      </c>
      <c r="I1038" s="13">
        <v>5</v>
      </c>
      <c r="J1038" s="14">
        <v>28390</v>
      </c>
      <c r="K1038" s="14">
        <v>28390</v>
      </c>
      <c r="L1038">
        <v>22</v>
      </c>
      <c r="M1038">
        <v>1977</v>
      </c>
      <c r="N1038">
        <v>9</v>
      </c>
      <c r="O1038" s="8">
        <v>28571</v>
      </c>
      <c r="P1038">
        <v>0</v>
      </c>
      <c r="Q1038" s="9">
        <v>28147</v>
      </c>
      <c r="R1038">
        <v>5</v>
      </c>
    </row>
    <row r="1039" spans="1:18" x14ac:dyDescent="0.25">
      <c r="A1039" s="13">
        <v>24777</v>
      </c>
      <c r="B1039" s="26" t="s">
        <v>632</v>
      </c>
      <c r="C1039" s="26" t="s">
        <v>31</v>
      </c>
      <c r="D1039" s="26" t="s">
        <v>182</v>
      </c>
      <c r="E1039" s="13" t="s">
        <v>81</v>
      </c>
      <c r="F1039" s="13" t="s">
        <v>207</v>
      </c>
      <c r="G1039" s="13" t="s">
        <v>633</v>
      </c>
      <c r="H1039" s="13" t="s">
        <v>92</v>
      </c>
      <c r="I1039" s="13">
        <v>8</v>
      </c>
      <c r="J1039" s="14">
        <v>29210</v>
      </c>
      <c r="K1039" s="14">
        <v>29210</v>
      </c>
      <c r="L1039">
        <v>21</v>
      </c>
      <c r="M1039">
        <v>1979</v>
      </c>
      <c r="N1039">
        <v>12</v>
      </c>
      <c r="O1039" s="8">
        <v>29393</v>
      </c>
      <c r="P1039">
        <v>0</v>
      </c>
      <c r="Q1039" s="9">
        <v>28966</v>
      </c>
      <c r="R1039">
        <v>6</v>
      </c>
    </row>
    <row r="1040" spans="1:18" x14ac:dyDescent="0.25">
      <c r="A1040" s="13">
        <v>13190</v>
      </c>
      <c r="B1040" s="26" t="s">
        <v>634</v>
      </c>
      <c r="C1040" s="26" t="s">
        <v>38</v>
      </c>
      <c r="D1040" s="26" t="s">
        <v>170</v>
      </c>
      <c r="E1040" s="13" t="s">
        <v>33</v>
      </c>
      <c r="F1040" s="13" t="s">
        <v>52</v>
      </c>
      <c r="G1040" s="13" t="s">
        <v>635</v>
      </c>
      <c r="H1040" s="13" t="s">
        <v>83</v>
      </c>
      <c r="I1040" s="13">
        <v>9</v>
      </c>
      <c r="J1040" s="14">
        <v>21040</v>
      </c>
      <c r="K1040" s="14">
        <v>21072</v>
      </c>
      <c r="L1040">
        <v>8</v>
      </c>
      <c r="M1040">
        <v>1957</v>
      </c>
      <c r="N1040">
        <v>8</v>
      </c>
      <c r="O1040" s="8">
        <v>21224</v>
      </c>
      <c r="P1040">
        <v>1</v>
      </c>
      <c r="Q1040" s="9">
        <v>20829</v>
      </c>
      <c r="R1040">
        <v>5</v>
      </c>
    </row>
    <row r="1041" spans="1:18" x14ac:dyDescent="0.25">
      <c r="A1041" s="13">
        <v>16087</v>
      </c>
      <c r="B1041" s="26" t="s">
        <v>634</v>
      </c>
      <c r="C1041" s="26" t="s">
        <v>38</v>
      </c>
      <c r="D1041" s="26" t="s">
        <v>170</v>
      </c>
      <c r="E1041" s="13" t="s">
        <v>65</v>
      </c>
      <c r="F1041" s="13" t="s">
        <v>111</v>
      </c>
      <c r="G1041" s="13" t="s">
        <v>636</v>
      </c>
      <c r="H1041" s="13" t="s">
        <v>108</v>
      </c>
      <c r="I1041" s="13">
        <v>6</v>
      </c>
      <c r="J1041" s="14">
        <v>28241</v>
      </c>
      <c r="K1041" s="14">
        <v>28241</v>
      </c>
      <c r="L1041">
        <v>26</v>
      </c>
      <c r="M1041">
        <v>1977</v>
      </c>
      <c r="N1041">
        <v>4</v>
      </c>
      <c r="O1041" s="8">
        <v>28424</v>
      </c>
      <c r="P1041">
        <v>0</v>
      </c>
      <c r="Q1041" s="9">
        <v>27998</v>
      </c>
      <c r="R1041">
        <v>3</v>
      </c>
    </row>
    <row r="1042" spans="1:18" x14ac:dyDescent="0.25">
      <c r="A1042" s="13">
        <v>11959</v>
      </c>
      <c r="B1042" s="26" t="s">
        <v>639</v>
      </c>
      <c r="C1042" s="26" t="s">
        <v>38</v>
      </c>
      <c r="D1042" s="26" t="s">
        <v>612</v>
      </c>
      <c r="E1042" s="13" t="s">
        <v>129</v>
      </c>
      <c r="F1042" s="13" t="s">
        <v>154</v>
      </c>
      <c r="G1042" s="13" t="s">
        <v>640</v>
      </c>
      <c r="H1042" s="13" t="s">
        <v>108</v>
      </c>
      <c r="I1042" s="13">
        <v>8</v>
      </c>
      <c r="J1042" s="14">
        <v>27463</v>
      </c>
      <c r="K1042" s="14">
        <v>52666</v>
      </c>
      <c r="L1042">
        <v>10</v>
      </c>
      <c r="M1042">
        <v>1975</v>
      </c>
      <c r="N1042">
        <v>3</v>
      </c>
      <c r="O1042" s="8">
        <v>27647</v>
      </c>
      <c r="P1042">
        <v>828</v>
      </c>
      <c r="Q1042" s="9">
        <v>52422</v>
      </c>
      <c r="R1042">
        <v>2</v>
      </c>
    </row>
    <row r="1043" spans="1:18" x14ac:dyDescent="0.25">
      <c r="A1043" s="13">
        <v>15520</v>
      </c>
      <c r="B1043" s="26" t="s">
        <v>641</v>
      </c>
      <c r="C1043" s="26" t="s">
        <v>31</v>
      </c>
      <c r="D1043" s="26" t="s">
        <v>198</v>
      </c>
      <c r="E1043" s="13" t="s">
        <v>46</v>
      </c>
      <c r="F1043" s="13" t="s">
        <v>158</v>
      </c>
      <c r="G1043" s="13" t="s">
        <v>642</v>
      </c>
      <c r="H1043" s="13" t="s">
        <v>135</v>
      </c>
      <c r="I1043" s="13">
        <v>6</v>
      </c>
      <c r="J1043" s="14">
        <v>28257</v>
      </c>
      <c r="K1043" s="14">
        <v>28257</v>
      </c>
      <c r="L1043">
        <v>12</v>
      </c>
      <c r="M1043">
        <v>1977</v>
      </c>
      <c r="N1043">
        <v>5</v>
      </c>
      <c r="O1043" s="8">
        <v>28441</v>
      </c>
      <c r="P1043">
        <v>0</v>
      </c>
      <c r="Q1043" s="9">
        <v>28015</v>
      </c>
      <c r="R1043">
        <v>5</v>
      </c>
    </row>
    <row r="1044" spans="1:18" x14ac:dyDescent="0.25">
      <c r="A1044" s="13">
        <v>27607</v>
      </c>
      <c r="B1044" s="26" t="s">
        <v>645</v>
      </c>
      <c r="C1044" s="26" t="s">
        <v>38</v>
      </c>
      <c r="D1044" s="26" t="s">
        <v>646</v>
      </c>
      <c r="E1044" s="13" t="s">
        <v>95</v>
      </c>
      <c r="F1044" s="13" t="s">
        <v>111</v>
      </c>
      <c r="G1044" s="13" t="s">
        <v>647</v>
      </c>
      <c r="H1044" s="13" t="s">
        <v>92</v>
      </c>
      <c r="I1044" s="13">
        <v>7</v>
      </c>
      <c r="J1044" s="14">
        <v>28879</v>
      </c>
      <c r="K1044" s="14">
        <v>28879</v>
      </c>
      <c r="L1044">
        <v>24</v>
      </c>
      <c r="M1044">
        <v>1979</v>
      </c>
      <c r="N1044">
        <v>1</v>
      </c>
      <c r="O1044" s="8">
        <v>29060</v>
      </c>
      <c r="P1044">
        <v>0</v>
      </c>
      <c r="Q1044" s="9">
        <v>28634</v>
      </c>
      <c r="R1044">
        <v>4</v>
      </c>
    </row>
    <row r="1045" spans="1:18" x14ac:dyDescent="0.25">
      <c r="A1045" s="13">
        <v>24299</v>
      </c>
      <c r="B1045" s="26" t="s">
        <v>648</v>
      </c>
      <c r="C1045" s="26" t="s">
        <v>38</v>
      </c>
      <c r="D1045" s="26" t="s">
        <v>94</v>
      </c>
      <c r="E1045" s="13" t="s">
        <v>116</v>
      </c>
      <c r="F1045" s="13" t="s">
        <v>111</v>
      </c>
      <c r="G1045" s="13" t="s">
        <v>649</v>
      </c>
      <c r="H1045" s="13" t="s">
        <v>113</v>
      </c>
      <c r="I1045" s="13">
        <v>3</v>
      </c>
      <c r="J1045" s="14">
        <v>29007</v>
      </c>
      <c r="K1045" s="14">
        <v>29007</v>
      </c>
      <c r="L1045">
        <v>1</v>
      </c>
      <c r="M1045">
        <v>1979</v>
      </c>
      <c r="N1045">
        <v>6</v>
      </c>
      <c r="O1045" s="8">
        <v>29190</v>
      </c>
      <c r="P1045">
        <v>0</v>
      </c>
      <c r="Q1045" s="9">
        <v>28764</v>
      </c>
      <c r="R1045">
        <v>6</v>
      </c>
    </row>
    <row r="1046" spans="1:18" x14ac:dyDescent="0.25">
      <c r="A1046" s="13">
        <v>23200</v>
      </c>
      <c r="B1046" s="26" t="s">
        <v>650</v>
      </c>
      <c r="C1046" s="26" t="s">
        <v>38</v>
      </c>
      <c r="D1046" s="26" t="s">
        <v>651</v>
      </c>
      <c r="E1046" s="13" t="s">
        <v>405</v>
      </c>
      <c r="F1046" s="13" t="s">
        <v>202</v>
      </c>
      <c r="G1046" s="13" t="s">
        <v>652</v>
      </c>
      <c r="H1046" s="13" t="s">
        <v>135</v>
      </c>
      <c r="I1046" s="13">
        <v>3</v>
      </c>
      <c r="J1046" s="14">
        <v>28133</v>
      </c>
      <c r="K1046" s="14">
        <v>28134</v>
      </c>
      <c r="L1046">
        <v>8</v>
      </c>
      <c r="M1046">
        <v>1977</v>
      </c>
      <c r="N1046">
        <v>1</v>
      </c>
      <c r="O1046" s="8">
        <v>28314</v>
      </c>
      <c r="P1046">
        <v>0</v>
      </c>
      <c r="Q1046" s="9">
        <v>27889</v>
      </c>
      <c r="R1046">
        <v>7</v>
      </c>
    </row>
    <row r="1047" spans="1:18" x14ac:dyDescent="0.25">
      <c r="A1047" s="13">
        <v>12542</v>
      </c>
      <c r="B1047" s="26" t="s">
        <v>653</v>
      </c>
      <c r="C1047" s="26" t="s">
        <v>38</v>
      </c>
      <c r="D1047" s="26" t="s">
        <v>620</v>
      </c>
      <c r="E1047" s="13" t="s">
        <v>65</v>
      </c>
      <c r="F1047" s="13" t="s">
        <v>111</v>
      </c>
      <c r="G1047" s="13" t="s">
        <v>654</v>
      </c>
      <c r="H1047" s="13" t="s">
        <v>43</v>
      </c>
      <c r="I1047" s="13">
        <v>9</v>
      </c>
      <c r="J1047" s="14">
        <v>28266</v>
      </c>
      <c r="K1047" s="14">
        <v>28266</v>
      </c>
      <c r="L1047">
        <v>21</v>
      </c>
      <c r="M1047">
        <v>1977</v>
      </c>
      <c r="N1047">
        <v>5</v>
      </c>
      <c r="O1047" s="8">
        <v>28450</v>
      </c>
      <c r="P1047">
        <v>0</v>
      </c>
      <c r="Q1047" s="9">
        <v>28024</v>
      </c>
      <c r="R1047">
        <v>7</v>
      </c>
    </row>
    <row r="1048" spans="1:18" x14ac:dyDescent="0.25">
      <c r="A1048" s="13">
        <v>12650</v>
      </c>
      <c r="B1048" s="26" t="s">
        <v>661</v>
      </c>
      <c r="C1048" s="26" t="s">
        <v>38</v>
      </c>
      <c r="D1048" s="26" t="s">
        <v>662</v>
      </c>
      <c r="E1048" s="13" t="s">
        <v>405</v>
      </c>
      <c r="F1048" s="13" t="s">
        <v>34</v>
      </c>
      <c r="G1048" s="13" t="s">
        <v>663</v>
      </c>
      <c r="H1048" s="13" t="s">
        <v>135</v>
      </c>
      <c r="I1048" s="13">
        <v>6</v>
      </c>
      <c r="J1048" s="14">
        <v>27994</v>
      </c>
      <c r="K1048" s="14">
        <v>28025</v>
      </c>
      <c r="L1048">
        <v>22</v>
      </c>
      <c r="M1048">
        <v>1976</v>
      </c>
      <c r="N1048">
        <v>8</v>
      </c>
      <c r="O1048" s="8">
        <v>28178</v>
      </c>
      <c r="P1048">
        <v>1</v>
      </c>
      <c r="Q1048" s="9">
        <v>27781</v>
      </c>
      <c r="R1048">
        <v>1</v>
      </c>
    </row>
    <row r="1049" spans="1:18" x14ac:dyDescent="0.25">
      <c r="A1049" s="13">
        <v>19394</v>
      </c>
      <c r="B1049" s="26" t="s">
        <v>664</v>
      </c>
      <c r="C1049" s="26" t="s">
        <v>31</v>
      </c>
      <c r="D1049" s="26" t="s">
        <v>279</v>
      </c>
      <c r="E1049" s="13" t="s">
        <v>120</v>
      </c>
      <c r="F1049" s="13" t="s">
        <v>227</v>
      </c>
      <c r="G1049" s="13" t="s">
        <v>665</v>
      </c>
      <c r="H1049" s="13" t="s">
        <v>78</v>
      </c>
      <c r="I1049" s="13">
        <v>7</v>
      </c>
      <c r="J1049" s="14">
        <v>29260</v>
      </c>
      <c r="K1049" s="14">
        <v>32972</v>
      </c>
      <c r="L1049">
        <v>9</v>
      </c>
      <c r="M1049">
        <v>1980</v>
      </c>
      <c r="N1049">
        <v>2</v>
      </c>
      <c r="O1049" s="8">
        <v>29442</v>
      </c>
      <c r="P1049">
        <v>122</v>
      </c>
      <c r="Q1049" s="9">
        <v>32729</v>
      </c>
      <c r="R1049">
        <v>7</v>
      </c>
    </row>
    <row r="1050" spans="1:18" x14ac:dyDescent="0.25">
      <c r="A1050" s="13">
        <v>13793</v>
      </c>
      <c r="B1050" s="26" t="s">
        <v>666</v>
      </c>
      <c r="C1050" s="26" t="s">
        <v>31</v>
      </c>
      <c r="D1050" s="26" t="s">
        <v>236</v>
      </c>
      <c r="E1050" s="13" t="s">
        <v>33</v>
      </c>
      <c r="F1050" s="13" t="s">
        <v>111</v>
      </c>
      <c r="G1050" s="13" t="s">
        <v>667</v>
      </c>
      <c r="H1050" s="13" t="s">
        <v>62</v>
      </c>
      <c r="I1050" s="13">
        <v>2</v>
      </c>
      <c r="J1050" s="14">
        <v>28410</v>
      </c>
      <c r="K1050" s="14">
        <v>28410</v>
      </c>
      <c r="L1050">
        <v>12</v>
      </c>
      <c r="M1050">
        <v>1977</v>
      </c>
      <c r="N1050">
        <v>10</v>
      </c>
      <c r="O1050" s="8">
        <v>28592</v>
      </c>
      <c r="P1050">
        <v>0</v>
      </c>
      <c r="Q1050" s="9">
        <v>28168</v>
      </c>
      <c r="R1050">
        <v>4</v>
      </c>
    </row>
    <row r="1051" spans="1:18" x14ac:dyDescent="0.25">
      <c r="A1051" s="13">
        <v>27824</v>
      </c>
      <c r="B1051" s="26" t="s">
        <v>669</v>
      </c>
      <c r="C1051" s="26" t="s">
        <v>38</v>
      </c>
      <c r="D1051" s="26" t="s">
        <v>272</v>
      </c>
      <c r="E1051" s="13" t="s">
        <v>116</v>
      </c>
      <c r="F1051" s="13" t="s">
        <v>41</v>
      </c>
      <c r="G1051" s="13" t="s">
        <v>670</v>
      </c>
      <c r="H1051" s="13" t="s">
        <v>36</v>
      </c>
      <c r="I1051" s="13">
        <v>8</v>
      </c>
      <c r="J1051" s="14">
        <v>28821</v>
      </c>
      <c r="K1051" s="14">
        <v>29186</v>
      </c>
      <c r="L1051">
        <v>27</v>
      </c>
      <c r="M1051">
        <v>1978</v>
      </c>
      <c r="N1051">
        <v>11</v>
      </c>
      <c r="O1051" s="8">
        <v>29002</v>
      </c>
      <c r="P1051">
        <v>12</v>
      </c>
      <c r="Q1051" s="9">
        <v>28941</v>
      </c>
      <c r="R1051">
        <v>2</v>
      </c>
    </row>
    <row r="1052" spans="1:18" x14ac:dyDescent="0.25">
      <c r="A1052" s="13">
        <v>20710</v>
      </c>
      <c r="B1052" s="26" t="s">
        <v>671</v>
      </c>
      <c r="C1052" s="26" t="s">
        <v>38</v>
      </c>
      <c r="D1052" s="26" t="s">
        <v>672</v>
      </c>
      <c r="E1052" s="13" t="s">
        <v>147</v>
      </c>
      <c r="F1052" s="13" t="s">
        <v>52</v>
      </c>
      <c r="G1052" s="13" t="s">
        <v>673</v>
      </c>
      <c r="H1052" s="13" t="s">
        <v>92</v>
      </c>
      <c r="I1052" s="13">
        <v>3</v>
      </c>
      <c r="J1052" s="14">
        <v>28333</v>
      </c>
      <c r="K1052" s="14">
        <v>28333</v>
      </c>
      <c r="L1052">
        <v>27</v>
      </c>
      <c r="M1052">
        <v>1977</v>
      </c>
      <c r="N1052">
        <v>7</v>
      </c>
      <c r="O1052" s="8">
        <v>28517</v>
      </c>
      <c r="P1052">
        <v>0</v>
      </c>
      <c r="Q1052" s="9">
        <v>28091</v>
      </c>
      <c r="R1052">
        <v>4</v>
      </c>
    </row>
    <row r="1053" spans="1:18" x14ac:dyDescent="0.25">
      <c r="A1053" s="13">
        <v>19747</v>
      </c>
      <c r="B1053" s="26" t="s">
        <v>279</v>
      </c>
      <c r="C1053" s="26" t="s">
        <v>31</v>
      </c>
      <c r="D1053" s="26" t="s">
        <v>206</v>
      </c>
      <c r="E1053" s="13" t="s">
        <v>116</v>
      </c>
      <c r="F1053" s="13" t="s">
        <v>47</v>
      </c>
      <c r="G1053" s="13" t="s">
        <v>674</v>
      </c>
      <c r="H1053" s="13" t="s">
        <v>97</v>
      </c>
      <c r="I1053" s="13">
        <v>1</v>
      </c>
      <c r="J1053" s="14">
        <v>29181</v>
      </c>
      <c r="K1053" s="14">
        <v>29181</v>
      </c>
      <c r="L1053">
        <v>22</v>
      </c>
      <c r="M1053">
        <v>1979</v>
      </c>
      <c r="N1053">
        <v>11</v>
      </c>
      <c r="O1053" s="8">
        <v>29363</v>
      </c>
      <c r="P1053">
        <v>0</v>
      </c>
      <c r="Q1053" s="9">
        <v>28936</v>
      </c>
      <c r="R1053">
        <v>5</v>
      </c>
    </row>
    <row r="1054" spans="1:18" x14ac:dyDescent="0.25">
      <c r="A1054" s="13">
        <v>18626</v>
      </c>
      <c r="B1054" s="26" t="s">
        <v>680</v>
      </c>
      <c r="C1054" s="26" t="s">
        <v>38</v>
      </c>
      <c r="D1054" s="26" t="s">
        <v>681</v>
      </c>
      <c r="E1054" s="13" t="s">
        <v>161</v>
      </c>
      <c r="F1054" s="13" t="s">
        <v>111</v>
      </c>
      <c r="G1054" s="13" t="s">
        <v>682</v>
      </c>
      <c r="H1054" s="13" t="s">
        <v>71</v>
      </c>
      <c r="I1054" s="13">
        <v>7</v>
      </c>
      <c r="J1054" s="14">
        <v>28686</v>
      </c>
      <c r="K1054" s="14">
        <v>29051</v>
      </c>
      <c r="L1054">
        <v>15</v>
      </c>
      <c r="M1054">
        <v>1978</v>
      </c>
      <c r="N1054">
        <v>7</v>
      </c>
      <c r="O1054" s="8">
        <v>28870</v>
      </c>
      <c r="P1054">
        <v>12</v>
      </c>
      <c r="Q1054" s="9">
        <v>28809</v>
      </c>
      <c r="R1054">
        <v>7</v>
      </c>
    </row>
    <row r="1055" spans="1:18" x14ac:dyDescent="0.25">
      <c r="A1055" s="13">
        <v>26669</v>
      </c>
      <c r="B1055" s="26" t="s">
        <v>683</v>
      </c>
      <c r="C1055" s="26" t="s">
        <v>38</v>
      </c>
      <c r="D1055" s="26" t="s">
        <v>684</v>
      </c>
      <c r="E1055" s="13" t="s">
        <v>65</v>
      </c>
      <c r="F1055" s="13" t="s">
        <v>52</v>
      </c>
      <c r="G1055" s="13" t="s">
        <v>685</v>
      </c>
      <c r="H1055" s="13" t="s">
        <v>204</v>
      </c>
      <c r="I1055" s="13">
        <v>5</v>
      </c>
      <c r="J1055" s="14">
        <v>29341</v>
      </c>
      <c r="K1055" s="14">
        <v>32993</v>
      </c>
      <c r="L1055">
        <v>30</v>
      </c>
      <c r="M1055">
        <v>1980</v>
      </c>
      <c r="N1055">
        <v>4</v>
      </c>
      <c r="O1055" s="8">
        <v>29524</v>
      </c>
      <c r="P1055">
        <v>120</v>
      </c>
      <c r="Q1055" s="9">
        <v>32750</v>
      </c>
      <c r="R1055">
        <v>4</v>
      </c>
    </row>
    <row r="1056" spans="1:18" x14ac:dyDescent="0.25">
      <c r="A1056" s="13">
        <v>18769</v>
      </c>
      <c r="B1056" s="26" t="s">
        <v>686</v>
      </c>
      <c r="C1056" s="26" t="s">
        <v>31</v>
      </c>
      <c r="D1056" s="26" t="s">
        <v>687</v>
      </c>
      <c r="E1056" s="13" t="s">
        <v>233</v>
      </c>
      <c r="F1056" s="13" t="s">
        <v>125</v>
      </c>
      <c r="G1056" s="13" t="s">
        <v>688</v>
      </c>
      <c r="H1056" s="13" t="s">
        <v>17</v>
      </c>
      <c r="I1056" s="13">
        <v>3</v>
      </c>
      <c r="J1056" s="14">
        <v>29049</v>
      </c>
      <c r="K1056" s="14">
        <v>29047</v>
      </c>
      <c r="L1056">
        <v>13</v>
      </c>
      <c r="M1056">
        <v>1979</v>
      </c>
      <c r="N1056">
        <v>7</v>
      </c>
      <c r="O1056" s="8">
        <v>29233</v>
      </c>
      <c r="P1056" t="e">
        <v>#NUM!</v>
      </c>
      <c r="Q1056" s="9">
        <v>28805</v>
      </c>
      <c r="R1056">
        <v>6</v>
      </c>
    </row>
    <row r="1057" spans="1:18" x14ac:dyDescent="0.25">
      <c r="A1057" s="13">
        <v>23363</v>
      </c>
      <c r="B1057" s="26" t="s">
        <v>692</v>
      </c>
      <c r="C1057" s="26" t="s">
        <v>38</v>
      </c>
      <c r="D1057" s="26" t="s">
        <v>536</v>
      </c>
      <c r="E1057" s="13" t="s">
        <v>270</v>
      </c>
      <c r="F1057" s="13" t="s">
        <v>111</v>
      </c>
      <c r="G1057" s="13" t="s">
        <v>693</v>
      </c>
      <c r="H1057" s="13" t="s">
        <v>113</v>
      </c>
      <c r="I1057" s="13">
        <v>6</v>
      </c>
      <c r="J1057" s="14">
        <v>28094</v>
      </c>
      <c r="K1057" s="14">
        <v>28094</v>
      </c>
      <c r="L1057">
        <v>30</v>
      </c>
      <c r="M1057">
        <v>1976</v>
      </c>
      <c r="N1057">
        <v>11</v>
      </c>
      <c r="O1057" s="8">
        <v>28275</v>
      </c>
      <c r="P1057">
        <v>0</v>
      </c>
      <c r="Q1057" s="9">
        <v>27849</v>
      </c>
      <c r="R1057">
        <v>3</v>
      </c>
    </row>
    <row r="1058" spans="1:18" x14ac:dyDescent="0.25">
      <c r="A1058" s="13">
        <v>26296</v>
      </c>
      <c r="B1058" s="26" t="s">
        <v>694</v>
      </c>
      <c r="C1058" s="26" t="s">
        <v>38</v>
      </c>
      <c r="D1058" s="26" t="s">
        <v>695</v>
      </c>
      <c r="E1058" s="13" t="s">
        <v>358</v>
      </c>
      <c r="F1058" s="13" t="s">
        <v>227</v>
      </c>
      <c r="G1058" s="13" t="s">
        <v>696</v>
      </c>
      <c r="H1058" s="13" t="s">
        <v>49</v>
      </c>
      <c r="I1058" s="13">
        <v>8</v>
      </c>
      <c r="J1058" s="14">
        <v>28986</v>
      </c>
      <c r="K1058" s="14">
        <v>28986</v>
      </c>
      <c r="L1058">
        <v>11</v>
      </c>
      <c r="M1058">
        <v>1979</v>
      </c>
      <c r="N1058">
        <v>5</v>
      </c>
      <c r="O1058" s="8">
        <v>29170</v>
      </c>
      <c r="P1058">
        <v>0</v>
      </c>
      <c r="Q1058" s="9">
        <v>28744</v>
      </c>
      <c r="R1058">
        <v>6</v>
      </c>
    </row>
    <row r="1059" spans="1:18" x14ac:dyDescent="0.25">
      <c r="A1059" s="13">
        <v>27391</v>
      </c>
      <c r="B1059" s="26" t="s">
        <v>699</v>
      </c>
      <c r="C1059" s="26" t="s">
        <v>38</v>
      </c>
      <c r="D1059" s="26" t="s">
        <v>85</v>
      </c>
      <c r="E1059" s="13" t="s">
        <v>254</v>
      </c>
      <c r="F1059" s="13" t="s">
        <v>111</v>
      </c>
      <c r="G1059" s="13" t="s">
        <v>700</v>
      </c>
      <c r="H1059" s="13" t="s">
        <v>135</v>
      </c>
      <c r="I1059" s="13">
        <v>6</v>
      </c>
      <c r="J1059" s="14">
        <v>27855</v>
      </c>
      <c r="K1059" s="14">
        <v>27855</v>
      </c>
      <c r="L1059">
        <v>5</v>
      </c>
      <c r="M1059">
        <v>1976</v>
      </c>
      <c r="N1059">
        <v>4</v>
      </c>
      <c r="O1059" s="8">
        <v>28038</v>
      </c>
      <c r="P1059">
        <v>0</v>
      </c>
      <c r="Q1059" s="9">
        <v>27611</v>
      </c>
      <c r="R1059">
        <v>2</v>
      </c>
    </row>
    <row r="1060" spans="1:18" x14ac:dyDescent="0.25">
      <c r="A1060" s="13">
        <v>10495</v>
      </c>
      <c r="B1060" s="26" t="s">
        <v>701</v>
      </c>
      <c r="C1060" s="26" t="s">
        <v>502</v>
      </c>
      <c r="D1060" s="26" t="s">
        <v>681</v>
      </c>
      <c r="E1060" s="13" t="s">
        <v>81</v>
      </c>
      <c r="F1060" s="13" t="s">
        <v>111</v>
      </c>
      <c r="G1060" s="13" t="s">
        <v>702</v>
      </c>
      <c r="H1060" s="13" t="s">
        <v>49</v>
      </c>
      <c r="I1060" s="13">
        <v>6</v>
      </c>
      <c r="J1060" s="14">
        <v>27132</v>
      </c>
      <c r="K1060" s="14">
        <v>27130</v>
      </c>
      <c r="L1060">
        <v>13</v>
      </c>
      <c r="M1060">
        <v>1974</v>
      </c>
      <c r="N1060">
        <v>4</v>
      </c>
      <c r="O1060" s="8">
        <v>27315</v>
      </c>
      <c r="P1060" t="e">
        <v>#NUM!</v>
      </c>
      <c r="Q1060" s="9">
        <v>26887</v>
      </c>
      <c r="R1060">
        <v>7</v>
      </c>
    </row>
    <row r="1061" spans="1:18" x14ac:dyDescent="0.25">
      <c r="A1061" s="13">
        <v>20354</v>
      </c>
      <c r="B1061" s="26" t="s">
        <v>703</v>
      </c>
      <c r="C1061" s="26" t="s">
        <v>31</v>
      </c>
      <c r="D1061" s="26" t="s">
        <v>206</v>
      </c>
      <c r="E1061" s="13" t="s">
        <v>60</v>
      </c>
      <c r="F1061" s="13" t="s">
        <v>106</v>
      </c>
      <c r="G1061" s="13" t="s">
        <v>706</v>
      </c>
      <c r="H1061" s="13" t="s">
        <v>97</v>
      </c>
      <c r="I1061" s="13">
        <v>5</v>
      </c>
      <c r="J1061" s="14">
        <v>27554</v>
      </c>
      <c r="K1061" s="14">
        <v>52757</v>
      </c>
      <c r="L1061">
        <v>9</v>
      </c>
      <c r="M1061">
        <v>1975</v>
      </c>
      <c r="N1061">
        <v>6</v>
      </c>
      <c r="O1061" s="8">
        <v>27737</v>
      </c>
      <c r="P1061">
        <v>828</v>
      </c>
      <c r="Q1061" s="9">
        <v>52513</v>
      </c>
      <c r="R1061">
        <v>2</v>
      </c>
    </row>
    <row r="1062" spans="1:18" x14ac:dyDescent="0.25">
      <c r="A1062" s="13">
        <v>16640</v>
      </c>
      <c r="B1062" s="26" t="s">
        <v>707</v>
      </c>
      <c r="C1062" s="26" t="s">
        <v>38</v>
      </c>
      <c r="D1062" s="26" t="s">
        <v>536</v>
      </c>
      <c r="E1062" s="13" t="s">
        <v>46</v>
      </c>
      <c r="F1062" s="13" t="s">
        <v>66</v>
      </c>
      <c r="G1062" s="13" t="s">
        <v>708</v>
      </c>
      <c r="H1062" s="13" t="s">
        <v>122</v>
      </c>
      <c r="I1062" s="13">
        <v>5</v>
      </c>
      <c r="J1062" s="14">
        <v>27356</v>
      </c>
      <c r="K1062" s="14">
        <v>27356</v>
      </c>
      <c r="L1062">
        <v>23</v>
      </c>
      <c r="M1062">
        <v>1974</v>
      </c>
      <c r="N1062">
        <v>11</v>
      </c>
      <c r="O1062" s="8">
        <v>27537</v>
      </c>
      <c r="P1062">
        <v>0</v>
      </c>
      <c r="Q1062" s="9">
        <v>27111</v>
      </c>
      <c r="R1062">
        <v>7</v>
      </c>
    </row>
    <row r="1063" spans="1:18" x14ac:dyDescent="0.25">
      <c r="A1063" s="13">
        <v>25749</v>
      </c>
      <c r="B1063" s="26" t="s">
        <v>709</v>
      </c>
      <c r="C1063" s="26" t="s">
        <v>38</v>
      </c>
      <c r="D1063" s="26" t="s">
        <v>710</v>
      </c>
      <c r="E1063" s="13" t="s">
        <v>33</v>
      </c>
      <c r="F1063" s="13" t="s">
        <v>111</v>
      </c>
      <c r="G1063" s="13" t="s">
        <v>711</v>
      </c>
      <c r="H1063" s="13" t="s">
        <v>172</v>
      </c>
      <c r="I1063" s="13">
        <v>9</v>
      </c>
      <c r="J1063" s="14">
        <v>28287</v>
      </c>
      <c r="K1063" s="14">
        <v>28287</v>
      </c>
      <c r="L1063">
        <v>11</v>
      </c>
      <c r="M1063">
        <v>1977</v>
      </c>
      <c r="N1063">
        <v>6</v>
      </c>
      <c r="O1063" s="8">
        <v>28470</v>
      </c>
      <c r="P1063">
        <v>0</v>
      </c>
      <c r="Q1063" s="9">
        <v>28044</v>
      </c>
      <c r="R1063">
        <v>7</v>
      </c>
    </row>
    <row r="1064" spans="1:18" x14ac:dyDescent="0.25">
      <c r="A1064" s="13">
        <v>22291</v>
      </c>
      <c r="B1064" s="26" t="s">
        <v>712</v>
      </c>
      <c r="C1064" s="26" t="s">
        <v>31</v>
      </c>
      <c r="D1064" s="26" t="s">
        <v>418</v>
      </c>
      <c r="E1064" s="13" t="s">
        <v>147</v>
      </c>
      <c r="F1064" s="13" t="s">
        <v>100</v>
      </c>
      <c r="G1064" s="13" t="s">
        <v>713</v>
      </c>
      <c r="H1064" s="13" t="s">
        <v>88</v>
      </c>
      <c r="I1064" s="13">
        <v>5</v>
      </c>
      <c r="J1064" s="14">
        <v>29169</v>
      </c>
      <c r="K1064" s="14">
        <v>29169</v>
      </c>
      <c r="L1064">
        <v>10</v>
      </c>
      <c r="M1064">
        <v>1979</v>
      </c>
      <c r="N1064">
        <v>11</v>
      </c>
      <c r="O1064" s="8">
        <v>29351</v>
      </c>
      <c r="P1064">
        <v>0</v>
      </c>
      <c r="Q1064" s="9">
        <v>28924</v>
      </c>
      <c r="R1064">
        <v>7</v>
      </c>
    </row>
    <row r="1065" spans="1:18" x14ac:dyDescent="0.25">
      <c r="A1065" s="13">
        <v>24613</v>
      </c>
      <c r="B1065" s="26" t="s">
        <v>720</v>
      </c>
      <c r="C1065" s="26" t="s">
        <v>31</v>
      </c>
      <c r="D1065" s="26" t="s">
        <v>721</v>
      </c>
      <c r="E1065" s="13" t="s">
        <v>161</v>
      </c>
      <c r="F1065" s="13" t="s">
        <v>111</v>
      </c>
      <c r="G1065" s="13" t="s">
        <v>722</v>
      </c>
      <c r="H1065" s="13" t="s">
        <v>78</v>
      </c>
      <c r="I1065" s="13">
        <v>4</v>
      </c>
      <c r="J1065" s="14">
        <v>29802</v>
      </c>
      <c r="K1065" s="14">
        <v>33485</v>
      </c>
      <c r="L1065">
        <v>4</v>
      </c>
      <c r="M1065">
        <v>1981</v>
      </c>
      <c r="N1065">
        <v>8</v>
      </c>
      <c r="O1065" s="8">
        <v>29986</v>
      </c>
      <c r="P1065">
        <v>121</v>
      </c>
      <c r="Q1065" s="9">
        <v>33242</v>
      </c>
      <c r="R1065">
        <v>3</v>
      </c>
    </row>
    <row r="1066" spans="1:18" x14ac:dyDescent="0.25">
      <c r="A1066" s="13">
        <v>29652</v>
      </c>
      <c r="B1066" s="26" t="s">
        <v>723</v>
      </c>
      <c r="C1066" s="26" t="s">
        <v>38</v>
      </c>
      <c r="D1066" s="26" t="s">
        <v>724</v>
      </c>
      <c r="E1066" s="13" t="s">
        <v>725</v>
      </c>
      <c r="F1066" s="13" t="s">
        <v>154</v>
      </c>
      <c r="G1066" s="13" t="s">
        <v>726</v>
      </c>
      <c r="H1066" s="13" t="s">
        <v>196</v>
      </c>
      <c r="I1066" s="13">
        <v>8</v>
      </c>
      <c r="J1066" s="14">
        <v>29563</v>
      </c>
      <c r="K1066" s="14">
        <v>33216</v>
      </c>
      <c r="L1066">
        <v>8</v>
      </c>
      <c r="M1066">
        <v>1980</v>
      </c>
      <c r="N1066">
        <v>12</v>
      </c>
      <c r="O1066" s="8">
        <v>29745</v>
      </c>
      <c r="P1066">
        <v>120</v>
      </c>
      <c r="Q1066" s="9">
        <v>32972</v>
      </c>
      <c r="R1066">
        <v>2</v>
      </c>
    </row>
    <row r="1067" spans="1:18" x14ac:dyDescent="0.25">
      <c r="A1067" s="13">
        <v>27186</v>
      </c>
      <c r="B1067" s="26" t="s">
        <v>727</v>
      </c>
      <c r="C1067" s="26" t="s">
        <v>31</v>
      </c>
      <c r="D1067" s="26" t="s">
        <v>364</v>
      </c>
      <c r="E1067" s="13" t="s">
        <v>138</v>
      </c>
      <c r="F1067" s="13" t="s">
        <v>265</v>
      </c>
      <c r="G1067" s="13" t="s">
        <v>728</v>
      </c>
      <c r="H1067" s="13" t="s">
        <v>83</v>
      </c>
      <c r="I1067" s="13">
        <v>6</v>
      </c>
      <c r="J1067" s="14">
        <v>27880</v>
      </c>
      <c r="K1067" s="14">
        <v>27880</v>
      </c>
      <c r="L1067">
        <v>30</v>
      </c>
      <c r="M1067">
        <v>1976</v>
      </c>
      <c r="N1067">
        <v>4</v>
      </c>
      <c r="O1067" s="8">
        <v>28063</v>
      </c>
      <c r="P1067">
        <v>0</v>
      </c>
      <c r="Q1067" s="9">
        <v>27636</v>
      </c>
      <c r="R1067">
        <v>6</v>
      </c>
    </row>
    <row r="1068" spans="1:18" x14ac:dyDescent="0.25">
      <c r="A1068" s="13">
        <v>11367</v>
      </c>
      <c r="B1068" s="26" t="s">
        <v>729</v>
      </c>
      <c r="C1068" s="26" t="s">
        <v>38</v>
      </c>
      <c r="D1068" s="26" t="s">
        <v>730</v>
      </c>
      <c r="E1068" s="13" t="s">
        <v>65</v>
      </c>
      <c r="F1068" s="13" t="s">
        <v>111</v>
      </c>
      <c r="G1068" s="13" t="s">
        <v>731</v>
      </c>
      <c r="H1068" s="13" t="s">
        <v>62</v>
      </c>
      <c r="I1068" s="13">
        <v>7</v>
      </c>
      <c r="J1068" s="14">
        <v>28640</v>
      </c>
      <c r="K1068" s="14">
        <v>29005</v>
      </c>
      <c r="L1068">
        <v>30</v>
      </c>
      <c r="M1068">
        <v>1978</v>
      </c>
      <c r="N1068">
        <v>5</v>
      </c>
      <c r="O1068" s="8">
        <v>28824</v>
      </c>
      <c r="P1068">
        <v>12</v>
      </c>
      <c r="Q1068" s="9">
        <v>28763</v>
      </c>
      <c r="R1068">
        <v>3</v>
      </c>
    </row>
    <row r="1069" spans="1:18" x14ac:dyDescent="0.25">
      <c r="A1069" s="13">
        <v>18923</v>
      </c>
      <c r="B1069" s="26" t="s">
        <v>735</v>
      </c>
      <c r="C1069" s="26" t="s">
        <v>38</v>
      </c>
      <c r="D1069" s="26" t="s">
        <v>736</v>
      </c>
      <c r="E1069" s="13" t="s">
        <v>233</v>
      </c>
      <c r="F1069" s="13" t="s">
        <v>265</v>
      </c>
      <c r="G1069" s="13" t="s">
        <v>737</v>
      </c>
      <c r="H1069" s="13" t="s">
        <v>135</v>
      </c>
      <c r="I1069" s="13">
        <v>8</v>
      </c>
      <c r="J1069" s="14">
        <v>29262</v>
      </c>
      <c r="K1069" s="14">
        <v>32974</v>
      </c>
      <c r="L1069">
        <v>11</v>
      </c>
      <c r="M1069">
        <v>1980</v>
      </c>
      <c r="N1069">
        <v>2</v>
      </c>
      <c r="O1069" s="8">
        <v>29444</v>
      </c>
      <c r="P1069">
        <v>122</v>
      </c>
      <c r="Q1069" s="9">
        <v>32731</v>
      </c>
      <c r="R1069">
        <v>2</v>
      </c>
    </row>
    <row r="1070" spans="1:18" x14ac:dyDescent="0.25">
      <c r="A1070" s="13">
        <v>15355</v>
      </c>
      <c r="B1070" s="26" t="s">
        <v>738</v>
      </c>
      <c r="C1070" s="26" t="s">
        <v>31</v>
      </c>
      <c r="D1070" s="26" t="s">
        <v>213</v>
      </c>
      <c r="E1070" s="13" t="s">
        <v>270</v>
      </c>
      <c r="F1070" s="13" t="s">
        <v>265</v>
      </c>
      <c r="G1070" s="13" t="s">
        <v>739</v>
      </c>
      <c r="H1070" s="13" t="s">
        <v>192</v>
      </c>
      <c r="I1070" s="13">
        <v>6</v>
      </c>
      <c r="J1070" s="14">
        <v>27659</v>
      </c>
      <c r="K1070" s="14">
        <v>52862</v>
      </c>
      <c r="L1070">
        <v>22</v>
      </c>
      <c r="M1070">
        <v>1975</v>
      </c>
      <c r="N1070">
        <v>9</v>
      </c>
      <c r="O1070" s="8">
        <v>27841</v>
      </c>
      <c r="P1070">
        <v>828</v>
      </c>
      <c r="Q1070" s="9">
        <v>52618</v>
      </c>
      <c r="R1070">
        <v>2</v>
      </c>
    </row>
    <row r="1071" spans="1:18" x14ac:dyDescent="0.25">
      <c r="A1071" s="13">
        <v>10703</v>
      </c>
      <c r="B1071" s="26" t="s">
        <v>740</v>
      </c>
      <c r="C1071" s="26" t="s">
        <v>38</v>
      </c>
      <c r="D1071" s="26" t="s">
        <v>620</v>
      </c>
      <c r="E1071" s="13" t="s">
        <v>129</v>
      </c>
      <c r="F1071" s="13" t="s">
        <v>190</v>
      </c>
      <c r="G1071" s="13" t="s">
        <v>741</v>
      </c>
      <c r="H1071" s="13" t="s">
        <v>122</v>
      </c>
      <c r="I1071" s="13">
        <v>2</v>
      </c>
      <c r="J1071" s="14">
        <v>21688</v>
      </c>
      <c r="K1071" s="14">
        <v>21689</v>
      </c>
      <c r="L1071">
        <v>18</v>
      </c>
      <c r="M1071">
        <v>1959</v>
      </c>
      <c r="N1071">
        <v>5</v>
      </c>
      <c r="O1071" s="8">
        <v>21872</v>
      </c>
      <c r="P1071">
        <v>0</v>
      </c>
      <c r="Q1071" s="9">
        <v>21447</v>
      </c>
      <c r="R1071">
        <v>2</v>
      </c>
    </row>
    <row r="1072" spans="1:18" x14ac:dyDescent="0.25">
      <c r="A1072" s="13">
        <v>28801</v>
      </c>
      <c r="B1072" s="26" t="s">
        <v>744</v>
      </c>
      <c r="C1072" s="26" t="s">
        <v>38</v>
      </c>
      <c r="D1072" s="26" t="s">
        <v>94</v>
      </c>
      <c r="E1072" s="13" t="s">
        <v>147</v>
      </c>
      <c r="F1072" s="13" t="s">
        <v>66</v>
      </c>
      <c r="G1072" s="13" t="s">
        <v>745</v>
      </c>
      <c r="H1072" s="13" t="s">
        <v>92</v>
      </c>
      <c r="I1072" s="13">
        <v>2</v>
      </c>
      <c r="J1072" s="14">
        <v>28426</v>
      </c>
      <c r="K1072" s="14">
        <v>28427</v>
      </c>
      <c r="L1072">
        <v>28</v>
      </c>
      <c r="M1072">
        <v>1977</v>
      </c>
      <c r="N1072">
        <v>10</v>
      </c>
      <c r="O1072" s="8">
        <v>28608</v>
      </c>
      <c r="P1072">
        <v>0</v>
      </c>
      <c r="Q1072" s="9">
        <v>28184</v>
      </c>
      <c r="R1072">
        <v>6</v>
      </c>
    </row>
    <row r="1073" spans="1:18" x14ac:dyDescent="0.25">
      <c r="A1073" s="13">
        <v>16798</v>
      </c>
      <c r="B1073" s="26" t="s">
        <v>746</v>
      </c>
      <c r="C1073" s="26" t="s">
        <v>38</v>
      </c>
      <c r="D1073" s="26" t="s">
        <v>747</v>
      </c>
      <c r="E1073" s="13" t="s">
        <v>65</v>
      </c>
      <c r="F1073" s="13" t="s">
        <v>111</v>
      </c>
      <c r="G1073" s="13" t="s">
        <v>748</v>
      </c>
      <c r="H1073" s="13" t="s">
        <v>172</v>
      </c>
      <c r="I1073" s="13">
        <v>6</v>
      </c>
      <c r="J1073" s="14">
        <v>28079</v>
      </c>
      <c r="K1073" s="14">
        <v>28079</v>
      </c>
      <c r="L1073">
        <v>15</v>
      </c>
      <c r="M1073">
        <v>1976</v>
      </c>
      <c r="N1073">
        <v>11</v>
      </c>
      <c r="O1073" s="8">
        <v>28260</v>
      </c>
      <c r="P1073">
        <v>0</v>
      </c>
      <c r="Q1073" s="9">
        <v>27834</v>
      </c>
      <c r="R1073">
        <v>2</v>
      </c>
    </row>
    <row r="1074" spans="1:18" x14ac:dyDescent="0.25">
      <c r="A1074" s="13">
        <v>14553</v>
      </c>
      <c r="B1074" s="26" t="s">
        <v>749</v>
      </c>
      <c r="C1074" s="26" t="s">
        <v>502</v>
      </c>
      <c r="D1074" s="26" t="s">
        <v>750</v>
      </c>
      <c r="E1074" s="13" t="s">
        <v>120</v>
      </c>
      <c r="F1074" s="13" t="s">
        <v>111</v>
      </c>
      <c r="G1074" s="13" t="s">
        <v>751</v>
      </c>
      <c r="H1074" s="13" t="s">
        <v>78</v>
      </c>
      <c r="I1074" s="13">
        <v>1</v>
      </c>
      <c r="J1074" s="14">
        <v>26990</v>
      </c>
      <c r="K1074" s="14">
        <v>26990</v>
      </c>
      <c r="L1074">
        <v>22</v>
      </c>
      <c r="M1074">
        <v>1973</v>
      </c>
      <c r="N1074">
        <v>11</v>
      </c>
      <c r="O1074" s="8">
        <v>27171</v>
      </c>
      <c r="P1074">
        <v>0</v>
      </c>
      <c r="Q1074" s="9">
        <v>26745</v>
      </c>
      <c r="R1074">
        <v>5</v>
      </c>
    </row>
    <row r="1075" spans="1:18" x14ac:dyDescent="0.25">
      <c r="A1075" s="13">
        <v>29827</v>
      </c>
      <c r="B1075" s="26" t="s">
        <v>752</v>
      </c>
      <c r="C1075" s="26" t="s">
        <v>31</v>
      </c>
      <c r="D1075" s="26" t="s">
        <v>753</v>
      </c>
      <c r="E1075" s="13" t="s">
        <v>116</v>
      </c>
      <c r="F1075" s="13" t="s">
        <v>202</v>
      </c>
      <c r="G1075" s="13" t="s">
        <v>754</v>
      </c>
      <c r="H1075" s="13" t="s">
        <v>78</v>
      </c>
      <c r="I1075" s="13">
        <v>1</v>
      </c>
      <c r="J1075" s="14">
        <v>29941</v>
      </c>
      <c r="K1075" s="14">
        <v>33593</v>
      </c>
      <c r="L1075">
        <v>21</v>
      </c>
      <c r="M1075">
        <v>1981</v>
      </c>
      <c r="N1075">
        <v>12</v>
      </c>
      <c r="O1075" s="8">
        <v>30123</v>
      </c>
      <c r="P1075">
        <v>120</v>
      </c>
      <c r="Q1075" s="9">
        <v>33349</v>
      </c>
      <c r="R1075">
        <v>2</v>
      </c>
    </row>
    <row r="1076" spans="1:18" x14ac:dyDescent="0.25">
      <c r="A1076" s="13">
        <v>19304</v>
      </c>
      <c r="B1076" s="26" t="s">
        <v>757</v>
      </c>
      <c r="C1076" s="26" t="s">
        <v>38</v>
      </c>
      <c r="D1076" s="26" t="s">
        <v>473</v>
      </c>
      <c r="E1076" s="13" t="s">
        <v>758</v>
      </c>
      <c r="F1076" s="13" t="s">
        <v>154</v>
      </c>
      <c r="G1076" s="13" t="s">
        <v>759</v>
      </c>
      <c r="H1076" s="13" t="s">
        <v>62</v>
      </c>
      <c r="I1076" s="13">
        <v>4</v>
      </c>
      <c r="J1076" s="14">
        <v>29440</v>
      </c>
      <c r="K1076" s="14">
        <v>33123</v>
      </c>
      <c r="L1076">
        <v>7</v>
      </c>
      <c r="M1076">
        <v>1980</v>
      </c>
      <c r="N1076">
        <v>8</v>
      </c>
      <c r="O1076" s="8">
        <v>29624</v>
      </c>
      <c r="P1076">
        <v>121</v>
      </c>
      <c r="Q1076" s="9">
        <v>32880</v>
      </c>
      <c r="R1076">
        <v>5</v>
      </c>
    </row>
    <row r="1077" spans="1:18" x14ac:dyDescent="0.25">
      <c r="A1077" s="13">
        <v>25114</v>
      </c>
      <c r="B1077" s="26" t="s">
        <v>762</v>
      </c>
      <c r="C1077" s="26" t="s">
        <v>31</v>
      </c>
      <c r="D1077" s="26" t="s">
        <v>763</v>
      </c>
      <c r="E1077" s="13" t="s">
        <v>40</v>
      </c>
      <c r="F1077" s="13" t="s">
        <v>106</v>
      </c>
      <c r="G1077" s="13" t="s">
        <v>764</v>
      </c>
      <c r="H1077" s="13" t="s">
        <v>49</v>
      </c>
      <c r="I1077" s="13">
        <v>1</v>
      </c>
      <c r="J1077" s="14">
        <v>29819</v>
      </c>
      <c r="K1077" s="14">
        <v>33502</v>
      </c>
      <c r="L1077">
        <v>21</v>
      </c>
      <c r="M1077">
        <v>1981</v>
      </c>
      <c r="N1077">
        <v>8</v>
      </c>
      <c r="O1077" s="8">
        <v>30003</v>
      </c>
      <c r="P1077">
        <v>121</v>
      </c>
      <c r="Q1077" s="9">
        <v>33259</v>
      </c>
      <c r="R1077">
        <v>6</v>
      </c>
    </row>
    <row r="1078" spans="1:18" x14ac:dyDescent="0.25">
      <c r="A1078" s="13">
        <v>25435</v>
      </c>
      <c r="B1078" s="26" t="s">
        <v>765</v>
      </c>
      <c r="C1078" s="26" t="s">
        <v>38</v>
      </c>
      <c r="D1078" s="26" t="s">
        <v>766</v>
      </c>
      <c r="E1078" s="13" t="s">
        <v>233</v>
      </c>
      <c r="F1078" s="13" t="s">
        <v>90</v>
      </c>
      <c r="G1078" s="13" t="s">
        <v>767</v>
      </c>
      <c r="H1078" s="13" t="s">
        <v>135</v>
      </c>
      <c r="I1078" s="13">
        <v>7</v>
      </c>
      <c r="J1078" s="14">
        <v>28039</v>
      </c>
      <c r="K1078" s="14">
        <v>28039</v>
      </c>
      <c r="L1078">
        <v>6</v>
      </c>
      <c r="M1078">
        <v>1976</v>
      </c>
      <c r="N1078">
        <v>10</v>
      </c>
      <c r="O1078" s="8">
        <v>28221</v>
      </c>
      <c r="P1078">
        <v>0</v>
      </c>
      <c r="Q1078" s="9">
        <v>27796</v>
      </c>
      <c r="R1078">
        <v>4</v>
      </c>
    </row>
    <row r="1079" spans="1:18" x14ac:dyDescent="0.25">
      <c r="A1079" s="13">
        <v>21213</v>
      </c>
      <c r="B1079" s="26" t="s">
        <v>768</v>
      </c>
      <c r="C1079" s="26" t="s">
        <v>38</v>
      </c>
      <c r="D1079" s="26" t="s">
        <v>770</v>
      </c>
      <c r="E1079" s="13" t="s">
        <v>348</v>
      </c>
      <c r="F1079" s="13" t="s">
        <v>111</v>
      </c>
      <c r="G1079" s="13" t="s">
        <v>771</v>
      </c>
      <c r="H1079" s="13" t="s">
        <v>192</v>
      </c>
      <c r="I1079" s="13">
        <v>2</v>
      </c>
      <c r="J1079" s="14">
        <v>27545</v>
      </c>
      <c r="K1079" s="14">
        <v>52748</v>
      </c>
      <c r="L1079">
        <v>31</v>
      </c>
      <c r="M1079">
        <v>1975</v>
      </c>
      <c r="N1079">
        <v>5</v>
      </c>
      <c r="O1079" s="8">
        <v>27728</v>
      </c>
      <c r="P1079">
        <v>828</v>
      </c>
      <c r="Q1079" s="9">
        <v>52504</v>
      </c>
      <c r="R1079">
        <v>7</v>
      </c>
    </row>
    <row r="1080" spans="1:18" x14ac:dyDescent="0.25">
      <c r="A1080" s="13">
        <v>20512</v>
      </c>
      <c r="B1080" s="26" t="s">
        <v>772</v>
      </c>
      <c r="C1080" s="26" t="s">
        <v>38</v>
      </c>
      <c r="D1080" s="26" t="s">
        <v>773</v>
      </c>
      <c r="E1080" s="13" t="s">
        <v>161</v>
      </c>
      <c r="F1080" s="13" t="s">
        <v>41</v>
      </c>
      <c r="G1080" s="13" t="s">
        <v>774</v>
      </c>
      <c r="H1080" s="13" t="s">
        <v>97</v>
      </c>
      <c r="I1080" s="13">
        <v>4</v>
      </c>
      <c r="J1080" s="14">
        <v>29495</v>
      </c>
      <c r="K1080" s="14">
        <v>33147</v>
      </c>
      <c r="L1080">
        <v>1</v>
      </c>
      <c r="M1080">
        <v>1980</v>
      </c>
      <c r="N1080">
        <v>10</v>
      </c>
      <c r="O1080" s="8">
        <v>29677</v>
      </c>
      <c r="P1080">
        <v>120</v>
      </c>
      <c r="Q1080" s="9">
        <v>32905</v>
      </c>
      <c r="R1080">
        <v>4</v>
      </c>
    </row>
    <row r="1081" spans="1:18" x14ac:dyDescent="0.25">
      <c r="A1081" s="13">
        <v>16853</v>
      </c>
      <c r="B1081" s="26" t="s">
        <v>775</v>
      </c>
      <c r="C1081" s="26" t="s">
        <v>38</v>
      </c>
      <c r="D1081" s="26" t="s">
        <v>776</v>
      </c>
      <c r="E1081" s="13" t="s">
        <v>129</v>
      </c>
      <c r="F1081" s="13" t="s">
        <v>90</v>
      </c>
      <c r="G1081" s="13" t="s">
        <v>777</v>
      </c>
      <c r="H1081" s="13" t="s">
        <v>172</v>
      </c>
      <c r="I1081" s="13">
        <v>3</v>
      </c>
      <c r="J1081" s="14">
        <v>28520</v>
      </c>
      <c r="K1081" s="14">
        <v>28885</v>
      </c>
      <c r="L1081">
        <v>30</v>
      </c>
      <c r="M1081">
        <v>1978</v>
      </c>
      <c r="N1081">
        <v>1</v>
      </c>
      <c r="O1081" s="8">
        <v>28701</v>
      </c>
      <c r="P1081">
        <v>12</v>
      </c>
      <c r="Q1081" s="9">
        <v>28640</v>
      </c>
      <c r="R1081">
        <v>2</v>
      </c>
    </row>
    <row r="1082" spans="1:18" x14ac:dyDescent="0.25">
      <c r="A1082" s="13">
        <v>14856</v>
      </c>
      <c r="B1082" s="26" t="s">
        <v>781</v>
      </c>
      <c r="C1082" s="26" t="s">
        <v>38</v>
      </c>
      <c r="D1082" s="26" t="s">
        <v>170</v>
      </c>
      <c r="E1082" s="13" t="s">
        <v>65</v>
      </c>
      <c r="F1082" s="13" t="s">
        <v>106</v>
      </c>
      <c r="G1082" s="13" t="s">
        <v>782</v>
      </c>
      <c r="H1082" s="13" t="s">
        <v>36</v>
      </c>
      <c r="I1082" s="13">
        <v>7</v>
      </c>
      <c r="J1082" s="14">
        <v>27757</v>
      </c>
      <c r="K1082" s="14">
        <v>52960</v>
      </c>
      <c r="L1082">
        <v>29</v>
      </c>
      <c r="M1082">
        <v>1975</v>
      </c>
      <c r="N1082">
        <v>12</v>
      </c>
      <c r="O1082" s="8">
        <v>27940</v>
      </c>
      <c r="P1082">
        <v>828</v>
      </c>
      <c r="Q1082" s="9">
        <v>52716</v>
      </c>
      <c r="R1082">
        <v>2</v>
      </c>
    </row>
    <row r="1083" spans="1:18" x14ac:dyDescent="0.25">
      <c r="A1083" s="13">
        <v>10353</v>
      </c>
      <c r="B1083" s="26" t="s">
        <v>783</v>
      </c>
      <c r="C1083" s="26" t="s">
        <v>502</v>
      </c>
      <c r="D1083" s="26" t="s">
        <v>354</v>
      </c>
      <c r="E1083" s="13" t="s">
        <v>60</v>
      </c>
      <c r="F1083" s="13" t="s">
        <v>111</v>
      </c>
      <c r="G1083" s="13" t="s">
        <v>784</v>
      </c>
      <c r="H1083" s="13" t="s">
        <v>62</v>
      </c>
      <c r="I1083" s="13">
        <v>6</v>
      </c>
      <c r="J1083" s="14">
        <v>27912</v>
      </c>
      <c r="K1083" s="14">
        <v>27912</v>
      </c>
      <c r="L1083">
        <v>1</v>
      </c>
      <c r="M1083">
        <v>1976</v>
      </c>
      <c r="N1083">
        <v>6</v>
      </c>
      <c r="O1083" s="8">
        <v>28095</v>
      </c>
      <c r="P1083">
        <v>0</v>
      </c>
      <c r="Q1083" s="9">
        <v>27668</v>
      </c>
      <c r="R1083">
        <v>3</v>
      </c>
    </row>
    <row r="1084" spans="1:18" x14ac:dyDescent="0.25">
      <c r="A1084" s="13">
        <v>27540</v>
      </c>
      <c r="B1084" s="26" t="s">
        <v>786</v>
      </c>
      <c r="C1084" s="26" t="s">
        <v>38</v>
      </c>
      <c r="D1084" s="26" t="s">
        <v>424</v>
      </c>
      <c r="E1084" s="13" t="s">
        <v>129</v>
      </c>
      <c r="F1084" s="13" t="s">
        <v>154</v>
      </c>
      <c r="G1084" s="13" t="s">
        <v>787</v>
      </c>
      <c r="H1084" s="13" t="s">
        <v>62</v>
      </c>
      <c r="I1084" s="13">
        <v>7</v>
      </c>
      <c r="J1084" s="14">
        <v>29678</v>
      </c>
      <c r="K1084" s="14">
        <v>33332</v>
      </c>
      <c r="L1084">
        <v>2</v>
      </c>
      <c r="M1084">
        <v>1981</v>
      </c>
      <c r="N1084">
        <v>4</v>
      </c>
      <c r="O1084" s="8">
        <v>29861</v>
      </c>
      <c r="P1084">
        <v>120</v>
      </c>
      <c r="Q1084" s="9">
        <v>33089</v>
      </c>
      <c r="R1084">
        <v>5</v>
      </c>
    </row>
    <row r="1085" spans="1:18" x14ac:dyDescent="0.25">
      <c r="A1085" s="13">
        <v>29029</v>
      </c>
      <c r="B1085" s="26" t="s">
        <v>788</v>
      </c>
      <c r="C1085" s="26" t="s">
        <v>38</v>
      </c>
      <c r="D1085" s="26" t="s">
        <v>499</v>
      </c>
      <c r="E1085" s="13" t="s">
        <v>147</v>
      </c>
      <c r="F1085" s="13" t="s">
        <v>265</v>
      </c>
      <c r="G1085" s="13" t="s">
        <v>789</v>
      </c>
      <c r="H1085" s="13" t="s">
        <v>122</v>
      </c>
      <c r="I1085" s="13">
        <v>9</v>
      </c>
      <c r="J1085" s="14">
        <v>28707</v>
      </c>
      <c r="K1085" s="14">
        <v>29103</v>
      </c>
      <c r="L1085">
        <v>5</v>
      </c>
      <c r="M1085">
        <v>1978</v>
      </c>
      <c r="N1085">
        <v>8</v>
      </c>
      <c r="O1085" s="8">
        <v>28891</v>
      </c>
      <c r="P1085">
        <v>13</v>
      </c>
      <c r="Q1085" s="9">
        <v>28860</v>
      </c>
      <c r="R1085">
        <v>7</v>
      </c>
    </row>
    <row r="1086" spans="1:18" x14ac:dyDescent="0.25">
      <c r="A1086" s="13">
        <v>13051</v>
      </c>
      <c r="B1086" s="26" t="s">
        <v>790</v>
      </c>
      <c r="C1086" s="26" t="s">
        <v>31</v>
      </c>
      <c r="D1086" s="26" t="s">
        <v>206</v>
      </c>
      <c r="E1086" s="13" t="s">
        <v>60</v>
      </c>
      <c r="F1086" s="13" t="s">
        <v>158</v>
      </c>
      <c r="G1086" s="13" t="s">
        <v>791</v>
      </c>
      <c r="H1086" s="13" t="s">
        <v>88</v>
      </c>
      <c r="I1086" s="13">
        <v>9</v>
      </c>
      <c r="J1086" s="14">
        <v>27865</v>
      </c>
      <c r="K1086" s="14">
        <v>27865</v>
      </c>
      <c r="L1086">
        <v>15</v>
      </c>
      <c r="M1086">
        <v>1976</v>
      </c>
      <c r="N1086">
        <v>4</v>
      </c>
      <c r="O1086" s="8">
        <v>28048</v>
      </c>
      <c r="P1086">
        <v>0</v>
      </c>
      <c r="Q1086" s="9">
        <v>27621</v>
      </c>
      <c r="R1086">
        <v>5</v>
      </c>
    </row>
    <row r="1087" spans="1:18" x14ac:dyDescent="0.25">
      <c r="A1087" s="13">
        <v>28376</v>
      </c>
      <c r="B1087" s="26" t="s">
        <v>794</v>
      </c>
      <c r="C1087" s="26" t="s">
        <v>38</v>
      </c>
      <c r="D1087" s="26" t="s">
        <v>795</v>
      </c>
      <c r="E1087" s="13" t="s">
        <v>40</v>
      </c>
      <c r="F1087" s="13" t="s">
        <v>111</v>
      </c>
      <c r="G1087" s="13" t="s">
        <v>796</v>
      </c>
      <c r="H1087" s="13" t="s">
        <v>62</v>
      </c>
      <c r="I1087" s="13">
        <v>7</v>
      </c>
      <c r="J1087" s="14">
        <v>29461</v>
      </c>
      <c r="K1087" s="14">
        <v>33145</v>
      </c>
      <c r="L1087">
        <v>28</v>
      </c>
      <c r="M1087">
        <v>1980</v>
      </c>
      <c r="N1087">
        <v>8</v>
      </c>
      <c r="O1087" s="8">
        <v>29645</v>
      </c>
      <c r="P1087">
        <v>121</v>
      </c>
      <c r="Q1087" s="9">
        <v>32902</v>
      </c>
      <c r="R1087">
        <v>5</v>
      </c>
    </row>
    <row r="1088" spans="1:18" x14ac:dyDescent="0.25">
      <c r="A1088" s="13">
        <v>20506</v>
      </c>
      <c r="B1088" s="26" t="s">
        <v>800</v>
      </c>
      <c r="C1088" s="26" t="s">
        <v>38</v>
      </c>
      <c r="D1088" s="26" t="s">
        <v>398</v>
      </c>
      <c r="E1088" s="13" t="s">
        <v>358</v>
      </c>
      <c r="F1088" s="13" t="s">
        <v>154</v>
      </c>
      <c r="G1088" s="13" t="s">
        <v>801</v>
      </c>
      <c r="H1088" s="13" t="s">
        <v>97</v>
      </c>
      <c r="I1088" s="13">
        <v>5</v>
      </c>
      <c r="J1088" s="14">
        <v>28125</v>
      </c>
      <c r="K1088" s="14">
        <v>28125</v>
      </c>
      <c r="L1088">
        <v>31</v>
      </c>
      <c r="M1088">
        <v>1976</v>
      </c>
      <c r="N1088">
        <v>12</v>
      </c>
      <c r="O1088" s="8">
        <v>28306</v>
      </c>
      <c r="P1088">
        <v>0</v>
      </c>
      <c r="Q1088" s="9">
        <v>27880</v>
      </c>
      <c r="R1088">
        <v>6</v>
      </c>
    </row>
    <row r="1089" spans="1:18" x14ac:dyDescent="0.25">
      <c r="A1089" s="13">
        <v>29840</v>
      </c>
      <c r="B1089" s="26" t="s">
        <v>802</v>
      </c>
      <c r="C1089" s="26" t="s">
        <v>31</v>
      </c>
      <c r="D1089" s="26" t="s">
        <v>295</v>
      </c>
      <c r="E1089" s="13" t="s">
        <v>254</v>
      </c>
      <c r="F1089" s="13" t="s">
        <v>66</v>
      </c>
      <c r="G1089" s="13" t="s">
        <v>803</v>
      </c>
      <c r="H1089" s="13" t="s">
        <v>43</v>
      </c>
      <c r="I1089" s="13">
        <v>7</v>
      </c>
      <c r="J1089" s="14">
        <v>28357</v>
      </c>
      <c r="K1089" s="14">
        <v>28388</v>
      </c>
      <c r="L1089">
        <v>20</v>
      </c>
      <c r="M1089">
        <v>1977</v>
      </c>
      <c r="N1089">
        <v>8</v>
      </c>
      <c r="O1089" s="8">
        <v>28541</v>
      </c>
      <c r="P1089">
        <v>1</v>
      </c>
      <c r="Q1089" s="9">
        <v>28145</v>
      </c>
      <c r="R1089">
        <v>7</v>
      </c>
    </row>
    <row r="1090" spans="1:18" x14ac:dyDescent="0.25">
      <c r="A1090" s="13">
        <v>10013</v>
      </c>
      <c r="B1090" s="26" t="s">
        <v>806</v>
      </c>
      <c r="C1090" s="26" t="s">
        <v>502</v>
      </c>
      <c r="D1090" s="26" t="s">
        <v>807</v>
      </c>
      <c r="E1090" s="13" t="s">
        <v>507</v>
      </c>
      <c r="F1090" s="13" t="s">
        <v>111</v>
      </c>
      <c r="G1090" s="13" t="s">
        <v>808</v>
      </c>
      <c r="H1090" s="13" t="s">
        <v>108</v>
      </c>
      <c r="I1090" s="13">
        <v>4</v>
      </c>
      <c r="J1090" s="14">
        <v>28422</v>
      </c>
      <c r="K1090" s="14">
        <v>28422</v>
      </c>
      <c r="L1090">
        <v>24</v>
      </c>
      <c r="M1090">
        <v>1977</v>
      </c>
      <c r="N1090">
        <v>10</v>
      </c>
      <c r="O1090" s="8">
        <v>28604</v>
      </c>
      <c r="P1090">
        <v>0</v>
      </c>
      <c r="Q1090" s="9">
        <v>28180</v>
      </c>
      <c r="R1090">
        <v>2</v>
      </c>
    </row>
    <row r="1091" spans="1:18" x14ac:dyDescent="0.25">
      <c r="A1091" s="13">
        <v>22688</v>
      </c>
      <c r="B1091" s="26" t="s">
        <v>809</v>
      </c>
      <c r="C1091" s="26" t="s">
        <v>31</v>
      </c>
      <c r="D1091" s="26" t="s">
        <v>810</v>
      </c>
      <c r="E1091" s="13" t="s">
        <v>147</v>
      </c>
      <c r="F1091" s="13" t="s">
        <v>154</v>
      </c>
      <c r="G1091" s="13" t="s">
        <v>811</v>
      </c>
      <c r="H1091" s="13" t="s">
        <v>113</v>
      </c>
      <c r="I1091" s="13">
        <v>1</v>
      </c>
      <c r="J1091" s="14">
        <v>27818</v>
      </c>
      <c r="K1091" s="14">
        <v>27879</v>
      </c>
      <c r="L1091">
        <v>28</v>
      </c>
      <c r="M1091">
        <v>1976</v>
      </c>
      <c r="N1091">
        <v>2</v>
      </c>
      <c r="O1091" s="8">
        <v>28000</v>
      </c>
      <c r="P1091">
        <v>2</v>
      </c>
      <c r="Q1091" s="9">
        <v>27635</v>
      </c>
      <c r="R1091">
        <v>7</v>
      </c>
    </row>
    <row r="1092" spans="1:18" x14ac:dyDescent="0.25">
      <c r="A1092" s="13">
        <v>27834</v>
      </c>
      <c r="B1092" s="26" t="s">
        <v>812</v>
      </c>
      <c r="C1092" s="26" t="s">
        <v>31</v>
      </c>
      <c r="D1092" s="26" t="s">
        <v>99</v>
      </c>
      <c r="E1092" s="13" t="s">
        <v>116</v>
      </c>
      <c r="F1092" s="13" t="s">
        <v>125</v>
      </c>
      <c r="G1092" s="13" t="s">
        <v>813</v>
      </c>
      <c r="H1092" s="13" t="s">
        <v>78</v>
      </c>
      <c r="I1092" s="13">
        <v>6</v>
      </c>
      <c r="J1092" s="14">
        <v>28033</v>
      </c>
      <c r="K1092" s="14">
        <v>28033</v>
      </c>
      <c r="L1092">
        <v>30</v>
      </c>
      <c r="M1092">
        <v>1976</v>
      </c>
      <c r="N1092">
        <v>9</v>
      </c>
      <c r="O1092" s="8">
        <v>28214</v>
      </c>
      <c r="P1092">
        <v>0</v>
      </c>
      <c r="Q1092" s="9">
        <v>27789</v>
      </c>
      <c r="R1092">
        <v>5</v>
      </c>
    </row>
    <row r="1093" spans="1:18" x14ac:dyDescent="0.25">
      <c r="A1093" s="13">
        <v>25992</v>
      </c>
      <c r="B1093" s="26" t="s">
        <v>812</v>
      </c>
      <c r="C1093" s="26" t="s">
        <v>31</v>
      </c>
      <c r="D1093" s="26" t="s">
        <v>755</v>
      </c>
      <c r="E1093" s="13" t="s">
        <v>120</v>
      </c>
      <c r="F1093" s="13" t="s">
        <v>106</v>
      </c>
      <c r="G1093" s="13" t="s">
        <v>814</v>
      </c>
      <c r="H1093" s="13" t="s">
        <v>43</v>
      </c>
      <c r="I1093" s="13">
        <v>6</v>
      </c>
      <c r="J1093" s="14">
        <v>29710</v>
      </c>
      <c r="K1093" s="14">
        <v>33362</v>
      </c>
      <c r="L1093">
        <v>4</v>
      </c>
      <c r="M1093">
        <v>1981</v>
      </c>
      <c r="N1093">
        <v>5</v>
      </c>
      <c r="O1093" s="8">
        <v>29894</v>
      </c>
      <c r="P1093">
        <v>120</v>
      </c>
      <c r="Q1093" s="9">
        <v>33120</v>
      </c>
      <c r="R1093">
        <v>2</v>
      </c>
    </row>
    <row r="1094" spans="1:18" x14ac:dyDescent="0.25">
      <c r="A1094" s="13">
        <v>16909</v>
      </c>
      <c r="B1094" s="26" t="s">
        <v>818</v>
      </c>
      <c r="C1094" s="26" t="s">
        <v>38</v>
      </c>
      <c r="D1094" s="26" t="s">
        <v>819</v>
      </c>
      <c r="E1094" s="13" t="s">
        <v>147</v>
      </c>
      <c r="F1094" s="13" t="s">
        <v>125</v>
      </c>
      <c r="G1094" s="13" t="s">
        <v>820</v>
      </c>
      <c r="H1094" s="13" t="s">
        <v>62</v>
      </c>
      <c r="I1094" s="13">
        <v>6</v>
      </c>
      <c r="J1094" s="14">
        <v>28671</v>
      </c>
      <c r="K1094" s="14">
        <v>29036</v>
      </c>
      <c r="L1094">
        <v>30</v>
      </c>
      <c r="M1094">
        <v>1978</v>
      </c>
      <c r="N1094">
        <v>6</v>
      </c>
      <c r="O1094" s="8">
        <v>28854</v>
      </c>
      <c r="P1094">
        <v>12</v>
      </c>
      <c r="Q1094" s="9">
        <v>28793</v>
      </c>
      <c r="R1094">
        <v>6</v>
      </c>
    </row>
    <row r="1095" spans="1:18" x14ac:dyDescent="0.25">
      <c r="A1095" s="13">
        <v>28143</v>
      </c>
      <c r="B1095" s="26" t="s">
        <v>821</v>
      </c>
      <c r="C1095" s="26" t="s">
        <v>38</v>
      </c>
      <c r="D1095" s="26" t="s">
        <v>822</v>
      </c>
      <c r="E1095" s="13" t="s">
        <v>105</v>
      </c>
      <c r="F1095" s="13" t="s">
        <v>111</v>
      </c>
      <c r="G1095" s="13" t="s">
        <v>823</v>
      </c>
      <c r="H1095" s="13" t="s">
        <v>196</v>
      </c>
      <c r="I1095" s="13">
        <v>8</v>
      </c>
      <c r="J1095" s="14">
        <v>29935</v>
      </c>
      <c r="K1095" s="14">
        <v>33587</v>
      </c>
      <c r="L1095">
        <v>15</v>
      </c>
      <c r="M1095">
        <v>1981</v>
      </c>
      <c r="N1095">
        <v>12</v>
      </c>
      <c r="O1095" s="8">
        <v>30117</v>
      </c>
      <c r="P1095">
        <v>120</v>
      </c>
      <c r="Q1095" s="9">
        <v>33343</v>
      </c>
      <c r="R1095">
        <v>3</v>
      </c>
    </row>
    <row r="1096" spans="1:18" x14ac:dyDescent="0.25">
      <c r="A1096" s="13">
        <v>29013</v>
      </c>
      <c r="B1096" s="26" t="s">
        <v>824</v>
      </c>
      <c r="C1096" s="26" t="s">
        <v>38</v>
      </c>
      <c r="D1096" s="26" t="s">
        <v>143</v>
      </c>
      <c r="E1096" s="13" t="s">
        <v>405</v>
      </c>
      <c r="F1096" s="13" t="s">
        <v>111</v>
      </c>
      <c r="G1096" s="13" t="s">
        <v>825</v>
      </c>
      <c r="H1096" s="13" t="s">
        <v>49</v>
      </c>
      <c r="I1096" s="13">
        <v>3</v>
      </c>
      <c r="J1096" s="14">
        <v>28401</v>
      </c>
      <c r="K1096" s="14">
        <v>28401</v>
      </c>
      <c r="L1096">
        <v>3</v>
      </c>
      <c r="M1096">
        <v>1977</v>
      </c>
      <c r="N1096">
        <v>10</v>
      </c>
      <c r="O1096" s="8">
        <v>28583</v>
      </c>
      <c r="P1096">
        <v>0</v>
      </c>
      <c r="Q1096" s="9">
        <v>28159</v>
      </c>
      <c r="R1096">
        <v>2</v>
      </c>
    </row>
    <row r="1097" spans="1:18" x14ac:dyDescent="0.25">
      <c r="A1097" s="13">
        <v>18350</v>
      </c>
      <c r="B1097" s="26" t="s">
        <v>826</v>
      </c>
      <c r="C1097" s="26" t="s">
        <v>38</v>
      </c>
      <c r="D1097" s="26" t="s">
        <v>284</v>
      </c>
      <c r="E1097" s="13" t="s">
        <v>65</v>
      </c>
      <c r="F1097" s="13" t="s">
        <v>111</v>
      </c>
      <c r="G1097" s="13" t="s">
        <v>827</v>
      </c>
      <c r="H1097" s="13" t="s">
        <v>196</v>
      </c>
      <c r="I1097" s="13">
        <v>3</v>
      </c>
      <c r="J1097" s="14">
        <v>28083</v>
      </c>
      <c r="K1097" s="14">
        <v>28083</v>
      </c>
      <c r="L1097">
        <v>19</v>
      </c>
      <c r="M1097">
        <v>1976</v>
      </c>
      <c r="N1097">
        <v>11</v>
      </c>
      <c r="O1097" s="8">
        <v>28264</v>
      </c>
      <c r="P1097">
        <v>0</v>
      </c>
      <c r="Q1097" s="9">
        <v>27838</v>
      </c>
      <c r="R1097">
        <v>6</v>
      </c>
    </row>
    <row r="1098" spans="1:18" x14ac:dyDescent="0.25">
      <c r="A1098" s="13">
        <v>17539</v>
      </c>
      <c r="B1098" s="26" t="s">
        <v>826</v>
      </c>
      <c r="C1098" s="26" t="s">
        <v>31</v>
      </c>
      <c r="D1098" s="26" t="s">
        <v>828</v>
      </c>
      <c r="E1098" s="13" t="s">
        <v>829</v>
      </c>
      <c r="F1098" s="13" t="s">
        <v>111</v>
      </c>
      <c r="G1098" s="13" t="s">
        <v>830</v>
      </c>
      <c r="H1098" s="13" t="s">
        <v>97</v>
      </c>
      <c r="I1098" s="13">
        <v>3</v>
      </c>
      <c r="J1098" s="14">
        <v>28316</v>
      </c>
      <c r="K1098" s="14">
        <v>28316</v>
      </c>
      <c r="L1098">
        <v>10</v>
      </c>
      <c r="M1098">
        <v>1977</v>
      </c>
      <c r="N1098">
        <v>7</v>
      </c>
      <c r="O1098" s="8">
        <v>28500</v>
      </c>
      <c r="P1098">
        <v>0</v>
      </c>
      <c r="Q1098" s="9">
        <v>28074</v>
      </c>
      <c r="R1098">
        <v>1</v>
      </c>
    </row>
    <row r="1099" spans="1:18" x14ac:dyDescent="0.25">
      <c r="A1099" s="13">
        <v>29673</v>
      </c>
      <c r="B1099" s="26" t="s">
        <v>831</v>
      </c>
      <c r="C1099" s="26" t="s">
        <v>31</v>
      </c>
      <c r="D1099" s="26" t="s">
        <v>832</v>
      </c>
      <c r="E1099" s="13" t="s">
        <v>120</v>
      </c>
      <c r="F1099" s="13" t="s">
        <v>34</v>
      </c>
      <c r="G1099" s="13" t="s">
        <v>833</v>
      </c>
      <c r="H1099" s="13" t="s">
        <v>43</v>
      </c>
      <c r="I1099" s="13">
        <v>9</v>
      </c>
      <c r="J1099" s="14">
        <v>27978</v>
      </c>
      <c r="K1099" s="14">
        <v>28009</v>
      </c>
      <c r="L1099">
        <v>6</v>
      </c>
      <c r="M1099">
        <v>1976</v>
      </c>
      <c r="N1099">
        <v>8</v>
      </c>
      <c r="O1099" s="8">
        <v>28162</v>
      </c>
      <c r="P1099">
        <v>1</v>
      </c>
      <c r="Q1099" s="9">
        <v>27765</v>
      </c>
      <c r="R1099">
        <v>6</v>
      </c>
    </row>
    <row r="1100" spans="1:18" x14ac:dyDescent="0.25">
      <c r="A1100" s="13">
        <v>19285</v>
      </c>
      <c r="B1100" s="26" t="s">
        <v>835</v>
      </c>
      <c r="C1100" s="26" t="s">
        <v>31</v>
      </c>
      <c r="D1100" s="26" t="s">
        <v>279</v>
      </c>
      <c r="E1100" s="13" t="s">
        <v>40</v>
      </c>
      <c r="F1100" s="13" t="s">
        <v>207</v>
      </c>
      <c r="G1100" s="13" t="s">
        <v>836</v>
      </c>
      <c r="H1100" s="13" t="s">
        <v>204</v>
      </c>
      <c r="I1100" s="13">
        <v>6</v>
      </c>
      <c r="J1100" s="14">
        <v>29001</v>
      </c>
      <c r="K1100" s="14">
        <v>29001</v>
      </c>
      <c r="L1100">
        <v>26</v>
      </c>
      <c r="M1100">
        <v>1979</v>
      </c>
      <c r="N1100">
        <v>5</v>
      </c>
      <c r="O1100" s="8">
        <v>29185</v>
      </c>
      <c r="P1100">
        <v>0</v>
      </c>
      <c r="Q1100" s="9">
        <v>28759</v>
      </c>
      <c r="R1100">
        <v>7</v>
      </c>
    </row>
    <row r="1101" spans="1:18" x14ac:dyDescent="0.25">
      <c r="A1101" s="13">
        <v>22849</v>
      </c>
      <c r="B1101" s="26" t="s">
        <v>837</v>
      </c>
      <c r="C1101" s="26" t="s">
        <v>31</v>
      </c>
      <c r="D1101" s="26" t="s">
        <v>838</v>
      </c>
      <c r="E1101" s="13" t="s">
        <v>116</v>
      </c>
      <c r="F1101" s="13" t="s">
        <v>158</v>
      </c>
      <c r="G1101" s="13" t="s">
        <v>839</v>
      </c>
      <c r="H1101" s="13" t="s">
        <v>192</v>
      </c>
      <c r="I1101" s="13">
        <v>6</v>
      </c>
      <c r="J1101" s="14">
        <v>27535</v>
      </c>
      <c r="K1101" s="14">
        <v>52738</v>
      </c>
      <c r="L1101">
        <v>21</v>
      </c>
      <c r="M1101">
        <v>1975</v>
      </c>
      <c r="N1101">
        <v>5</v>
      </c>
      <c r="O1101" s="8">
        <v>27719</v>
      </c>
      <c r="P1101">
        <v>828</v>
      </c>
      <c r="Q1101" s="9">
        <v>52495</v>
      </c>
      <c r="R1101">
        <v>4</v>
      </c>
    </row>
    <row r="1102" spans="1:18" x14ac:dyDescent="0.25">
      <c r="A1102" s="13">
        <v>22631</v>
      </c>
      <c r="B1102" s="26" t="s">
        <v>840</v>
      </c>
      <c r="C1102" s="26" t="s">
        <v>31</v>
      </c>
      <c r="D1102" s="26" t="s">
        <v>841</v>
      </c>
      <c r="E1102" s="13" t="s">
        <v>161</v>
      </c>
      <c r="F1102" s="13" t="s">
        <v>111</v>
      </c>
      <c r="G1102" s="13" t="s">
        <v>842</v>
      </c>
      <c r="H1102" s="13" t="s">
        <v>102</v>
      </c>
      <c r="I1102" s="13">
        <v>9</v>
      </c>
      <c r="J1102" s="14">
        <v>29328</v>
      </c>
      <c r="K1102" s="14">
        <v>32980</v>
      </c>
      <c r="L1102">
        <v>17</v>
      </c>
      <c r="M1102">
        <v>1980</v>
      </c>
      <c r="N1102">
        <v>4</v>
      </c>
      <c r="O1102" s="8">
        <v>29511</v>
      </c>
      <c r="P1102">
        <v>120</v>
      </c>
      <c r="Q1102" s="9">
        <v>32737</v>
      </c>
      <c r="R1102">
        <v>5</v>
      </c>
    </row>
    <row r="1103" spans="1:18" x14ac:dyDescent="0.25">
      <c r="A1103" s="13">
        <v>25439</v>
      </c>
      <c r="B1103" s="26" t="s">
        <v>843</v>
      </c>
      <c r="C1103" s="26" t="s">
        <v>38</v>
      </c>
      <c r="D1103" s="26" t="s">
        <v>844</v>
      </c>
      <c r="E1103" s="13" t="s">
        <v>507</v>
      </c>
      <c r="F1103" s="13" t="s">
        <v>111</v>
      </c>
      <c r="G1103" s="13" t="s">
        <v>845</v>
      </c>
      <c r="H1103" s="13" t="s">
        <v>17</v>
      </c>
      <c r="I1103" s="13">
        <v>2</v>
      </c>
      <c r="J1103" s="14">
        <v>28606</v>
      </c>
      <c r="K1103" s="14">
        <v>28971</v>
      </c>
      <c r="L1103">
        <v>26</v>
      </c>
      <c r="M1103">
        <v>1978</v>
      </c>
      <c r="N1103">
        <v>4</v>
      </c>
      <c r="O1103" s="8">
        <v>28789</v>
      </c>
      <c r="P1103">
        <v>12</v>
      </c>
      <c r="Q1103" s="9">
        <v>28728</v>
      </c>
      <c r="R1103">
        <v>4</v>
      </c>
    </row>
    <row r="1104" spans="1:18" x14ac:dyDescent="0.25">
      <c r="A1104" s="13">
        <v>22649</v>
      </c>
      <c r="B1104" s="26" t="s">
        <v>846</v>
      </c>
      <c r="C1104" s="26" t="s">
        <v>38</v>
      </c>
      <c r="D1104" s="26" t="s">
        <v>272</v>
      </c>
      <c r="E1104" s="13" t="s">
        <v>507</v>
      </c>
      <c r="F1104" s="13" t="s">
        <v>265</v>
      </c>
      <c r="G1104" s="13" t="s">
        <v>847</v>
      </c>
      <c r="H1104" s="13" t="s">
        <v>43</v>
      </c>
      <c r="I1104" s="13">
        <v>4</v>
      </c>
      <c r="J1104" s="14">
        <v>29201</v>
      </c>
      <c r="K1104" s="14">
        <v>29201</v>
      </c>
      <c r="L1104">
        <v>12</v>
      </c>
      <c r="M1104">
        <v>1979</v>
      </c>
      <c r="N1104">
        <v>12</v>
      </c>
      <c r="O1104" s="8">
        <v>29384</v>
      </c>
      <c r="P1104">
        <v>0</v>
      </c>
      <c r="Q1104" s="9">
        <v>28957</v>
      </c>
      <c r="R1104">
        <v>4</v>
      </c>
    </row>
    <row r="1105" spans="1:18" x14ac:dyDescent="0.25">
      <c r="A1105" s="13">
        <v>24637</v>
      </c>
      <c r="B1105" s="26" t="s">
        <v>848</v>
      </c>
      <c r="C1105" s="26" t="s">
        <v>38</v>
      </c>
      <c r="D1105" s="26" t="s">
        <v>849</v>
      </c>
      <c r="E1105" s="13" t="s">
        <v>147</v>
      </c>
      <c r="F1105" s="13" t="s">
        <v>190</v>
      </c>
      <c r="G1105" s="13" t="s">
        <v>850</v>
      </c>
      <c r="H1105" s="13" t="s">
        <v>196</v>
      </c>
      <c r="I1105" s="13">
        <v>4</v>
      </c>
      <c r="J1105" s="14">
        <v>29414</v>
      </c>
      <c r="K1105" s="14">
        <v>33066</v>
      </c>
      <c r="L1105">
        <v>12</v>
      </c>
      <c r="M1105">
        <v>1980</v>
      </c>
      <c r="N1105">
        <v>7</v>
      </c>
      <c r="O1105" s="8">
        <v>29598</v>
      </c>
      <c r="P1105">
        <v>120</v>
      </c>
      <c r="Q1105" s="9">
        <v>32824</v>
      </c>
      <c r="R1105">
        <v>7</v>
      </c>
    </row>
    <row r="1106" spans="1:18" x14ac:dyDescent="0.25">
      <c r="A1106" s="13">
        <v>16226</v>
      </c>
      <c r="B1106" s="26" t="s">
        <v>848</v>
      </c>
      <c r="C1106" s="26" t="s">
        <v>38</v>
      </c>
      <c r="D1106" s="26" t="s">
        <v>239</v>
      </c>
      <c r="E1106" s="13" t="s">
        <v>65</v>
      </c>
      <c r="F1106" s="13" t="s">
        <v>111</v>
      </c>
      <c r="G1106" s="13" t="s">
        <v>851</v>
      </c>
      <c r="H1106" s="13" t="s">
        <v>102</v>
      </c>
      <c r="I1106" s="13">
        <v>6</v>
      </c>
      <c r="J1106" s="14">
        <v>28364</v>
      </c>
      <c r="K1106" s="14">
        <v>28395</v>
      </c>
      <c r="L1106">
        <v>27</v>
      </c>
      <c r="M1106">
        <v>1977</v>
      </c>
      <c r="N1106">
        <v>8</v>
      </c>
      <c r="O1106" s="8">
        <v>28548</v>
      </c>
      <c r="P1106">
        <v>1</v>
      </c>
      <c r="Q1106" s="9">
        <v>28152</v>
      </c>
      <c r="R1106">
        <v>7</v>
      </c>
    </row>
    <row r="1107" spans="1:18" x14ac:dyDescent="0.25">
      <c r="A1107" s="13">
        <v>19574</v>
      </c>
      <c r="B1107" s="26" t="s">
        <v>49</v>
      </c>
      <c r="C1107" s="26" t="s">
        <v>38</v>
      </c>
      <c r="D1107" s="26" t="s">
        <v>853</v>
      </c>
      <c r="E1107" s="13" t="s">
        <v>129</v>
      </c>
      <c r="F1107" s="13" t="s">
        <v>111</v>
      </c>
      <c r="G1107" s="13" t="s">
        <v>854</v>
      </c>
      <c r="H1107" s="13" t="s">
        <v>83</v>
      </c>
      <c r="I1107" s="13">
        <v>3</v>
      </c>
      <c r="J1107" s="14">
        <v>28425</v>
      </c>
      <c r="K1107" s="14">
        <v>28425</v>
      </c>
      <c r="L1107">
        <v>27</v>
      </c>
      <c r="M1107">
        <v>1977</v>
      </c>
      <c r="N1107">
        <v>10</v>
      </c>
      <c r="O1107" s="8">
        <v>28607</v>
      </c>
      <c r="P1107">
        <v>0</v>
      </c>
      <c r="Q1107" s="9">
        <v>28183</v>
      </c>
      <c r="R1107">
        <v>5</v>
      </c>
    </row>
    <row r="1108" spans="1:18" x14ac:dyDescent="0.25">
      <c r="A1108" s="13">
        <v>23122</v>
      </c>
      <c r="B1108" s="26" t="s">
        <v>855</v>
      </c>
      <c r="C1108" s="26" t="s">
        <v>38</v>
      </c>
      <c r="D1108" s="26" t="s">
        <v>856</v>
      </c>
      <c r="E1108" s="13" t="s">
        <v>270</v>
      </c>
      <c r="F1108" s="13" t="s">
        <v>34</v>
      </c>
      <c r="G1108" s="13" t="s">
        <v>857</v>
      </c>
      <c r="H1108" s="13" t="s">
        <v>192</v>
      </c>
      <c r="I1108" s="13">
        <v>9</v>
      </c>
      <c r="J1108" s="14">
        <v>28385</v>
      </c>
      <c r="K1108" s="14">
        <v>28385</v>
      </c>
      <c r="L1108">
        <v>17</v>
      </c>
      <c r="M1108">
        <v>1977</v>
      </c>
      <c r="N1108">
        <v>9</v>
      </c>
      <c r="O1108" s="8">
        <v>28566</v>
      </c>
      <c r="P1108">
        <v>0</v>
      </c>
      <c r="Q1108" s="9">
        <v>28142</v>
      </c>
      <c r="R1108">
        <v>7</v>
      </c>
    </row>
    <row r="1109" spans="1:18" x14ac:dyDescent="0.25">
      <c r="A1109" s="13">
        <v>22064</v>
      </c>
      <c r="B1109" s="26" t="s">
        <v>861</v>
      </c>
      <c r="C1109" s="26" t="s">
        <v>38</v>
      </c>
      <c r="D1109" s="26" t="s">
        <v>424</v>
      </c>
      <c r="E1109" s="13" t="s">
        <v>358</v>
      </c>
      <c r="F1109" s="13" t="s">
        <v>66</v>
      </c>
      <c r="G1109" s="13" t="s">
        <v>862</v>
      </c>
      <c r="H1109" s="13" t="s">
        <v>17</v>
      </c>
      <c r="I1109" s="13">
        <v>7</v>
      </c>
      <c r="J1109" s="14">
        <v>28511</v>
      </c>
      <c r="K1109" s="14">
        <v>28876</v>
      </c>
      <c r="L1109">
        <v>21</v>
      </c>
      <c r="M1109">
        <v>1978</v>
      </c>
      <c r="N1109">
        <v>1</v>
      </c>
      <c r="O1109" s="8">
        <v>28692</v>
      </c>
      <c r="P1109">
        <v>12</v>
      </c>
      <c r="Q1109" s="9">
        <v>28631</v>
      </c>
      <c r="R1109">
        <v>7</v>
      </c>
    </row>
    <row r="1110" spans="1:18" x14ac:dyDescent="0.25">
      <c r="A1110" s="13">
        <v>11313</v>
      </c>
      <c r="B1110" s="26" t="s">
        <v>863</v>
      </c>
      <c r="C1110" s="26" t="s">
        <v>38</v>
      </c>
      <c r="D1110" s="26" t="s">
        <v>864</v>
      </c>
      <c r="E1110" s="13" t="s">
        <v>116</v>
      </c>
      <c r="F1110" s="13" t="s">
        <v>111</v>
      </c>
      <c r="G1110" s="13" t="s">
        <v>865</v>
      </c>
      <c r="H1110" s="13" t="s">
        <v>71</v>
      </c>
      <c r="I1110" s="13">
        <v>1</v>
      </c>
      <c r="J1110" s="14">
        <v>28030</v>
      </c>
      <c r="K1110" s="14">
        <v>28030</v>
      </c>
      <c r="L1110">
        <v>27</v>
      </c>
      <c r="M1110">
        <v>1976</v>
      </c>
      <c r="N1110">
        <v>9</v>
      </c>
      <c r="O1110" s="8">
        <v>28211</v>
      </c>
      <c r="P1110">
        <v>0</v>
      </c>
      <c r="Q1110" s="9">
        <v>27786</v>
      </c>
      <c r="R1110">
        <v>2</v>
      </c>
    </row>
    <row r="1111" spans="1:18" x14ac:dyDescent="0.25">
      <c r="A1111" s="13">
        <v>29262</v>
      </c>
      <c r="B1111" s="26" t="s">
        <v>866</v>
      </c>
      <c r="C1111" s="26" t="s">
        <v>31</v>
      </c>
      <c r="D1111" s="26" t="s">
        <v>867</v>
      </c>
      <c r="E1111" s="13" t="s">
        <v>95</v>
      </c>
      <c r="F1111" s="13" t="s">
        <v>111</v>
      </c>
      <c r="G1111" s="13" t="s">
        <v>868</v>
      </c>
      <c r="H1111" s="13" t="s">
        <v>113</v>
      </c>
      <c r="I1111" s="13">
        <v>5</v>
      </c>
      <c r="J1111" s="14">
        <v>28778</v>
      </c>
      <c r="K1111" s="14">
        <v>29143</v>
      </c>
      <c r="L1111">
        <v>15</v>
      </c>
      <c r="M1111">
        <v>1978</v>
      </c>
      <c r="N1111">
        <v>10</v>
      </c>
      <c r="O1111" s="8">
        <v>28960</v>
      </c>
      <c r="P1111">
        <v>12</v>
      </c>
      <c r="Q1111" s="9">
        <v>28901</v>
      </c>
      <c r="R1111">
        <v>1</v>
      </c>
    </row>
    <row r="1112" spans="1:18" x14ac:dyDescent="0.25">
      <c r="A1112" s="13">
        <v>28540</v>
      </c>
      <c r="B1112" s="26" t="s">
        <v>871</v>
      </c>
      <c r="C1112" s="26" t="s">
        <v>38</v>
      </c>
      <c r="D1112" s="26" t="s">
        <v>872</v>
      </c>
      <c r="E1112" s="13" t="s">
        <v>348</v>
      </c>
      <c r="F1112" s="13" t="s">
        <v>154</v>
      </c>
      <c r="G1112" s="13" t="s">
        <v>873</v>
      </c>
      <c r="H1112" s="13" t="s">
        <v>108</v>
      </c>
      <c r="I1112" s="13">
        <v>1</v>
      </c>
      <c r="J1112" s="14">
        <v>28285</v>
      </c>
      <c r="K1112" s="14">
        <v>28285</v>
      </c>
      <c r="L1112">
        <v>9</v>
      </c>
      <c r="M1112">
        <v>1977</v>
      </c>
      <c r="N1112">
        <v>6</v>
      </c>
      <c r="O1112" s="8">
        <v>28468</v>
      </c>
      <c r="P1112">
        <v>0</v>
      </c>
      <c r="Q1112" s="9">
        <v>28042</v>
      </c>
      <c r="R1112">
        <v>5</v>
      </c>
    </row>
    <row r="1113" spans="1:18" x14ac:dyDescent="0.25">
      <c r="A1113" s="13">
        <v>13228</v>
      </c>
      <c r="B1113" s="26" t="s">
        <v>874</v>
      </c>
      <c r="C1113" s="26" t="s">
        <v>38</v>
      </c>
      <c r="D1113" s="26" t="s">
        <v>875</v>
      </c>
      <c r="E1113" s="13" t="s">
        <v>40</v>
      </c>
      <c r="F1113" s="13" t="s">
        <v>227</v>
      </c>
      <c r="G1113" s="13" t="s">
        <v>876</v>
      </c>
      <c r="H1113" s="13" t="s">
        <v>135</v>
      </c>
      <c r="I1113" s="13">
        <v>5</v>
      </c>
      <c r="J1113" s="14">
        <v>29147</v>
      </c>
      <c r="K1113" s="14">
        <v>29147</v>
      </c>
      <c r="L1113">
        <v>19</v>
      </c>
      <c r="M1113">
        <v>1979</v>
      </c>
      <c r="N1113">
        <v>10</v>
      </c>
      <c r="O1113" s="8">
        <v>29330</v>
      </c>
      <c r="P1113">
        <v>0</v>
      </c>
      <c r="Q1113" s="9">
        <v>28905</v>
      </c>
      <c r="R1113">
        <v>6</v>
      </c>
    </row>
    <row r="1114" spans="1:18" x14ac:dyDescent="0.25">
      <c r="A1114" s="13">
        <v>18926</v>
      </c>
      <c r="B1114" s="26" t="s">
        <v>877</v>
      </c>
      <c r="C1114" s="26" t="s">
        <v>38</v>
      </c>
      <c r="D1114" s="26" t="s">
        <v>170</v>
      </c>
      <c r="E1114" s="13" t="s">
        <v>878</v>
      </c>
      <c r="F1114" s="13" t="s">
        <v>111</v>
      </c>
      <c r="G1114" s="13" t="s">
        <v>879</v>
      </c>
      <c r="H1114" s="13" t="s">
        <v>71</v>
      </c>
      <c r="I1114" s="13">
        <v>3</v>
      </c>
      <c r="J1114" s="14">
        <v>24031</v>
      </c>
      <c r="K1114" s="14">
        <v>24031</v>
      </c>
      <c r="L1114">
        <v>16</v>
      </c>
      <c r="M1114">
        <v>1965</v>
      </c>
      <c r="N1114">
        <v>10</v>
      </c>
      <c r="O1114" s="8">
        <v>24213</v>
      </c>
      <c r="P1114">
        <v>0</v>
      </c>
      <c r="Q1114" s="9">
        <v>23789</v>
      </c>
      <c r="R1114">
        <v>7</v>
      </c>
    </row>
    <row r="1115" spans="1:18" x14ac:dyDescent="0.25">
      <c r="A1115" s="13">
        <v>19581</v>
      </c>
      <c r="B1115" s="26" t="s">
        <v>880</v>
      </c>
      <c r="C1115" s="26" t="s">
        <v>502</v>
      </c>
      <c r="D1115" s="26" t="s">
        <v>157</v>
      </c>
      <c r="E1115" s="13" t="s">
        <v>46</v>
      </c>
      <c r="F1115" s="13" t="s">
        <v>111</v>
      </c>
      <c r="G1115" s="13" t="s">
        <v>881</v>
      </c>
      <c r="H1115" s="13" t="s">
        <v>196</v>
      </c>
      <c r="I1115" s="13">
        <v>8</v>
      </c>
      <c r="J1115" s="14">
        <v>25905</v>
      </c>
      <c r="K1115" s="14">
        <v>25905</v>
      </c>
      <c r="L1115">
        <v>3</v>
      </c>
      <c r="M1115">
        <v>1970</v>
      </c>
      <c r="N1115">
        <v>12</v>
      </c>
      <c r="O1115" s="8">
        <v>26087</v>
      </c>
      <c r="P1115">
        <v>0</v>
      </c>
      <c r="Q1115" s="9">
        <v>25661</v>
      </c>
      <c r="R1115">
        <v>5</v>
      </c>
    </row>
    <row r="1116" spans="1:18" x14ac:dyDescent="0.25">
      <c r="A1116" s="13">
        <v>27052</v>
      </c>
      <c r="B1116" s="26" t="s">
        <v>882</v>
      </c>
      <c r="C1116" s="26" t="s">
        <v>38</v>
      </c>
      <c r="D1116" s="26" t="s">
        <v>388</v>
      </c>
      <c r="E1116" s="13" t="s">
        <v>129</v>
      </c>
      <c r="F1116" s="13" t="s">
        <v>111</v>
      </c>
      <c r="G1116" s="13" t="s">
        <v>883</v>
      </c>
      <c r="H1116" s="13" t="s">
        <v>196</v>
      </c>
      <c r="I1116" s="13">
        <v>7</v>
      </c>
      <c r="J1116" s="14">
        <v>27934</v>
      </c>
      <c r="K1116" s="14">
        <v>27934</v>
      </c>
      <c r="L1116">
        <v>23</v>
      </c>
      <c r="M1116">
        <v>1976</v>
      </c>
      <c r="N1116">
        <v>6</v>
      </c>
      <c r="O1116" s="8">
        <v>28117</v>
      </c>
      <c r="P1116">
        <v>0</v>
      </c>
      <c r="Q1116" s="9">
        <v>27690</v>
      </c>
      <c r="R1116">
        <v>4</v>
      </c>
    </row>
    <row r="1117" spans="1:18" x14ac:dyDescent="0.25">
      <c r="A1117" s="13">
        <v>20309</v>
      </c>
      <c r="B1117" s="26" t="s">
        <v>886</v>
      </c>
      <c r="C1117" s="26" t="s">
        <v>38</v>
      </c>
      <c r="D1117" s="26" t="s">
        <v>887</v>
      </c>
      <c r="E1117" s="13" t="s">
        <v>147</v>
      </c>
      <c r="F1117" s="13" t="s">
        <v>106</v>
      </c>
      <c r="G1117" s="13" t="s">
        <v>888</v>
      </c>
      <c r="H1117" s="13" t="s">
        <v>92</v>
      </c>
      <c r="I1117" s="13">
        <v>9</v>
      </c>
      <c r="J1117" s="14">
        <v>27776</v>
      </c>
      <c r="K1117" s="14">
        <v>27776</v>
      </c>
      <c r="L1117">
        <v>17</v>
      </c>
      <c r="M1117">
        <v>1976</v>
      </c>
      <c r="N1117">
        <v>1</v>
      </c>
      <c r="O1117" s="8">
        <v>27958</v>
      </c>
      <c r="P1117">
        <v>0</v>
      </c>
      <c r="Q1117" s="9">
        <v>27531</v>
      </c>
      <c r="R1117">
        <v>7</v>
      </c>
    </row>
    <row r="1118" spans="1:18" x14ac:dyDescent="0.25">
      <c r="A1118" s="13">
        <v>10213</v>
      </c>
      <c r="B1118" s="26" t="s">
        <v>891</v>
      </c>
      <c r="C1118" s="26" t="s">
        <v>38</v>
      </c>
      <c r="D1118" s="26" t="s">
        <v>547</v>
      </c>
      <c r="E1118" s="13" t="s">
        <v>161</v>
      </c>
      <c r="F1118" s="13" t="s">
        <v>66</v>
      </c>
      <c r="G1118" s="13" t="s">
        <v>892</v>
      </c>
      <c r="H1118" s="13" t="s">
        <v>204</v>
      </c>
      <c r="I1118" s="13">
        <v>8</v>
      </c>
      <c r="J1118" s="14">
        <v>27225</v>
      </c>
      <c r="K1118" s="14">
        <v>27225</v>
      </c>
      <c r="L1118">
        <v>15</v>
      </c>
      <c r="M1118">
        <v>1974</v>
      </c>
      <c r="N1118">
        <v>7</v>
      </c>
      <c r="O1118" s="8">
        <v>27409</v>
      </c>
      <c r="P1118">
        <v>0</v>
      </c>
      <c r="Q1118" s="9">
        <v>26983</v>
      </c>
      <c r="R1118">
        <v>2</v>
      </c>
    </row>
    <row r="1119" spans="1:18" x14ac:dyDescent="0.25">
      <c r="A1119" s="13">
        <v>26827</v>
      </c>
      <c r="B1119" s="26" t="s">
        <v>893</v>
      </c>
      <c r="C1119" s="26" t="s">
        <v>31</v>
      </c>
      <c r="D1119" s="26" t="s">
        <v>132</v>
      </c>
      <c r="E1119" s="13" t="s">
        <v>147</v>
      </c>
      <c r="F1119" s="13" t="s">
        <v>190</v>
      </c>
      <c r="G1119" s="13" t="s">
        <v>894</v>
      </c>
      <c r="H1119" s="13" t="s">
        <v>49</v>
      </c>
      <c r="I1119" s="13">
        <v>1</v>
      </c>
      <c r="J1119" s="14">
        <v>28793</v>
      </c>
      <c r="K1119" s="14">
        <v>29158</v>
      </c>
      <c r="L1119">
        <v>30</v>
      </c>
      <c r="M1119">
        <v>1978</v>
      </c>
      <c r="N1119">
        <v>10</v>
      </c>
      <c r="O1119" s="8">
        <v>28975</v>
      </c>
      <c r="P1119">
        <v>12</v>
      </c>
      <c r="Q1119" s="9">
        <v>28914</v>
      </c>
      <c r="R1119">
        <v>2</v>
      </c>
    </row>
    <row r="1120" spans="1:18" x14ac:dyDescent="0.25">
      <c r="A1120" s="13">
        <v>27794</v>
      </c>
      <c r="B1120" s="26" t="s">
        <v>895</v>
      </c>
      <c r="C1120" s="26" t="s">
        <v>38</v>
      </c>
      <c r="D1120" s="26" t="s">
        <v>896</v>
      </c>
      <c r="E1120" s="13" t="s">
        <v>116</v>
      </c>
      <c r="F1120" s="13" t="s">
        <v>111</v>
      </c>
      <c r="G1120" s="13" t="s">
        <v>897</v>
      </c>
      <c r="H1120" s="13" t="s">
        <v>102</v>
      </c>
      <c r="I1120" s="13">
        <v>4</v>
      </c>
      <c r="J1120" s="14">
        <v>29265</v>
      </c>
      <c r="K1120" s="14">
        <v>32977</v>
      </c>
      <c r="L1120">
        <v>14</v>
      </c>
      <c r="M1120">
        <v>1980</v>
      </c>
      <c r="N1120">
        <v>2</v>
      </c>
      <c r="O1120" s="8">
        <v>29447</v>
      </c>
      <c r="P1120">
        <v>122</v>
      </c>
      <c r="Q1120" s="9">
        <v>32734</v>
      </c>
      <c r="R1120">
        <v>5</v>
      </c>
    </row>
    <row r="1121" spans="1:18" x14ac:dyDescent="0.25">
      <c r="A1121" s="13">
        <v>11916</v>
      </c>
      <c r="B1121" s="26" t="s">
        <v>900</v>
      </c>
      <c r="C1121" s="26" t="s">
        <v>38</v>
      </c>
      <c r="D1121" s="26" t="s">
        <v>724</v>
      </c>
      <c r="E1121" s="13" t="s">
        <v>65</v>
      </c>
      <c r="F1121" s="13" t="s">
        <v>111</v>
      </c>
      <c r="G1121" s="13" t="s">
        <v>901</v>
      </c>
      <c r="H1121" s="13" t="s">
        <v>43</v>
      </c>
      <c r="I1121" s="13">
        <v>3</v>
      </c>
      <c r="J1121" s="14">
        <v>27998</v>
      </c>
      <c r="K1121" s="14">
        <v>28029</v>
      </c>
      <c r="L1121">
        <v>26</v>
      </c>
      <c r="M1121">
        <v>1976</v>
      </c>
      <c r="N1121">
        <v>8</v>
      </c>
      <c r="O1121" s="8">
        <v>28182</v>
      </c>
      <c r="P1121">
        <v>1</v>
      </c>
      <c r="Q1121" s="9">
        <v>27785</v>
      </c>
      <c r="R1121">
        <v>5</v>
      </c>
    </row>
    <row r="1122" spans="1:18" x14ac:dyDescent="0.25">
      <c r="A1122" s="13">
        <v>12665</v>
      </c>
      <c r="B1122" s="26" t="s">
        <v>902</v>
      </c>
      <c r="C1122" s="26" t="s">
        <v>31</v>
      </c>
      <c r="D1122" s="26" t="s">
        <v>678</v>
      </c>
      <c r="E1122" s="13" t="s">
        <v>129</v>
      </c>
      <c r="F1122" s="13" t="s">
        <v>100</v>
      </c>
      <c r="G1122" s="13" t="s">
        <v>903</v>
      </c>
      <c r="H1122" s="13" t="s">
        <v>192</v>
      </c>
      <c r="I1122" s="13">
        <v>5</v>
      </c>
      <c r="J1122" s="14">
        <v>27612</v>
      </c>
      <c r="K1122" s="14">
        <v>52846</v>
      </c>
      <c r="L1122">
        <v>6</v>
      </c>
      <c r="M1122">
        <v>1975</v>
      </c>
      <c r="N1122">
        <v>8</v>
      </c>
      <c r="O1122" s="8">
        <v>27796</v>
      </c>
      <c r="P1122">
        <v>829</v>
      </c>
      <c r="Q1122" s="9">
        <v>52602</v>
      </c>
      <c r="R1122">
        <v>4</v>
      </c>
    </row>
    <row r="1123" spans="1:18" x14ac:dyDescent="0.25">
      <c r="A1123" s="13">
        <v>28596</v>
      </c>
      <c r="B1123" s="26" t="s">
        <v>904</v>
      </c>
      <c r="C1123" s="26" t="s">
        <v>31</v>
      </c>
      <c r="D1123" s="26" t="s">
        <v>301</v>
      </c>
      <c r="E1123" s="13" t="s">
        <v>60</v>
      </c>
      <c r="F1123" s="13" t="s">
        <v>34</v>
      </c>
      <c r="G1123" s="13" t="s">
        <v>905</v>
      </c>
      <c r="H1123" s="13" t="s">
        <v>172</v>
      </c>
      <c r="I1123" s="13">
        <v>3</v>
      </c>
      <c r="J1123" s="14">
        <v>28635</v>
      </c>
      <c r="K1123" s="14">
        <v>29000</v>
      </c>
      <c r="L1123">
        <v>25</v>
      </c>
      <c r="M1123">
        <v>1978</v>
      </c>
      <c r="N1123">
        <v>5</v>
      </c>
      <c r="O1123" s="8">
        <v>28819</v>
      </c>
      <c r="P1123">
        <v>12</v>
      </c>
      <c r="Q1123" s="9">
        <v>28758</v>
      </c>
      <c r="R1123">
        <v>5</v>
      </c>
    </row>
    <row r="1124" spans="1:18" x14ac:dyDescent="0.25">
      <c r="A1124" s="13">
        <v>23002</v>
      </c>
      <c r="B1124" s="26" t="s">
        <v>906</v>
      </c>
      <c r="C1124" s="26" t="s">
        <v>38</v>
      </c>
      <c r="D1124" s="26" t="s">
        <v>907</v>
      </c>
      <c r="E1124" s="13" t="s">
        <v>147</v>
      </c>
      <c r="F1124" s="13" t="s">
        <v>111</v>
      </c>
      <c r="G1124" s="13" t="s">
        <v>908</v>
      </c>
      <c r="H1124" s="13" t="s">
        <v>135</v>
      </c>
      <c r="I1124" s="13">
        <v>2</v>
      </c>
      <c r="J1124" s="14">
        <v>28331</v>
      </c>
      <c r="K1124" s="14">
        <v>28331</v>
      </c>
      <c r="L1124">
        <v>25</v>
      </c>
      <c r="M1124">
        <v>1977</v>
      </c>
      <c r="N1124">
        <v>7</v>
      </c>
      <c r="O1124" s="8">
        <v>28515</v>
      </c>
      <c r="P1124">
        <v>0</v>
      </c>
      <c r="Q1124" s="9">
        <v>28089</v>
      </c>
      <c r="R1124">
        <v>2</v>
      </c>
    </row>
    <row r="1125" spans="1:18" x14ac:dyDescent="0.25">
      <c r="A1125" s="13">
        <v>26017</v>
      </c>
      <c r="B1125" s="26" t="s">
        <v>43</v>
      </c>
      <c r="C1125" s="26" t="s">
        <v>31</v>
      </c>
      <c r="D1125" s="26" t="s">
        <v>909</v>
      </c>
      <c r="E1125" s="13" t="s">
        <v>33</v>
      </c>
      <c r="F1125" s="13" t="s">
        <v>52</v>
      </c>
      <c r="G1125" s="13" t="s">
        <v>910</v>
      </c>
      <c r="H1125" s="13" t="s">
        <v>92</v>
      </c>
      <c r="I1125" s="13">
        <v>5</v>
      </c>
      <c r="J1125" s="14">
        <v>28096</v>
      </c>
      <c r="K1125" s="14">
        <v>28098</v>
      </c>
      <c r="L1125">
        <v>2</v>
      </c>
      <c r="M1125">
        <v>1976</v>
      </c>
      <c r="N1125">
        <v>12</v>
      </c>
      <c r="O1125" s="8">
        <v>28278</v>
      </c>
      <c r="P1125">
        <v>0</v>
      </c>
      <c r="Q1125" s="9">
        <v>27854</v>
      </c>
      <c r="R1125">
        <v>5</v>
      </c>
    </row>
    <row r="1126" spans="1:18" x14ac:dyDescent="0.25">
      <c r="A1126" s="13">
        <v>27869</v>
      </c>
      <c r="B1126" s="26" t="s">
        <v>43</v>
      </c>
      <c r="C1126" s="26" t="s">
        <v>38</v>
      </c>
      <c r="D1126" s="26" t="s">
        <v>307</v>
      </c>
      <c r="E1126" s="13" t="s">
        <v>116</v>
      </c>
      <c r="F1126" s="13" t="s">
        <v>207</v>
      </c>
      <c r="G1126" s="13" t="s">
        <v>911</v>
      </c>
      <c r="H1126" s="13" t="s">
        <v>204</v>
      </c>
      <c r="I1126" s="13">
        <v>4</v>
      </c>
      <c r="J1126" s="14">
        <v>29102</v>
      </c>
      <c r="K1126" s="14">
        <v>29102</v>
      </c>
      <c r="L1126">
        <v>4</v>
      </c>
      <c r="M1126">
        <v>1979</v>
      </c>
      <c r="N1126">
        <v>9</v>
      </c>
      <c r="O1126" s="8">
        <v>29284</v>
      </c>
      <c r="P1126">
        <v>0</v>
      </c>
      <c r="Q1126" s="9">
        <v>28859</v>
      </c>
      <c r="R1126">
        <v>3</v>
      </c>
    </row>
    <row r="1127" spans="1:18" x14ac:dyDescent="0.25">
      <c r="A1127" s="13">
        <v>11339</v>
      </c>
      <c r="B1127" s="26" t="s">
        <v>43</v>
      </c>
      <c r="C1127" s="26" t="s">
        <v>38</v>
      </c>
      <c r="D1127" s="26" t="s">
        <v>473</v>
      </c>
      <c r="E1127" s="13" t="s">
        <v>40</v>
      </c>
      <c r="F1127" s="13" t="s">
        <v>111</v>
      </c>
      <c r="G1127" s="13" t="s">
        <v>912</v>
      </c>
      <c r="H1127" s="13" t="s">
        <v>36</v>
      </c>
      <c r="I1127" s="13">
        <v>8</v>
      </c>
      <c r="J1127" s="14">
        <v>28037</v>
      </c>
      <c r="K1127" s="14">
        <v>28037</v>
      </c>
      <c r="L1127">
        <v>4</v>
      </c>
      <c r="M1127">
        <v>1976</v>
      </c>
      <c r="N1127">
        <v>10</v>
      </c>
      <c r="O1127" s="8">
        <v>28219</v>
      </c>
      <c r="P1127">
        <v>0</v>
      </c>
      <c r="Q1127" s="9">
        <v>27794</v>
      </c>
      <c r="R1127">
        <v>2</v>
      </c>
    </row>
    <row r="1128" spans="1:18" x14ac:dyDescent="0.25">
      <c r="A1128" s="13">
        <v>19674</v>
      </c>
      <c r="B1128" s="26" t="s">
        <v>916</v>
      </c>
      <c r="C1128" s="26" t="s">
        <v>31</v>
      </c>
      <c r="D1128" s="26" t="s">
        <v>206</v>
      </c>
      <c r="E1128" s="13" t="s">
        <v>40</v>
      </c>
      <c r="F1128" s="13" t="s">
        <v>52</v>
      </c>
      <c r="G1128" s="13" t="s">
        <v>917</v>
      </c>
      <c r="H1128" s="13" t="s">
        <v>122</v>
      </c>
      <c r="I1128" s="13">
        <v>2</v>
      </c>
      <c r="J1128" s="14">
        <v>27620</v>
      </c>
      <c r="K1128" s="14">
        <v>52854</v>
      </c>
      <c r="L1128">
        <v>14</v>
      </c>
      <c r="M1128">
        <v>1975</v>
      </c>
      <c r="N1128">
        <v>8</v>
      </c>
      <c r="O1128" s="8">
        <v>27804</v>
      </c>
      <c r="P1128">
        <v>829</v>
      </c>
      <c r="Q1128" s="9">
        <v>52610</v>
      </c>
      <c r="R1128">
        <v>5</v>
      </c>
    </row>
    <row r="1129" spans="1:18" x14ac:dyDescent="0.25">
      <c r="A1129" s="13">
        <v>27613</v>
      </c>
      <c r="B1129" s="26" t="s">
        <v>78</v>
      </c>
      <c r="C1129" s="26" t="s">
        <v>38</v>
      </c>
      <c r="D1129" s="26" t="s">
        <v>918</v>
      </c>
      <c r="E1129" s="13" t="s">
        <v>46</v>
      </c>
      <c r="F1129" s="13" t="s">
        <v>207</v>
      </c>
      <c r="G1129" s="13" t="s">
        <v>919</v>
      </c>
      <c r="H1129" s="13" t="s">
        <v>102</v>
      </c>
      <c r="I1129" s="13">
        <v>5</v>
      </c>
      <c r="J1129" s="14">
        <v>29074</v>
      </c>
      <c r="K1129" s="14">
        <v>29105</v>
      </c>
      <c r="L1129">
        <v>7</v>
      </c>
      <c r="M1129">
        <v>1979</v>
      </c>
      <c r="N1129">
        <v>8</v>
      </c>
      <c r="O1129" s="8">
        <v>29258</v>
      </c>
      <c r="P1129">
        <v>1</v>
      </c>
      <c r="Q1129" s="9">
        <v>28862</v>
      </c>
      <c r="R1129">
        <v>3</v>
      </c>
    </row>
    <row r="1130" spans="1:18" x14ac:dyDescent="0.25">
      <c r="A1130" s="13">
        <v>23652</v>
      </c>
      <c r="B1130" s="26" t="s">
        <v>922</v>
      </c>
      <c r="C1130" s="26" t="s">
        <v>38</v>
      </c>
      <c r="D1130" s="26" t="s">
        <v>408</v>
      </c>
      <c r="E1130" s="13" t="s">
        <v>183</v>
      </c>
      <c r="F1130" s="13" t="s">
        <v>202</v>
      </c>
      <c r="G1130" s="13" t="s">
        <v>923</v>
      </c>
      <c r="H1130" s="13" t="s">
        <v>172</v>
      </c>
      <c r="I1130" s="13">
        <v>5</v>
      </c>
      <c r="J1130" s="14">
        <v>29724</v>
      </c>
      <c r="K1130" s="14">
        <v>33377</v>
      </c>
      <c r="L1130">
        <v>18</v>
      </c>
      <c r="M1130">
        <v>1981</v>
      </c>
      <c r="N1130">
        <v>5</v>
      </c>
      <c r="O1130" s="8">
        <v>29908</v>
      </c>
      <c r="P1130">
        <v>120</v>
      </c>
      <c r="Q1130" s="9">
        <v>33135</v>
      </c>
      <c r="R1130">
        <v>2</v>
      </c>
    </row>
    <row r="1131" spans="1:18" x14ac:dyDescent="0.25">
      <c r="A1131" s="13">
        <v>11443</v>
      </c>
      <c r="B1131" s="26" t="s">
        <v>924</v>
      </c>
      <c r="C1131" s="26" t="s">
        <v>31</v>
      </c>
      <c r="D1131" s="26" t="s">
        <v>381</v>
      </c>
      <c r="E1131" s="13" t="s">
        <v>105</v>
      </c>
      <c r="F1131" s="13" t="s">
        <v>106</v>
      </c>
      <c r="G1131" s="13" t="s">
        <v>926</v>
      </c>
      <c r="H1131" s="13" t="s">
        <v>17</v>
      </c>
      <c r="I1131" s="13">
        <v>7</v>
      </c>
      <c r="J1131" s="14">
        <v>28761</v>
      </c>
      <c r="K1131" s="14">
        <v>29127</v>
      </c>
      <c r="L1131">
        <v>28</v>
      </c>
      <c r="M1131">
        <v>1978</v>
      </c>
      <c r="N1131">
        <v>9</v>
      </c>
      <c r="O1131" s="8">
        <v>28942</v>
      </c>
      <c r="P1131">
        <v>12</v>
      </c>
      <c r="Q1131" s="9">
        <v>28884</v>
      </c>
      <c r="R1131">
        <v>5</v>
      </c>
    </row>
    <row r="1132" spans="1:18" x14ac:dyDescent="0.25">
      <c r="A1132" s="13">
        <v>10563</v>
      </c>
      <c r="B1132" s="26" t="s">
        <v>927</v>
      </c>
      <c r="C1132" s="26" t="s">
        <v>31</v>
      </c>
      <c r="D1132" s="26" t="s">
        <v>928</v>
      </c>
      <c r="E1132" s="13" t="s">
        <v>929</v>
      </c>
      <c r="F1132" s="13" t="s">
        <v>154</v>
      </c>
      <c r="G1132" s="13" t="s">
        <v>930</v>
      </c>
      <c r="H1132" s="13" t="s">
        <v>135</v>
      </c>
      <c r="I1132" s="13">
        <v>1</v>
      </c>
      <c r="J1132" s="14">
        <v>27837</v>
      </c>
      <c r="K1132" s="14">
        <v>27838</v>
      </c>
      <c r="L1132">
        <v>18</v>
      </c>
      <c r="M1132">
        <v>1976</v>
      </c>
      <c r="N1132">
        <v>3</v>
      </c>
      <c r="O1132" s="8">
        <v>28021</v>
      </c>
      <c r="P1132">
        <v>0</v>
      </c>
      <c r="Q1132" s="9">
        <v>27594</v>
      </c>
      <c r="R1132">
        <v>5</v>
      </c>
    </row>
    <row r="1133" spans="1:18" x14ac:dyDescent="0.25">
      <c r="A1133" s="13">
        <v>29517</v>
      </c>
      <c r="B1133" s="26" t="s">
        <v>189</v>
      </c>
      <c r="C1133" s="26" t="s">
        <v>38</v>
      </c>
      <c r="D1133" s="26" t="s">
        <v>931</v>
      </c>
      <c r="E1133" s="13" t="s">
        <v>161</v>
      </c>
      <c r="F1133" s="13" t="s">
        <v>106</v>
      </c>
      <c r="G1133" s="13" t="s">
        <v>932</v>
      </c>
      <c r="H1133" s="13" t="s">
        <v>88</v>
      </c>
      <c r="I1133" s="13">
        <v>1</v>
      </c>
      <c r="J1133" s="14">
        <v>27893</v>
      </c>
      <c r="K1133" s="14">
        <v>27891</v>
      </c>
      <c r="L1133">
        <v>13</v>
      </c>
      <c r="M1133">
        <v>1976</v>
      </c>
      <c r="N1133">
        <v>5</v>
      </c>
      <c r="O1133" s="8">
        <v>28077</v>
      </c>
      <c r="P1133" t="e">
        <v>#NUM!</v>
      </c>
      <c r="Q1133" s="9">
        <v>27648</v>
      </c>
      <c r="R1133">
        <v>5</v>
      </c>
    </row>
    <row r="1134" spans="1:18" x14ac:dyDescent="0.25">
      <c r="A1134" s="13">
        <v>29809</v>
      </c>
      <c r="B1134" s="26" t="s">
        <v>933</v>
      </c>
      <c r="C1134" s="26" t="s">
        <v>38</v>
      </c>
      <c r="D1134" s="26" t="s">
        <v>934</v>
      </c>
      <c r="E1134" s="13" t="s">
        <v>65</v>
      </c>
      <c r="F1134" s="13" t="s">
        <v>111</v>
      </c>
      <c r="G1134" s="13" t="s">
        <v>935</v>
      </c>
      <c r="H1134" s="13" t="s">
        <v>62</v>
      </c>
      <c r="I1134" s="13">
        <v>9</v>
      </c>
      <c r="J1134" s="14">
        <v>28058</v>
      </c>
      <c r="K1134" s="14">
        <v>28058</v>
      </c>
      <c r="L1134">
        <v>25</v>
      </c>
      <c r="M1134">
        <v>1976</v>
      </c>
      <c r="N1134">
        <v>10</v>
      </c>
      <c r="O1134" s="8">
        <v>28240</v>
      </c>
      <c r="P1134">
        <v>0</v>
      </c>
      <c r="Q1134" s="9">
        <v>27815</v>
      </c>
      <c r="R1134">
        <v>2</v>
      </c>
    </row>
    <row r="1135" spans="1:18" x14ac:dyDescent="0.25">
      <c r="A1135" s="13">
        <v>14773</v>
      </c>
      <c r="B1135" s="26" t="s">
        <v>938</v>
      </c>
      <c r="C1135" s="26" t="s">
        <v>38</v>
      </c>
      <c r="D1135" s="26" t="s">
        <v>591</v>
      </c>
      <c r="E1135" s="13" t="s">
        <v>60</v>
      </c>
      <c r="F1135" s="13" t="s">
        <v>111</v>
      </c>
      <c r="G1135" s="13" t="s">
        <v>939</v>
      </c>
      <c r="H1135" s="13" t="s">
        <v>62</v>
      </c>
      <c r="I1135" s="13">
        <v>4</v>
      </c>
      <c r="J1135" s="14">
        <v>28354</v>
      </c>
      <c r="K1135" s="14">
        <v>28385</v>
      </c>
      <c r="L1135">
        <v>17</v>
      </c>
      <c r="M1135">
        <v>1977</v>
      </c>
      <c r="N1135">
        <v>8</v>
      </c>
      <c r="O1135" s="8">
        <v>28538</v>
      </c>
      <c r="P1135">
        <v>1</v>
      </c>
      <c r="Q1135" s="9">
        <v>28142</v>
      </c>
      <c r="R1135">
        <v>4</v>
      </c>
    </row>
    <row r="1136" spans="1:18" x14ac:dyDescent="0.25">
      <c r="A1136" s="13">
        <v>16489</v>
      </c>
      <c r="B1136" s="26" t="s">
        <v>940</v>
      </c>
      <c r="C1136" s="26" t="s">
        <v>38</v>
      </c>
      <c r="D1136" s="26" t="s">
        <v>632</v>
      </c>
      <c r="E1136" s="13" t="s">
        <v>941</v>
      </c>
      <c r="F1136" s="13" t="s">
        <v>154</v>
      </c>
      <c r="G1136" s="13" t="s">
        <v>942</v>
      </c>
      <c r="H1136" s="13" t="s">
        <v>192</v>
      </c>
      <c r="I1136" s="13">
        <v>5</v>
      </c>
      <c r="J1136" s="14">
        <v>28977</v>
      </c>
      <c r="K1136" s="14">
        <v>28979</v>
      </c>
      <c r="L1136">
        <v>2</v>
      </c>
      <c r="M1136">
        <v>1979</v>
      </c>
      <c r="N1136">
        <v>5</v>
      </c>
      <c r="O1136" s="8">
        <v>29161</v>
      </c>
      <c r="P1136">
        <v>0</v>
      </c>
      <c r="Q1136" s="9">
        <v>28737</v>
      </c>
      <c r="R1136">
        <v>4</v>
      </c>
    </row>
    <row r="1137" spans="1:18" x14ac:dyDescent="0.25">
      <c r="A1137" s="13">
        <v>13205</v>
      </c>
      <c r="B1137" s="26" t="s">
        <v>943</v>
      </c>
      <c r="C1137" s="26" t="s">
        <v>38</v>
      </c>
      <c r="D1137" s="26" t="s">
        <v>945</v>
      </c>
      <c r="E1137" s="13" t="s">
        <v>116</v>
      </c>
      <c r="F1137" s="13" t="s">
        <v>106</v>
      </c>
      <c r="G1137" s="13" t="s">
        <v>946</v>
      </c>
      <c r="H1137" s="13" t="s">
        <v>17</v>
      </c>
      <c r="I1137" s="13">
        <v>9</v>
      </c>
      <c r="J1137" s="14">
        <v>28600</v>
      </c>
      <c r="K1137" s="14">
        <v>28965</v>
      </c>
      <c r="L1137">
        <v>20</v>
      </c>
      <c r="M1137">
        <v>1978</v>
      </c>
      <c r="N1137">
        <v>4</v>
      </c>
      <c r="O1137" s="8">
        <v>28783</v>
      </c>
      <c r="P1137">
        <v>12</v>
      </c>
      <c r="Q1137" s="9">
        <v>28722</v>
      </c>
      <c r="R1137">
        <v>5</v>
      </c>
    </row>
    <row r="1138" spans="1:18" x14ac:dyDescent="0.25">
      <c r="A1138" s="13">
        <v>18656</v>
      </c>
      <c r="B1138" s="26" t="s">
        <v>943</v>
      </c>
      <c r="C1138" s="26" t="s">
        <v>38</v>
      </c>
      <c r="D1138" s="26" t="s">
        <v>947</v>
      </c>
      <c r="E1138" s="13" t="s">
        <v>147</v>
      </c>
      <c r="F1138" s="13" t="s">
        <v>47</v>
      </c>
      <c r="G1138" s="13" t="s">
        <v>948</v>
      </c>
      <c r="H1138" s="13" t="s">
        <v>108</v>
      </c>
      <c r="I1138" s="13">
        <v>8</v>
      </c>
      <c r="J1138" s="14">
        <v>27638</v>
      </c>
      <c r="K1138" s="14">
        <v>52841</v>
      </c>
      <c r="L1138">
        <v>1</v>
      </c>
      <c r="M1138">
        <v>1975</v>
      </c>
      <c r="N1138">
        <v>9</v>
      </c>
      <c r="O1138" s="8">
        <v>27820</v>
      </c>
      <c r="P1138">
        <v>828</v>
      </c>
      <c r="Q1138" s="9">
        <v>52597</v>
      </c>
      <c r="R1138">
        <v>2</v>
      </c>
    </row>
    <row r="1139" spans="1:18" x14ac:dyDescent="0.25">
      <c r="A1139" s="13">
        <v>19828</v>
      </c>
      <c r="B1139" s="26" t="s">
        <v>943</v>
      </c>
      <c r="C1139" s="26" t="s">
        <v>31</v>
      </c>
      <c r="D1139" s="26" t="s">
        <v>128</v>
      </c>
      <c r="E1139" s="13" t="s">
        <v>949</v>
      </c>
      <c r="F1139" s="13" t="s">
        <v>106</v>
      </c>
      <c r="G1139" s="13" t="s">
        <v>950</v>
      </c>
      <c r="H1139" s="13" t="s">
        <v>108</v>
      </c>
      <c r="I1139" s="13">
        <v>4</v>
      </c>
      <c r="J1139" s="14">
        <v>27887</v>
      </c>
      <c r="K1139" s="14">
        <v>27887</v>
      </c>
      <c r="L1139">
        <v>7</v>
      </c>
      <c r="M1139">
        <v>1976</v>
      </c>
      <c r="N1139">
        <v>5</v>
      </c>
      <c r="O1139" s="8">
        <v>28071</v>
      </c>
      <c r="P1139">
        <v>0</v>
      </c>
      <c r="Q1139" s="9">
        <v>27644</v>
      </c>
      <c r="R1139">
        <v>6</v>
      </c>
    </row>
    <row r="1140" spans="1:18" x14ac:dyDescent="0.25">
      <c r="A1140" s="13">
        <v>20703</v>
      </c>
      <c r="B1140" s="26" t="s">
        <v>943</v>
      </c>
      <c r="C1140" s="26" t="s">
        <v>31</v>
      </c>
      <c r="D1140" s="26" t="s">
        <v>206</v>
      </c>
      <c r="E1140" s="13" t="s">
        <v>129</v>
      </c>
      <c r="F1140" s="13" t="s">
        <v>66</v>
      </c>
      <c r="G1140" s="13" t="s">
        <v>951</v>
      </c>
      <c r="H1140" s="13" t="s">
        <v>83</v>
      </c>
      <c r="I1140" s="13">
        <v>8</v>
      </c>
      <c r="J1140" s="14">
        <v>29132</v>
      </c>
      <c r="K1140" s="14">
        <v>29132</v>
      </c>
      <c r="L1140">
        <v>4</v>
      </c>
      <c r="M1140">
        <v>1979</v>
      </c>
      <c r="N1140">
        <v>10</v>
      </c>
      <c r="O1140" s="8">
        <v>29315</v>
      </c>
      <c r="P1140">
        <v>0</v>
      </c>
      <c r="Q1140" s="9">
        <v>28890</v>
      </c>
      <c r="R1140">
        <v>5</v>
      </c>
    </row>
    <row r="1141" spans="1:18" x14ac:dyDescent="0.25">
      <c r="A1141" s="13">
        <v>25123</v>
      </c>
      <c r="B1141" s="26" t="s">
        <v>952</v>
      </c>
      <c r="C1141" s="26" t="s">
        <v>31</v>
      </c>
      <c r="D1141" s="26" t="s">
        <v>182</v>
      </c>
      <c r="E1141" s="13" t="s">
        <v>65</v>
      </c>
      <c r="F1141" s="13" t="s">
        <v>190</v>
      </c>
      <c r="G1141" s="13" t="s">
        <v>953</v>
      </c>
      <c r="H1141" s="13" t="s">
        <v>135</v>
      </c>
      <c r="I1141" s="13">
        <v>2</v>
      </c>
      <c r="J1141" s="14">
        <v>29585</v>
      </c>
      <c r="K1141" s="14">
        <v>33237</v>
      </c>
      <c r="L1141">
        <v>30</v>
      </c>
      <c r="M1141">
        <v>1980</v>
      </c>
      <c r="N1141">
        <v>12</v>
      </c>
      <c r="O1141" s="8">
        <v>29767</v>
      </c>
      <c r="P1141">
        <v>120</v>
      </c>
      <c r="Q1141" s="9">
        <v>32993</v>
      </c>
      <c r="R1141">
        <v>3</v>
      </c>
    </row>
    <row r="1142" spans="1:18" x14ac:dyDescent="0.25">
      <c r="A1142" s="13">
        <v>15918</v>
      </c>
      <c r="B1142" s="26" t="s">
        <v>956</v>
      </c>
      <c r="C1142" s="26" t="s">
        <v>38</v>
      </c>
      <c r="D1142" s="26" t="s">
        <v>957</v>
      </c>
      <c r="E1142" s="13" t="s">
        <v>120</v>
      </c>
      <c r="F1142" s="13" t="s">
        <v>111</v>
      </c>
      <c r="G1142" s="13" t="s">
        <v>958</v>
      </c>
      <c r="H1142" s="13" t="s">
        <v>192</v>
      </c>
      <c r="I1142" s="13">
        <v>8</v>
      </c>
      <c r="J1142" s="14">
        <v>27229</v>
      </c>
      <c r="K1142" s="14">
        <v>27229</v>
      </c>
      <c r="L1142">
        <v>19</v>
      </c>
      <c r="M1142">
        <v>1974</v>
      </c>
      <c r="N1142">
        <v>7</v>
      </c>
      <c r="O1142" s="8">
        <v>27413</v>
      </c>
      <c r="P1142">
        <v>0</v>
      </c>
      <c r="Q1142" s="9">
        <v>26987</v>
      </c>
      <c r="R1142">
        <v>6</v>
      </c>
    </row>
    <row r="1143" spans="1:18" x14ac:dyDescent="0.25">
      <c r="A1143" s="13">
        <v>20953</v>
      </c>
      <c r="B1143" s="26" t="s">
        <v>959</v>
      </c>
      <c r="C1143" s="26" t="s">
        <v>31</v>
      </c>
      <c r="D1143" s="26" t="s">
        <v>960</v>
      </c>
      <c r="E1143" s="13" t="s">
        <v>105</v>
      </c>
      <c r="F1143" s="13" t="s">
        <v>47</v>
      </c>
      <c r="G1143" s="13" t="s">
        <v>961</v>
      </c>
      <c r="H1143" s="13" t="s">
        <v>62</v>
      </c>
      <c r="I1143" s="13">
        <v>9</v>
      </c>
      <c r="J1143" s="14">
        <v>29540</v>
      </c>
      <c r="K1143" s="14">
        <v>33192</v>
      </c>
      <c r="L1143">
        <v>15</v>
      </c>
      <c r="M1143">
        <v>1980</v>
      </c>
      <c r="N1143">
        <v>11</v>
      </c>
      <c r="O1143" s="8">
        <v>29721</v>
      </c>
      <c r="P1143">
        <v>120</v>
      </c>
      <c r="Q1143" s="9">
        <v>32947</v>
      </c>
      <c r="R1143">
        <v>7</v>
      </c>
    </row>
    <row r="1144" spans="1:18" x14ac:dyDescent="0.25">
      <c r="A1144" s="13">
        <v>25445</v>
      </c>
      <c r="B1144" s="26" t="s">
        <v>965</v>
      </c>
      <c r="C1144" s="26" t="s">
        <v>31</v>
      </c>
      <c r="D1144" s="26" t="s">
        <v>960</v>
      </c>
      <c r="E1144" s="13" t="s">
        <v>33</v>
      </c>
      <c r="F1144" s="13" t="s">
        <v>111</v>
      </c>
      <c r="G1144" s="13" t="s">
        <v>966</v>
      </c>
      <c r="H1144" s="13" t="s">
        <v>113</v>
      </c>
      <c r="I1144" s="13">
        <v>3</v>
      </c>
      <c r="J1144" s="14">
        <v>28719</v>
      </c>
      <c r="K1144" s="14">
        <v>29115</v>
      </c>
      <c r="L1144">
        <v>17</v>
      </c>
      <c r="M1144">
        <v>1978</v>
      </c>
      <c r="N1144">
        <v>8</v>
      </c>
      <c r="O1144" s="8">
        <v>28903</v>
      </c>
      <c r="P1144">
        <v>13</v>
      </c>
      <c r="Q1144" s="9">
        <v>28872</v>
      </c>
      <c r="R1144">
        <v>5</v>
      </c>
    </row>
    <row r="1145" spans="1:18" x14ac:dyDescent="0.25">
      <c r="A1145" s="13">
        <v>18596</v>
      </c>
      <c r="B1145" s="26" t="s">
        <v>967</v>
      </c>
      <c r="C1145" s="26" t="s">
        <v>38</v>
      </c>
      <c r="D1145" s="26" t="s">
        <v>968</v>
      </c>
      <c r="E1145" s="13" t="s">
        <v>161</v>
      </c>
      <c r="F1145" s="13" t="s">
        <v>111</v>
      </c>
      <c r="G1145" s="13" t="s">
        <v>969</v>
      </c>
      <c r="H1145" s="13" t="s">
        <v>92</v>
      </c>
      <c r="I1145" s="13">
        <v>1</v>
      </c>
      <c r="J1145" s="14">
        <v>27918</v>
      </c>
      <c r="K1145" s="14">
        <v>27918</v>
      </c>
      <c r="L1145">
        <v>7</v>
      </c>
      <c r="M1145">
        <v>1976</v>
      </c>
      <c r="N1145">
        <v>6</v>
      </c>
      <c r="O1145" s="8">
        <v>28101</v>
      </c>
      <c r="P1145">
        <v>0</v>
      </c>
      <c r="Q1145" s="9">
        <v>27674</v>
      </c>
      <c r="R1145">
        <v>2</v>
      </c>
    </row>
    <row r="1146" spans="1:18" x14ac:dyDescent="0.25">
      <c r="A1146" s="13">
        <v>12937</v>
      </c>
      <c r="B1146" s="26" t="s">
        <v>970</v>
      </c>
      <c r="C1146" s="26" t="s">
        <v>31</v>
      </c>
      <c r="D1146" s="26" t="s">
        <v>206</v>
      </c>
      <c r="E1146" s="13" t="s">
        <v>116</v>
      </c>
      <c r="F1146" s="13" t="s">
        <v>111</v>
      </c>
      <c r="G1146" s="13" t="s">
        <v>971</v>
      </c>
      <c r="H1146" s="13" t="s">
        <v>71</v>
      </c>
      <c r="I1146" s="13">
        <v>2</v>
      </c>
      <c r="J1146" s="14">
        <v>27255</v>
      </c>
      <c r="K1146" s="14">
        <v>27286</v>
      </c>
      <c r="L1146">
        <v>14</v>
      </c>
      <c r="M1146">
        <v>1974</v>
      </c>
      <c r="N1146">
        <v>8</v>
      </c>
      <c r="O1146" s="8">
        <v>27439</v>
      </c>
      <c r="P1146">
        <v>1</v>
      </c>
      <c r="Q1146" s="9">
        <v>27043</v>
      </c>
      <c r="R1146">
        <v>4</v>
      </c>
    </row>
    <row r="1147" spans="1:18" x14ac:dyDescent="0.25">
      <c r="A1147" s="13">
        <v>25013</v>
      </c>
      <c r="B1147" s="26" t="s">
        <v>972</v>
      </c>
      <c r="C1147" s="26" t="s">
        <v>38</v>
      </c>
      <c r="D1147" s="26" t="s">
        <v>973</v>
      </c>
      <c r="E1147" s="13" t="s">
        <v>65</v>
      </c>
      <c r="F1147" s="13" t="s">
        <v>190</v>
      </c>
      <c r="G1147" s="13" t="s">
        <v>974</v>
      </c>
      <c r="H1147" s="13" t="s">
        <v>78</v>
      </c>
      <c r="I1147" s="13">
        <v>1</v>
      </c>
      <c r="J1147" s="14">
        <v>28208</v>
      </c>
      <c r="K1147" s="14">
        <v>28208</v>
      </c>
      <c r="L1147">
        <v>24</v>
      </c>
      <c r="M1147">
        <v>1977</v>
      </c>
      <c r="N1147">
        <v>3</v>
      </c>
      <c r="O1147" s="8">
        <v>28392</v>
      </c>
      <c r="P1147">
        <v>0</v>
      </c>
      <c r="Q1147" s="9">
        <v>27965</v>
      </c>
      <c r="R1147">
        <v>5</v>
      </c>
    </row>
    <row r="1148" spans="1:18" x14ac:dyDescent="0.25">
      <c r="A1148" s="13">
        <v>26415</v>
      </c>
      <c r="B1148" s="26" t="s">
        <v>979</v>
      </c>
      <c r="C1148" s="26" t="s">
        <v>38</v>
      </c>
      <c r="D1148" s="26" t="s">
        <v>401</v>
      </c>
      <c r="E1148" s="13" t="s">
        <v>138</v>
      </c>
      <c r="F1148" s="13" t="s">
        <v>125</v>
      </c>
      <c r="G1148" s="13" t="s">
        <v>980</v>
      </c>
      <c r="H1148" s="13" t="s">
        <v>36</v>
      </c>
      <c r="I1148" s="13">
        <v>8</v>
      </c>
      <c r="J1148" s="14">
        <v>29391</v>
      </c>
      <c r="K1148" s="14">
        <v>33043</v>
      </c>
      <c r="L1148">
        <v>19</v>
      </c>
      <c r="M1148">
        <v>1980</v>
      </c>
      <c r="N1148">
        <v>6</v>
      </c>
      <c r="O1148" s="8">
        <v>29574</v>
      </c>
      <c r="P1148">
        <v>120</v>
      </c>
      <c r="Q1148" s="9">
        <v>32800</v>
      </c>
      <c r="R1148">
        <v>5</v>
      </c>
    </row>
    <row r="1149" spans="1:18" x14ac:dyDescent="0.25">
      <c r="A1149" s="13">
        <v>22033</v>
      </c>
      <c r="B1149" s="26" t="s">
        <v>981</v>
      </c>
      <c r="C1149" s="26" t="s">
        <v>38</v>
      </c>
      <c r="D1149" s="26" t="s">
        <v>982</v>
      </c>
      <c r="E1149" s="13" t="s">
        <v>81</v>
      </c>
      <c r="F1149" s="13" t="s">
        <v>47</v>
      </c>
      <c r="G1149" s="13" t="s">
        <v>983</v>
      </c>
      <c r="H1149" s="13" t="s">
        <v>83</v>
      </c>
      <c r="I1149" s="13">
        <v>9</v>
      </c>
      <c r="J1149" s="14">
        <v>28145</v>
      </c>
      <c r="K1149" s="14">
        <v>28145</v>
      </c>
      <c r="L1149">
        <v>20</v>
      </c>
      <c r="M1149">
        <v>1977</v>
      </c>
      <c r="N1149">
        <v>1</v>
      </c>
      <c r="O1149" s="8">
        <v>28326</v>
      </c>
      <c r="P1149">
        <v>0</v>
      </c>
      <c r="Q1149" s="9">
        <v>27900</v>
      </c>
      <c r="R1149">
        <v>5</v>
      </c>
    </row>
    <row r="1150" spans="1:18" x14ac:dyDescent="0.25">
      <c r="A1150" s="13">
        <v>29264</v>
      </c>
      <c r="B1150" s="26" t="s">
        <v>984</v>
      </c>
      <c r="C1150" s="26" t="s">
        <v>31</v>
      </c>
      <c r="D1150" s="26" t="s">
        <v>985</v>
      </c>
      <c r="E1150" s="13" t="s">
        <v>40</v>
      </c>
      <c r="F1150" s="13" t="s">
        <v>111</v>
      </c>
      <c r="G1150" s="13" t="s">
        <v>986</v>
      </c>
      <c r="H1150" s="13" t="s">
        <v>62</v>
      </c>
      <c r="I1150" s="13">
        <v>4</v>
      </c>
      <c r="J1150" s="14">
        <v>27933</v>
      </c>
      <c r="K1150" s="14">
        <v>27933</v>
      </c>
      <c r="L1150">
        <v>22</v>
      </c>
      <c r="M1150">
        <v>1976</v>
      </c>
      <c r="N1150">
        <v>6</v>
      </c>
      <c r="O1150" s="8">
        <v>28116</v>
      </c>
      <c r="P1150">
        <v>0</v>
      </c>
      <c r="Q1150" s="9">
        <v>27689</v>
      </c>
      <c r="R1150">
        <v>3</v>
      </c>
    </row>
    <row r="1151" spans="1:18" x14ac:dyDescent="0.25">
      <c r="A1151" s="13">
        <v>27124</v>
      </c>
      <c r="B1151" s="26" t="s">
        <v>989</v>
      </c>
      <c r="C1151" s="26" t="s">
        <v>38</v>
      </c>
      <c r="D1151" s="26" t="s">
        <v>594</v>
      </c>
      <c r="E1151" s="13" t="s">
        <v>183</v>
      </c>
      <c r="F1151" s="13" t="s">
        <v>100</v>
      </c>
      <c r="G1151" s="13" t="s">
        <v>990</v>
      </c>
      <c r="H1151" s="13" t="s">
        <v>17</v>
      </c>
      <c r="I1151" s="13">
        <v>8</v>
      </c>
      <c r="J1151" s="14">
        <v>29647</v>
      </c>
      <c r="K1151" s="14">
        <v>33301</v>
      </c>
      <c r="L1151">
        <v>2</v>
      </c>
      <c r="M1151">
        <v>1981</v>
      </c>
      <c r="N1151">
        <v>3</v>
      </c>
      <c r="O1151" s="8">
        <v>29831</v>
      </c>
      <c r="P1151">
        <v>120</v>
      </c>
      <c r="Q1151" s="9">
        <v>33058</v>
      </c>
      <c r="R1151">
        <v>2</v>
      </c>
    </row>
    <row r="1152" spans="1:18" x14ac:dyDescent="0.25">
      <c r="A1152" s="13">
        <v>23509</v>
      </c>
      <c r="B1152" s="26" t="s">
        <v>991</v>
      </c>
      <c r="C1152" s="26" t="s">
        <v>502</v>
      </c>
      <c r="D1152" s="26" t="s">
        <v>421</v>
      </c>
      <c r="E1152" s="13" t="s">
        <v>33</v>
      </c>
      <c r="F1152" s="13" t="s">
        <v>111</v>
      </c>
      <c r="G1152" s="13" t="s">
        <v>992</v>
      </c>
      <c r="H1152" s="13" t="s">
        <v>88</v>
      </c>
      <c r="I1152" s="13">
        <v>5</v>
      </c>
      <c r="J1152" s="14">
        <v>22481</v>
      </c>
      <c r="K1152" s="14">
        <v>22481</v>
      </c>
      <c r="L1152">
        <v>19</v>
      </c>
      <c r="M1152">
        <v>1961</v>
      </c>
      <c r="N1152">
        <v>7</v>
      </c>
      <c r="O1152" s="8">
        <v>22665</v>
      </c>
      <c r="P1152">
        <v>0</v>
      </c>
      <c r="Q1152" s="9">
        <v>22239</v>
      </c>
      <c r="R1152">
        <v>4</v>
      </c>
    </row>
    <row r="1153" spans="1:18" x14ac:dyDescent="0.25">
      <c r="A1153" s="13">
        <v>18540</v>
      </c>
      <c r="B1153" s="26" t="s">
        <v>995</v>
      </c>
      <c r="C1153" s="26" t="s">
        <v>38</v>
      </c>
      <c r="D1153" s="26" t="s">
        <v>996</v>
      </c>
      <c r="E1153" s="13" t="s">
        <v>161</v>
      </c>
      <c r="F1153" s="13" t="s">
        <v>158</v>
      </c>
      <c r="G1153" s="13" t="s">
        <v>997</v>
      </c>
      <c r="H1153" s="13" t="s">
        <v>43</v>
      </c>
      <c r="I1153" s="13">
        <v>3</v>
      </c>
      <c r="J1153" s="14">
        <v>27594</v>
      </c>
      <c r="K1153" s="14">
        <v>52797</v>
      </c>
      <c r="L1153">
        <v>19</v>
      </c>
      <c r="M1153">
        <v>1975</v>
      </c>
      <c r="N1153">
        <v>7</v>
      </c>
      <c r="O1153" s="8">
        <v>27778</v>
      </c>
      <c r="P1153">
        <v>828</v>
      </c>
      <c r="Q1153" s="9">
        <v>52554</v>
      </c>
      <c r="R1153">
        <v>7</v>
      </c>
    </row>
    <row r="1154" spans="1:18" x14ac:dyDescent="0.25">
      <c r="A1154" s="13">
        <v>23811</v>
      </c>
      <c r="B1154" s="26" t="s">
        <v>998</v>
      </c>
      <c r="C1154" s="26" t="s">
        <v>38</v>
      </c>
      <c r="D1154" s="26" t="s">
        <v>996</v>
      </c>
      <c r="E1154" s="13" t="s">
        <v>46</v>
      </c>
      <c r="F1154" s="13" t="s">
        <v>111</v>
      </c>
      <c r="G1154" s="13" t="s">
        <v>999</v>
      </c>
      <c r="H1154" s="13" t="s">
        <v>108</v>
      </c>
      <c r="I1154" s="13">
        <v>5</v>
      </c>
      <c r="J1154" s="14">
        <v>29282</v>
      </c>
      <c r="K1154" s="14">
        <v>32936</v>
      </c>
      <c r="L1154">
        <v>2</v>
      </c>
      <c r="M1154">
        <v>1980</v>
      </c>
      <c r="N1154">
        <v>3</v>
      </c>
      <c r="O1154" s="8">
        <v>29466</v>
      </c>
      <c r="P1154">
        <v>120</v>
      </c>
      <c r="Q1154" s="9">
        <v>32693</v>
      </c>
      <c r="R1154">
        <v>1</v>
      </c>
    </row>
    <row r="1155" spans="1:18" x14ac:dyDescent="0.25">
      <c r="A1155" s="13">
        <v>27233</v>
      </c>
      <c r="B1155" s="26" t="s">
        <v>201</v>
      </c>
      <c r="C1155" s="26" t="s">
        <v>31</v>
      </c>
      <c r="D1155" s="26" t="s">
        <v>357</v>
      </c>
      <c r="E1155" s="13" t="s">
        <v>65</v>
      </c>
      <c r="F1155" s="13" t="s">
        <v>111</v>
      </c>
      <c r="G1155" s="13" t="s">
        <v>1000</v>
      </c>
      <c r="H1155" s="13" t="s">
        <v>88</v>
      </c>
      <c r="I1155" s="13">
        <v>6</v>
      </c>
      <c r="J1155" s="14">
        <v>29130</v>
      </c>
      <c r="K1155" s="14">
        <v>29132</v>
      </c>
      <c r="L1155">
        <v>2</v>
      </c>
      <c r="M1155">
        <v>1979</v>
      </c>
      <c r="N1155">
        <v>10</v>
      </c>
      <c r="O1155" s="8">
        <v>29313</v>
      </c>
      <c r="P1155">
        <v>0</v>
      </c>
      <c r="Q1155" s="9">
        <v>28890</v>
      </c>
      <c r="R1155">
        <v>3</v>
      </c>
    </row>
    <row r="1156" spans="1:18" x14ac:dyDescent="0.25">
      <c r="A1156" s="13">
        <v>16604</v>
      </c>
      <c r="B1156" s="26" t="s">
        <v>1003</v>
      </c>
      <c r="C1156" s="26" t="s">
        <v>38</v>
      </c>
      <c r="D1156" s="26" t="s">
        <v>484</v>
      </c>
      <c r="E1156" s="13" t="s">
        <v>348</v>
      </c>
      <c r="F1156" s="13" t="s">
        <v>207</v>
      </c>
      <c r="G1156" s="13" t="s">
        <v>1004</v>
      </c>
      <c r="H1156" s="13" t="s">
        <v>43</v>
      </c>
      <c r="I1156" s="13">
        <v>5</v>
      </c>
      <c r="J1156" s="14">
        <v>27669</v>
      </c>
      <c r="K1156" s="14">
        <v>52874</v>
      </c>
      <c r="L1156">
        <v>2</v>
      </c>
      <c r="M1156">
        <v>1975</v>
      </c>
      <c r="N1156">
        <v>10</v>
      </c>
      <c r="O1156" s="8">
        <v>27852</v>
      </c>
      <c r="P1156">
        <v>828</v>
      </c>
      <c r="Q1156" s="9">
        <v>52631</v>
      </c>
      <c r="R1156">
        <v>5</v>
      </c>
    </row>
    <row r="1157" spans="1:18" x14ac:dyDescent="0.25">
      <c r="A1157" s="13">
        <v>25343</v>
      </c>
      <c r="B1157" s="26" t="s">
        <v>1008</v>
      </c>
      <c r="C1157" s="26" t="s">
        <v>38</v>
      </c>
      <c r="D1157" s="26" t="s">
        <v>887</v>
      </c>
      <c r="E1157" s="13" t="s">
        <v>147</v>
      </c>
      <c r="F1157" s="13" t="s">
        <v>66</v>
      </c>
      <c r="G1157" s="13" t="s">
        <v>1009</v>
      </c>
      <c r="H1157" s="13" t="s">
        <v>108</v>
      </c>
      <c r="I1157" s="13">
        <v>6</v>
      </c>
      <c r="J1157" s="14">
        <v>29720</v>
      </c>
      <c r="K1157" s="14">
        <v>33372</v>
      </c>
      <c r="L1157">
        <v>14</v>
      </c>
      <c r="M1157">
        <v>1981</v>
      </c>
      <c r="N1157">
        <v>5</v>
      </c>
      <c r="O1157" s="8">
        <v>29904</v>
      </c>
      <c r="P1157">
        <v>120</v>
      </c>
      <c r="Q1157" s="9">
        <v>33130</v>
      </c>
      <c r="R1157">
        <v>5</v>
      </c>
    </row>
    <row r="1158" spans="1:18" x14ac:dyDescent="0.25">
      <c r="A1158" s="13">
        <v>12533</v>
      </c>
      <c r="B1158" s="26" t="s">
        <v>1010</v>
      </c>
      <c r="C1158" s="26" t="s">
        <v>38</v>
      </c>
      <c r="D1158" s="26" t="s">
        <v>770</v>
      </c>
      <c r="E1158" s="13" t="s">
        <v>40</v>
      </c>
      <c r="F1158" s="13" t="s">
        <v>111</v>
      </c>
      <c r="G1158" s="13" t="s">
        <v>1011</v>
      </c>
      <c r="H1158" s="13" t="s">
        <v>192</v>
      </c>
      <c r="I1158" s="13">
        <v>5</v>
      </c>
      <c r="J1158" s="14">
        <v>27938</v>
      </c>
      <c r="K1158" s="14">
        <v>27938</v>
      </c>
      <c r="L1158">
        <v>27</v>
      </c>
      <c r="M1158">
        <v>1976</v>
      </c>
      <c r="N1158">
        <v>6</v>
      </c>
      <c r="O1158" s="8">
        <v>28121</v>
      </c>
      <c r="P1158">
        <v>0</v>
      </c>
      <c r="Q1158" s="9">
        <v>27694</v>
      </c>
      <c r="R1158">
        <v>1</v>
      </c>
    </row>
    <row r="1159" spans="1:18" x14ac:dyDescent="0.25">
      <c r="A1159" s="13">
        <v>17202</v>
      </c>
      <c r="B1159" s="26" t="s">
        <v>1012</v>
      </c>
      <c r="C1159" s="26" t="s">
        <v>38</v>
      </c>
      <c r="D1159" s="26" t="s">
        <v>170</v>
      </c>
      <c r="E1159" s="13" t="s">
        <v>116</v>
      </c>
      <c r="F1159" s="13" t="s">
        <v>66</v>
      </c>
      <c r="G1159" s="13" t="s">
        <v>1013</v>
      </c>
      <c r="H1159" s="13" t="s">
        <v>135</v>
      </c>
      <c r="I1159" s="13">
        <v>7</v>
      </c>
      <c r="J1159" s="14">
        <v>28384</v>
      </c>
      <c r="K1159" s="14">
        <v>28384</v>
      </c>
      <c r="L1159">
        <v>16</v>
      </c>
      <c r="M1159">
        <v>1977</v>
      </c>
      <c r="N1159">
        <v>9</v>
      </c>
      <c r="O1159" s="8">
        <v>28565</v>
      </c>
      <c r="P1159">
        <v>0</v>
      </c>
      <c r="Q1159" s="9">
        <v>28141</v>
      </c>
      <c r="R1159">
        <v>6</v>
      </c>
    </row>
    <row r="1160" spans="1:18" x14ac:dyDescent="0.25">
      <c r="A1160" s="13">
        <v>17679</v>
      </c>
      <c r="B1160" s="26" t="s">
        <v>1017</v>
      </c>
      <c r="C1160" s="26" t="s">
        <v>38</v>
      </c>
      <c r="D1160" s="26" t="s">
        <v>59</v>
      </c>
      <c r="E1160" s="13" t="s">
        <v>65</v>
      </c>
      <c r="F1160" s="13" t="s">
        <v>111</v>
      </c>
      <c r="G1160" s="13" t="s">
        <v>1018</v>
      </c>
      <c r="H1160" s="13" t="s">
        <v>49</v>
      </c>
      <c r="I1160" s="13">
        <v>9</v>
      </c>
      <c r="J1160" s="14">
        <v>29113</v>
      </c>
      <c r="K1160" s="14">
        <v>29113</v>
      </c>
      <c r="L1160">
        <v>15</v>
      </c>
      <c r="M1160">
        <v>1979</v>
      </c>
      <c r="N1160">
        <v>9</v>
      </c>
      <c r="O1160" s="8">
        <v>29295</v>
      </c>
      <c r="P1160">
        <v>0</v>
      </c>
      <c r="Q1160" s="9">
        <v>28870</v>
      </c>
      <c r="R1160">
        <v>7</v>
      </c>
    </row>
    <row r="1161" spans="1:18" x14ac:dyDescent="0.25">
      <c r="A1161" s="13">
        <v>19007</v>
      </c>
      <c r="B1161" s="26" t="s">
        <v>1021</v>
      </c>
      <c r="C1161" s="26" t="s">
        <v>31</v>
      </c>
      <c r="D1161" s="26" t="s">
        <v>1022</v>
      </c>
      <c r="E1161" s="13" t="s">
        <v>147</v>
      </c>
      <c r="F1161" s="13" t="s">
        <v>90</v>
      </c>
      <c r="G1161" s="13" t="s">
        <v>1023</v>
      </c>
      <c r="H1161" s="13" t="s">
        <v>172</v>
      </c>
      <c r="I1161" s="13">
        <v>3</v>
      </c>
      <c r="J1161" s="14">
        <v>28391</v>
      </c>
      <c r="K1161" s="14">
        <v>28391</v>
      </c>
      <c r="L1161">
        <v>23</v>
      </c>
      <c r="M1161">
        <v>1977</v>
      </c>
      <c r="N1161">
        <v>9</v>
      </c>
      <c r="O1161" s="8">
        <v>28572</v>
      </c>
      <c r="P1161">
        <v>0</v>
      </c>
      <c r="Q1161" s="9">
        <v>28148</v>
      </c>
      <c r="R1161">
        <v>6</v>
      </c>
    </row>
    <row r="1162" spans="1:18" x14ac:dyDescent="0.25">
      <c r="A1162" s="13">
        <v>28836</v>
      </c>
      <c r="B1162" s="26" t="s">
        <v>1024</v>
      </c>
      <c r="C1162" s="26" t="s">
        <v>38</v>
      </c>
      <c r="D1162" s="26" t="s">
        <v>167</v>
      </c>
      <c r="E1162" s="13" t="s">
        <v>33</v>
      </c>
      <c r="F1162" s="13" t="s">
        <v>111</v>
      </c>
      <c r="G1162" s="13" t="s">
        <v>1025</v>
      </c>
      <c r="H1162" s="13" t="s">
        <v>108</v>
      </c>
      <c r="I1162" s="13">
        <v>3</v>
      </c>
      <c r="J1162" s="14">
        <v>28774</v>
      </c>
      <c r="K1162" s="14">
        <v>29139</v>
      </c>
      <c r="L1162">
        <v>11</v>
      </c>
      <c r="M1162">
        <v>1978</v>
      </c>
      <c r="N1162">
        <v>10</v>
      </c>
      <c r="O1162" s="8">
        <v>28956</v>
      </c>
      <c r="P1162">
        <v>12</v>
      </c>
      <c r="Q1162" s="9">
        <v>28897</v>
      </c>
      <c r="R1162">
        <v>4</v>
      </c>
    </row>
    <row r="1163" spans="1:18" x14ac:dyDescent="0.25">
      <c r="A1163" s="13">
        <v>18296</v>
      </c>
      <c r="B1163" s="26" t="s">
        <v>1026</v>
      </c>
      <c r="C1163" s="26" t="s">
        <v>38</v>
      </c>
      <c r="D1163" s="26" t="s">
        <v>1027</v>
      </c>
      <c r="E1163" s="13" t="s">
        <v>65</v>
      </c>
      <c r="F1163" s="13" t="s">
        <v>106</v>
      </c>
      <c r="G1163" s="13" t="s">
        <v>1028</v>
      </c>
      <c r="H1163" s="13" t="s">
        <v>135</v>
      </c>
      <c r="I1163" s="13">
        <v>5</v>
      </c>
      <c r="J1163" s="14">
        <v>28937</v>
      </c>
      <c r="K1163" s="14">
        <v>28937</v>
      </c>
      <c r="L1163">
        <v>23</v>
      </c>
      <c r="M1163">
        <v>1979</v>
      </c>
      <c r="N1163">
        <v>3</v>
      </c>
      <c r="O1163" s="8">
        <v>29121</v>
      </c>
      <c r="P1163">
        <v>0</v>
      </c>
      <c r="Q1163" s="9">
        <v>28694</v>
      </c>
      <c r="R1163">
        <v>6</v>
      </c>
    </row>
    <row r="1164" spans="1:18" x14ac:dyDescent="0.25">
      <c r="A1164" s="13">
        <v>10865</v>
      </c>
      <c r="B1164" s="26" t="s">
        <v>1031</v>
      </c>
      <c r="C1164" s="26" t="s">
        <v>31</v>
      </c>
      <c r="D1164" s="26" t="s">
        <v>298</v>
      </c>
      <c r="E1164" s="13" t="s">
        <v>129</v>
      </c>
      <c r="F1164" s="13" t="s">
        <v>111</v>
      </c>
      <c r="G1164" s="13" t="s">
        <v>1032</v>
      </c>
      <c r="H1164" s="13" t="s">
        <v>102</v>
      </c>
      <c r="I1164" s="13">
        <v>3</v>
      </c>
      <c r="J1164" s="14">
        <v>28454</v>
      </c>
      <c r="K1164" s="14">
        <v>28454</v>
      </c>
      <c r="L1164">
        <v>25</v>
      </c>
      <c r="M1164">
        <v>1977</v>
      </c>
      <c r="N1164">
        <v>11</v>
      </c>
      <c r="O1164" s="8">
        <v>28635</v>
      </c>
      <c r="P1164">
        <v>0</v>
      </c>
      <c r="Q1164" s="9">
        <v>28209</v>
      </c>
      <c r="R1164">
        <v>6</v>
      </c>
    </row>
    <row r="1165" spans="1:18" x14ac:dyDescent="0.25">
      <c r="A1165" s="13">
        <v>27989</v>
      </c>
      <c r="B1165" s="26" t="s">
        <v>1034</v>
      </c>
      <c r="C1165" s="26" t="s">
        <v>38</v>
      </c>
      <c r="D1165" s="26" t="s">
        <v>819</v>
      </c>
      <c r="E1165" s="13" t="s">
        <v>358</v>
      </c>
      <c r="F1165" s="13" t="s">
        <v>47</v>
      </c>
      <c r="G1165" s="13" t="s">
        <v>1035</v>
      </c>
      <c r="H1165" s="13" t="s">
        <v>102</v>
      </c>
      <c r="I1165" s="13">
        <v>8</v>
      </c>
      <c r="J1165" s="14">
        <v>28560</v>
      </c>
      <c r="K1165" s="14">
        <v>28925</v>
      </c>
      <c r="L1165">
        <v>11</v>
      </c>
      <c r="M1165">
        <v>1978</v>
      </c>
      <c r="N1165">
        <v>3</v>
      </c>
      <c r="O1165" s="8">
        <v>28744</v>
      </c>
      <c r="P1165">
        <v>12</v>
      </c>
      <c r="Q1165" s="9">
        <v>28682</v>
      </c>
      <c r="R1165">
        <v>7</v>
      </c>
    </row>
    <row r="1166" spans="1:18" x14ac:dyDescent="0.25">
      <c r="A1166" s="13">
        <v>19741</v>
      </c>
      <c r="B1166" s="26" t="s">
        <v>1036</v>
      </c>
      <c r="C1166" s="26" t="s">
        <v>38</v>
      </c>
      <c r="D1166" s="26" t="s">
        <v>747</v>
      </c>
      <c r="E1166" s="13" t="s">
        <v>81</v>
      </c>
      <c r="F1166" s="13" t="s">
        <v>34</v>
      </c>
      <c r="G1166" s="13" t="s">
        <v>1037</v>
      </c>
      <c r="H1166" s="13" t="s">
        <v>97</v>
      </c>
      <c r="I1166" s="13">
        <v>8</v>
      </c>
      <c r="J1166" s="14">
        <v>28478</v>
      </c>
      <c r="K1166" s="14">
        <v>28478</v>
      </c>
      <c r="L1166">
        <v>19</v>
      </c>
      <c r="M1166">
        <v>1977</v>
      </c>
      <c r="N1166">
        <v>12</v>
      </c>
      <c r="O1166" s="8">
        <v>28660</v>
      </c>
      <c r="P1166">
        <v>0</v>
      </c>
      <c r="Q1166" s="9">
        <v>28234</v>
      </c>
      <c r="R1166">
        <v>2</v>
      </c>
    </row>
    <row r="1167" spans="1:18" x14ac:dyDescent="0.25">
      <c r="A1167" s="13">
        <v>16594</v>
      </c>
      <c r="B1167" s="26" t="s">
        <v>1038</v>
      </c>
      <c r="C1167" s="26" t="s">
        <v>38</v>
      </c>
      <c r="D1167" s="26" t="s">
        <v>872</v>
      </c>
      <c r="E1167" s="13" t="s">
        <v>507</v>
      </c>
      <c r="F1167" s="13" t="s">
        <v>34</v>
      </c>
      <c r="G1167" s="13" t="s">
        <v>1039</v>
      </c>
      <c r="H1167" s="13" t="s">
        <v>97</v>
      </c>
      <c r="I1167" s="13">
        <v>6</v>
      </c>
      <c r="J1167" s="14">
        <v>27577</v>
      </c>
      <c r="K1167" s="14">
        <v>52782</v>
      </c>
      <c r="L1167">
        <v>2</v>
      </c>
      <c r="M1167">
        <v>1975</v>
      </c>
      <c r="N1167">
        <v>7</v>
      </c>
      <c r="O1167" s="8">
        <v>27761</v>
      </c>
      <c r="P1167">
        <v>828</v>
      </c>
      <c r="Q1167" s="9">
        <v>52539</v>
      </c>
      <c r="R1167">
        <v>4</v>
      </c>
    </row>
    <row r="1168" spans="1:18" x14ac:dyDescent="0.25">
      <c r="A1168" s="13">
        <v>21201</v>
      </c>
      <c r="B1168" s="26" t="s">
        <v>1042</v>
      </c>
      <c r="C1168" s="26" t="s">
        <v>31</v>
      </c>
      <c r="D1168" s="26" t="s">
        <v>295</v>
      </c>
      <c r="E1168" s="13" t="s">
        <v>161</v>
      </c>
      <c r="F1168" s="13" t="s">
        <v>111</v>
      </c>
      <c r="G1168" s="13" t="s">
        <v>1043</v>
      </c>
      <c r="H1168" s="13" t="s">
        <v>113</v>
      </c>
      <c r="I1168" s="13">
        <v>1</v>
      </c>
      <c r="J1168" s="14">
        <v>27824</v>
      </c>
      <c r="K1168" s="14">
        <v>27824</v>
      </c>
      <c r="L1168">
        <v>5</v>
      </c>
      <c r="M1168">
        <v>1976</v>
      </c>
      <c r="N1168">
        <v>3</v>
      </c>
      <c r="O1168" s="8">
        <v>28008</v>
      </c>
      <c r="P1168">
        <v>0</v>
      </c>
      <c r="Q1168" s="9">
        <v>27580</v>
      </c>
      <c r="R1168">
        <v>6</v>
      </c>
    </row>
    <row r="1169" spans="1:18" x14ac:dyDescent="0.25">
      <c r="A1169" s="13">
        <v>15077</v>
      </c>
      <c r="B1169" s="26" t="s">
        <v>1044</v>
      </c>
      <c r="C1169" s="26" t="s">
        <v>38</v>
      </c>
      <c r="D1169" s="26" t="s">
        <v>424</v>
      </c>
      <c r="E1169" s="13" t="s">
        <v>65</v>
      </c>
      <c r="F1169" s="13" t="s">
        <v>125</v>
      </c>
      <c r="G1169" s="13" t="s">
        <v>1045</v>
      </c>
      <c r="H1169" s="13" t="s">
        <v>49</v>
      </c>
      <c r="I1169" s="13">
        <v>9</v>
      </c>
      <c r="J1169" s="14">
        <v>28298</v>
      </c>
      <c r="K1169" s="14">
        <v>28298</v>
      </c>
      <c r="L1169">
        <v>22</v>
      </c>
      <c r="M1169">
        <v>1977</v>
      </c>
      <c r="N1169">
        <v>6</v>
      </c>
      <c r="O1169" s="8">
        <v>28481</v>
      </c>
      <c r="P1169">
        <v>0</v>
      </c>
      <c r="Q1169" s="9">
        <v>28055</v>
      </c>
      <c r="R1169">
        <v>4</v>
      </c>
    </row>
    <row r="1170" spans="1:18" x14ac:dyDescent="0.25">
      <c r="A1170" s="13">
        <v>13097</v>
      </c>
      <c r="B1170" s="26" t="s">
        <v>1047</v>
      </c>
      <c r="C1170" s="26" t="s">
        <v>38</v>
      </c>
      <c r="D1170" s="26" t="s">
        <v>452</v>
      </c>
      <c r="E1170" s="13" t="s">
        <v>46</v>
      </c>
      <c r="F1170" s="13" t="s">
        <v>154</v>
      </c>
      <c r="G1170" s="13" t="s">
        <v>1048</v>
      </c>
      <c r="H1170" s="13" t="s">
        <v>92</v>
      </c>
      <c r="I1170" s="13">
        <v>2</v>
      </c>
      <c r="J1170" s="14">
        <v>28781</v>
      </c>
      <c r="K1170" s="14">
        <v>29147</v>
      </c>
      <c r="L1170">
        <v>18</v>
      </c>
      <c r="M1170">
        <v>1978</v>
      </c>
      <c r="N1170">
        <v>10</v>
      </c>
      <c r="O1170" s="8">
        <v>28963</v>
      </c>
      <c r="P1170">
        <v>12</v>
      </c>
      <c r="Q1170" s="9">
        <v>28905</v>
      </c>
      <c r="R1170">
        <v>4</v>
      </c>
    </row>
    <row r="1173" spans="1:18" x14ac:dyDescent="0.25">
      <c r="A1173" t="s">
        <v>1052</v>
      </c>
    </row>
    <row r="1174" spans="1:18" x14ac:dyDescent="0.25">
      <c r="A1174" s="10" t="s">
        <v>12</v>
      </c>
      <c r="B1174" s="27" t="s">
        <v>13</v>
      </c>
      <c r="C1174" s="27" t="s">
        <v>14</v>
      </c>
      <c r="D1174" s="27" t="s">
        <v>15</v>
      </c>
      <c r="E1174" s="10" t="s">
        <v>16</v>
      </c>
      <c r="F1174" s="10" t="s">
        <v>17</v>
      </c>
      <c r="G1174" s="10" t="s">
        <v>18</v>
      </c>
      <c r="H1174" s="10" t="s">
        <v>19</v>
      </c>
      <c r="I1174" s="10" t="s">
        <v>20</v>
      </c>
      <c r="J1174" s="11" t="s">
        <v>21</v>
      </c>
      <c r="K1174" s="11" t="s">
        <v>22</v>
      </c>
      <c r="L1174" s="10" t="s">
        <v>23</v>
      </c>
      <c r="M1174" s="10" t="s">
        <v>24</v>
      </c>
      <c r="N1174" s="11" t="s">
        <v>25</v>
      </c>
      <c r="O1174" s="11" t="s">
        <v>26</v>
      </c>
      <c r="P1174" s="10" t="s">
        <v>27</v>
      </c>
      <c r="Q1174" s="12" t="s">
        <v>28</v>
      </c>
      <c r="R1174" s="10" t="s">
        <v>29</v>
      </c>
    </row>
    <row r="1175" spans="1:18" x14ac:dyDescent="0.25">
      <c r="A1175" s="13">
        <v>10849</v>
      </c>
      <c r="B1175" s="28" t="s">
        <v>344</v>
      </c>
      <c r="C1175" s="28" t="s">
        <v>38</v>
      </c>
      <c r="D1175" s="28" t="s">
        <v>347</v>
      </c>
      <c r="E1175" s="13" t="s">
        <v>348</v>
      </c>
      <c r="F1175" s="13" t="s">
        <v>34</v>
      </c>
      <c r="G1175" s="13" t="s">
        <v>349</v>
      </c>
      <c r="H1175" s="13" t="s">
        <v>92</v>
      </c>
      <c r="I1175" s="13">
        <v>7</v>
      </c>
      <c r="J1175" s="14">
        <v>28206</v>
      </c>
      <c r="K1175" s="14">
        <v>28206</v>
      </c>
      <c r="L1175">
        <v>22</v>
      </c>
      <c r="M1175">
        <v>1977</v>
      </c>
      <c r="N1175">
        <v>3</v>
      </c>
      <c r="O1175" s="8">
        <v>28390</v>
      </c>
      <c r="P1175">
        <v>0</v>
      </c>
      <c r="Q1175" s="9">
        <v>27963</v>
      </c>
      <c r="R1175">
        <v>3</v>
      </c>
    </row>
  </sheetData>
  <pageMargins left="0.7" right="0.7" top="0.75" bottom="0.75" header="0.51180555555555496" footer="0.51180555555555496"/>
  <pageSetup firstPageNumber="0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Function 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eboigbe</dc:creator>
  <cp:lastModifiedBy>elizabeth eboigbe</cp:lastModifiedBy>
  <dcterms:created xsi:type="dcterms:W3CDTF">2025-09-03T14:44:01Z</dcterms:created>
  <dcterms:modified xsi:type="dcterms:W3CDTF">2025-09-03T14:45:07Z</dcterms:modified>
</cp:coreProperties>
</file>