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260" yWindow="360" windowWidth="28800" windowHeight="16760"/>
  </bookViews>
  <sheets>
    <sheet name="DW Levels" sheetId="1" r:id="rId1"/>
  </sheets>
  <definedNames>
    <definedName name="_xlnm._FilterDatabase" localSheetId="0" hidden="1">'DW Levels'!$A$2:$M$222</definedName>
    <definedName name="_xlnm.Print_Titles" localSheetId="0">'DW Levels'!$1:$2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3" i="1" l="1"/>
  <c r="M203" i="1"/>
  <c r="M196" i="1"/>
  <c r="M194" i="1"/>
  <c r="M193" i="1"/>
  <c r="M195" i="1"/>
  <c r="M133" i="1"/>
  <c r="M107" i="1"/>
  <c r="M106" i="1"/>
  <c r="M85" i="1"/>
  <c r="M86" i="1"/>
  <c r="M78" i="1"/>
  <c r="M74" i="1"/>
  <c r="M69" i="1"/>
  <c r="M61" i="1"/>
  <c r="M60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10" i="1"/>
  <c r="M212" i="1"/>
  <c r="M217" i="1"/>
  <c r="M215" i="1"/>
  <c r="M214" i="1"/>
  <c r="M209" i="1"/>
  <c r="M208" i="1"/>
  <c r="M207" i="1"/>
  <c r="M206" i="1"/>
  <c r="M205" i="1"/>
  <c r="M204" i="1"/>
  <c r="M202" i="1"/>
  <c r="M200" i="1"/>
  <c r="M199" i="1"/>
  <c r="M198" i="1"/>
  <c r="M191" i="1"/>
  <c r="M192" i="1"/>
  <c r="M197" i="1"/>
  <c r="M190" i="1"/>
  <c r="M189" i="1"/>
  <c r="M188" i="1"/>
  <c r="M185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63" i="1"/>
  <c r="M162" i="1"/>
  <c r="M164" i="1"/>
  <c r="M161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46" i="1"/>
  <c r="M145" i="1"/>
  <c r="M137" i="1"/>
  <c r="M136" i="1"/>
  <c r="M135" i="1"/>
  <c r="M134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4" i="1"/>
  <c r="M103" i="1"/>
  <c r="M102" i="1"/>
  <c r="M101" i="1"/>
  <c r="M100" i="1"/>
  <c r="M99" i="1"/>
  <c r="M91" i="1"/>
  <c r="M90" i="1"/>
  <c r="M89" i="1"/>
  <c r="M88" i="1"/>
  <c r="M87" i="1"/>
  <c r="M83" i="1"/>
  <c r="M82" i="1"/>
  <c r="M81" i="1"/>
  <c r="M80" i="1"/>
  <c r="M79" i="1"/>
  <c r="M77" i="1"/>
  <c r="M76" i="1"/>
  <c r="M75" i="1"/>
  <c r="M73" i="1"/>
  <c r="M71" i="1"/>
  <c r="M70" i="1"/>
  <c r="M68" i="1"/>
  <c r="M66" i="1"/>
  <c r="M53" i="1"/>
  <c r="M54" i="1"/>
  <c r="M65" i="1"/>
  <c r="M64" i="1"/>
  <c r="M63" i="1"/>
  <c r="M62" i="1"/>
  <c r="M59" i="1"/>
  <c r="M55" i="1"/>
  <c r="M56" i="1"/>
  <c r="M57" i="1"/>
  <c r="M58" i="1"/>
  <c r="H142" i="1"/>
  <c r="M45" i="1"/>
  <c r="M44" i="1"/>
  <c r="M42" i="1"/>
  <c r="M43" i="1"/>
  <c r="M41" i="1"/>
  <c r="M40" i="1"/>
  <c r="M39" i="1"/>
  <c r="M37" i="1"/>
  <c r="M36" i="1"/>
  <c r="M35" i="1"/>
  <c r="M34" i="1"/>
  <c r="M33" i="1"/>
  <c r="L222" i="1"/>
  <c r="J222" i="1"/>
  <c r="K222" i="1"/>
  <c r="K221" i="1"/>
  <c r="J221" i="1"/>
  <c r="L221" i="1"/>
  <c r="J220" i="1"/>
  <c r="L220" i="1"/>
  <c r="K220" i="1"/>
  <c r="J219" i="1"/>
  <c r="L219" i="1"/>
  <c r="K219" i="1"/>
  <c r="J218" i="1"/>
  <c r="L218" i="1"/>
  <c r="K218" i="1"/>
  <c r="I217" i="1"/>
  <c r="L217" i="1"/>
  <c r="J217" i="1"/>
  <c r="I216" i="1"/>
  <c r="L216" i="1"/>
  <c r="J216" i="1"/>
  <c r="I215" i="1"/>
  <c r="L215" i="1"/>
  <c r="J215" i="1"/>
  <c r="I214" i="1"/>
  <c r="L214" i="1"/>
  <c r="J214" i="1"/>
  <c r="I213" i="1"/>
  <c r="L213" i="1"/>
  <c r="J213" i="1"/>
  <c r="I212" i="1"/>
  <c r="L212" i="1"/>
  <c r="J212" i="1"/>
  <c r="I211" i="1"/>
  <c r="L211" i="1"/>
  <c r="J211" i="1"/>
  <c r="I210" i="1"/>
  <c r="L210" i="1"/>
  <c r="J210" i="1"/>
  <c r="I209" i="1"/>
  <c r="L209" i="1"/>
  <c r="J209" i="1"/>
  <c r="I208" i="1"/>
  <c r="L208" i="1"/>
  <c r="J208" i="1"/>
  <c r="I207" i="1"/>
  <c r="L207" i="1"/>
  <c r="J207" i="1"/>
  <c r="I206" i="1"/>
  <c r="L206" i="1"/>
  <c r="J206" i="1"/>
  <c r="I205" i="1"/>
  <c r="L205" i="1"/>
  <c r="J205" i="1"/>
  <c r="I204" i="1"/>
  <c r="L204" i="1"/>
  <c r="J204" i="1"/>
  <c r="I203" i="1"/>
  <c r="L203" i="1"/>
  <c r="J203" i="1"/>
  <c r="I202" i="1"/>
  <c r="L202" i="1"/>
  <c r="J202" i="1"/>
  <c r="I201" i="1"/>
  <c r="L201" i="1"/>
  <c r="J201" i="1"/>
  <c r="I200" i="1"/>
  <c r="L200" i="1"/>
  <c r="J200" i="1"/>
  <c r="I199" i="1"/>
  <c r="L199" i="1"/>
  <c r="J199" i="1"/>
  <c r="I198" i="1"/>
  <c r="L198" i="1"/>
  <c r="J198" i="1"/>
  <c r="I197" i="1"/>
  <c r="L197" i="1"/>
  <c r="J197" i="1"/>
  <c r="I196" i="1"/>
  <c r="L196" i="1"/>
  <c r="J196" i="1"/>
  <c r="I195" i="1"/>
  <c r="L195" i="1"/>
  <c r="J195" i="1"/>
  <c r="I194" i="1"/>
  <c r="L194" i="1"/>
  <c r="J194" i="1"/>
  <c r="I193" i="1"/>
  <c r="L193" i="1"/>
  <c r="J193" i="1"/>
  <c r="I192" i="1"/>
  <c r="L192" i="1"/>
  <c r="J192" i="1"/>
  <c r="I191" i="1"/>
  <c r="L191" i="1"/>
  <c r="J191" i="1"/>
  <c r="I190" i="1"/>
  <c r="L190" i="1"/>
  <c r="J190" i="1"/>
  <c r="I189" i="1"/>
  <c r="L189" i="1"/>
  <c r="J189" i="1"/>
  <c r="I188" i="1"/>
  <c r="L188" i="1"/>
  <c r="J188" i="1"/>
  <c r="I187" i="1"/>
  <c r="L187" i="1"/>
  <c r="J187" i="1"/>
  <c r="I186" i="1"/>
  <c r="L186" i="1"/>
  <c r="J186" i="1"/>
  <c r="L185" i="1"/>
  <c r="K185" i="1"/>
  <c r="J185" i="1"/>
  <c r="K184" i="1"/>
  <c r="J184" i="1"/>
  <c r="L184" i="1"/>
  <c r="K183" i="1"/>
  <c r="L183" i="1"/>
  <c r="J183" i="1"/>
  <c r="L182" i="1"/>
  <c r="K182" i="1"/>
  <c r="J182" i="1"/>
  <c r="L181" i="1"/>
  <c r="K181" i="1"/>
  <c r="J181" i="1"/>
  <c r="K180" i="1"/>
  <c r="J180" i="1"/>
  <c r="L180" i="1"/>
  <c r="J179" i="1"/>
  <c r="I179" i="1"/>
  <c r="L179" i="1"/>
  <c r="K179" i="1"/>
  <c r="J178" i="1"/>
  <c r="I178" i="1"/>
  <c r="L178" i="1"/>
  <c r="K178" i="1"/>
  <c r="J177" i="1"/>
  <c r="I177" i="1"/>
  <c r="L177" i="1"/>
  <c r="K177" i="1"/>
  <c r="J176" i="1"/>
  <c r="I176" i="1"/>
  <c r="L176" i="1"/>
  <c r="K176" i="1"/>
  <c r="J175" i="1"/>
  <c r="I175" i="1"/>
  <c r="L175" i="1"/>
  <c r="K175" i="1"/>
  <c r="J174" i="1"/>
  <c r="I174" i="1"/>
  <c r="L174" i="1"/>
  <c r="K174" i="1"/>
  <c r="J173" i="1"/>
  <c r="I173" i="1"/>
  <c r="L173" i="1"/>
  <c r="K173" i="1"/>
  <c r="J172" i="1"/>
  <c r="I172" i="1"/>
  <c r="L172" i="1"/>
  <c r="K172" i="1"/>
  <c r="J171" i="1"/>
  <c r="I171" i="1"/>
  <c r="L171" i="1"/>
  <c r="K171" i="1"/>
  <c r="J170" i="1"/>
  <c r="I170" i="1"/>
  <c r="L170" i="1"/>
  <c r="K170" i="1"/>
  <c r="K169" i="1"/>
  <c r="J169" i="1"/>
  <c r="L169" i="1"/>
  <c r="I168" i="1"/>
  <c r="L168" i="1"/>
  <c r="K168" i="1"/>
  <c r="I167" i="1"/>
  <c r="L167" i="1"/>
  <c r="K167" i="1"/>
  <c r="I166" i="1"/>
  <c r="L166" i="1"/>
  <c r="K166" i="1"/>
  <c r="I165" i="1"/>
  <c r="L165" i="1"/>
  <c r="K165" i="1"/>
  <c r="I164" i="1"/>
  <c r="L164" i="1"/>
  <c r="K164" i="1"/>
  <c r="I163" i="1"/>
  <c r="L163" i="1"/>
  <c r="K163" i="1"/>
  <c r="I162" i="1"/>
  <c r="L162" i="1"/>
  <c r="K162" i="1"/>
  <c r="I161" i="1"/>
  <c r="L161" i="1"/>
  <c r="K161" i="1"/>
  <c r="I160" i="1"/>
  <c r="L160" i="1"/>
  <c r="K160" i="1"/>
  <c r="I159" i="1"/>
  <c r="L159" i="1"/>
  <c r="K159" i="1"/>
  <c r="I158" i="1"/>
  <c r="L158" i="1"/>
  <c r="K158" i="1"/>
  <c r="I157" i="1"/>
  <c r="L157" i="1"/>
  <c r="K157" i="1"/>
  <c r="I156" i="1"/>
  <c r="L156" i="1"/>
  <c r="K156" i="1"/>
  <c r="I155" i="1"/>
  <c r="L155" i="1"/>
  <c r="K155" i="1"/>
  <c r="I154" i="1"/>
  <c r="L154" i="1"/>
  <c r="K154" i="1"/>
  <c r="I153" i="1"/>
  <c r="L153" i="1"/>
  <c r="K153" i="1"/>
  <c r="I152" i="1"/>
  <c r="L152" i="1"/>
  <c r="K152" i="1"/>
  <c r="I151" i="1"/>
  <c r="L151" i="1"/>
  <c r="K151" i="1"/>
  <c r="I150" i="1"/>
  <c r="L150" i="1"/>
  <c r="K150" i="1"/>
  <c r="I149" i="1"/>
  <c r="L149" i="1"/>
  <c r="K149" i="1"/>
  <c r="I148" i="1"/>
  <c r="L148" i="1"/>
  <c r="K148" i="1"/>
  <c r="I147" i="1"/>
  <c r="L147" i="1"/>
  <c r="K147" i="1"/>
  <c r="I146" i="1"/>
  <c r="L146" i="1"/>
  <c r="K146" i="1"/>
  <c r="I145" i="1"/>
  <c r="L145" i="1"/>
  <c r="K145" i="1"/>
  <c r="I144" i="1"/>
  <c r="L144" i="1"/>
  <c r="K144" i="1"/>
  <c r="I143" i="1"/>
  <c r="L143" i="1"/>
  <c r="K143" i="1"/>
  <c r="J142" i="1"/>
  <c r="K142" i="1"/>
  <c r="L141" i="1"/>
  <c r="J141" i="1"/>
  <c r="K141" i="1"/>
  <c r="K140" i="1"/>
  <c r="L140" i="1"/>
  <c r="J140" i="1"/>
  <c r="K139" i="1"/>
  <c r="J139" i="1"/>
  <c r="L139" i="1"/>
  <c r="J138" i="1"/>
  <c r="L138" i="1"/>
  <c r="K138" i="1"/>
  <c r="I137" i="1"/>
  <c r="L137" i="1"/>
  <c r="K137" i="1"/>
  <c r="I136" i="1"/>
  <c r="L136" i="1"/>
  <c r="K136" i="1"/>
  <c r="I135" i="1"/>
  <c r="L135" i="1"/>
  <c r="K135" i="1"/>
  <c r="I134" i="1"/>
  <c r="L134" i="1"/>
  <c r="K134" i="1"/>
  <c r="K133" i="1"/>
  <c r="J133" i="1"/>
  <c r="L133" i="1"/>
  <c r="L132" i="1"/>
  <c r="J132" i="1"/>
  <c r="I132" i="1"/>
  <c r="K132" i="1"/>
  <c r="L131" i="1"/>
  <c r="K131" i="1"/>
  <c r="J131" i="1"/>
  <c r="K130" i="1"/>
  <c r="I130" i="1"/>
  <c r="L130" i="1"/>
  <c r="J130" i="1"/>
  <c r="K129" i="1"/>
  <c r="I129" i="1"/>
  <c r="L129" i="1"/>
  <c r="J129" i="1"/>
  <c r="K128" i="1"/>
  <c r="I128" i="1"/>
  <c r="L128" i="1"/>
  <c r="J128" i="1"/>
  <c r="K127" i="1"/>
  <c r="I127" i="1"/>
  <c r="L127" i="1"/>
  <c r="J127" i="1"/>
  <c r="K126" i="1"/>
  <c r="I126" i="1"/>
  <c r="L126" i="1"/>
  <c r="J126" i="1"/>
  <c r="K125" i="1"/>
  <c r="I125" i="1"/>
  <c r="L125" i="1"/>
  <c r="J125" i="1"/>
  <c r="K124" i="1"/>
  <c r="I124" i="1"/>
  <c r="L124" i="1"/>
  <c r="J124" i="1"/>
  <c r="I123" i="1"/>
  <c r="L123" i="1"/>
  <c r="J123" i="1"/>
  <c r="K122" i="1"/>
  <c r="I122" i="1"/>
  <c r="L122" i="1"/>
  <c r="J122" i="1"/>
  <c r="I121" i="1"/>
  <c r="L121" i="1"/>
  <c r="J121" i="1"/>
  <c r="K120" i="1"/>
  <c r="I120" i="1"/>
  <c r="L120" i="1"/>
  <c r="J120" i="1"/>
  <c r="I119" i="1"/>
  <c r="L119" i="1"/>
  <c r="J119" i="1"/>
  <c r="K118" i="1"/>
  <c r="I118" i="1"/>
  <c r="L118" i="1"/>
  <c r="J118" i="1"/>
  <c r="K117" i="1"/>
  <c r="L117" i="1"/>
  <c r="J117" i="1"/>
  <c r="L116" i="1"/>
  <c r="J116" i="1"/>
  <c r="K116" i="1"/>
  <c r="I115" i="1"/>
  <c r="L115" i="1"/>
  <c r="K115" i="1"/>
  <c r="I114" i="1"/>
  <c r="L114" i="1"/>
  <c r="K114" i="1"/>
  <c r="I113" i="1"/>
  <c r="L113" i="1"/>
  <c r="K113" i="1"/>
  <c r="I112" i="1"/>
  <c r="L112" i="1"/>
  <c r="K112" i="1"/>
  <c r="I111" i="1"/>
  <c r="L111" i="1"/>
  <c r="K111" i="1"/>
  <c r="I110" i="1"/>
  <c r="L110" i="1"/>
  <c r="K110" i="1"/>
  <c r="I109" i="1"/>
  <c r="L109" i="1"/>
  <c r="K109" i="1"/>
  <c r="I108" i="1"/>
  <c r="L108" i="1"/>
  <c r="K108" i="1"/>
  <c r="I107" i="1"/>
  <c r="L107" i="1"/>
  <c r="K107" i="1"/>
  <c r="I106" i="1"/>
  <c r="L106" i="1"/>
  <c r="K106" i="1"/>
  <c r="K105" i="1"/>
  <c r="J105" i="1"/>
  <c r="L105" i="1"/>
  <c r="J104" i="1"/>
  <c r="I104" i="1"/>
  <c r="L104" i="1"/>
  <c r="K104" i="1"/>
  <c r="L103" i="1"/>
  <c r="J103" i="1"/>
  <c r="I103" i="1"/>
  <c r="K103" i="1"/>
  <c r="L102" i="1"/>
  <c r="J102" i="1"/>
  <c r="I102" i="1"/>
  <c r="K102" i="1"/>
  <c r="J101" i="1"/>
  <c r="I101" i="1"/>
  <c r="L101" i="1"/>
  <c r="K101" i="1"/>
  <c r="J100" i="1"/>
  <c r="I100" i="1"/>
  <c r="L100" i="1"/>
  <c r="K100" i="1"/>
  <c r="L99" i="1"/>
  <c r="J99" i="1"/>
  <c r="I99" i="1"/>
  <c r="K99" i="1"/>
  <c r="L98" i="1"/>
  <c r="J98" i="1"/>
  <c r="I98" i="1"/>
  <c r="K98" i="1"/>
  <c r="J97" i="1"/>
  <c r="I97" i="1"/>
  <c r="L97" i="1"/>
  <c r="K97" i="1"/>
  <c r="K96" i="1"/>
  <c r="L96" i="1"/>
  <c r="J96" i="1"/>
  <c r="L95" i="1"/>
  <c r="K95" i="1"/>
  <c r="J95" i="1"/>
  <c r="K94" i="1"/>
  <c r="J94" i="1"/>
  <c r="L94" i="1"/>
  <c r="L93" i="1"/>
  <c r="K93" i="1"/>
  <c r="J93" i="1"/>
  <c r="K92" i="1"/>
  <c r="J92" i="1"/>
  <c r="L92" i="1"/>
  <c r="J91" i="1"/>
  <c r="I91" i="1"/>
  <c r="L91" i="1"/>
  <c r="K91" i="1"/>
  <c r="J90" i="1"/>
  <c r="I90" i="1"/>
  <c r="L90" i="1"/>
  <c r="K90" i="1"/>
  <c r="J89" i="1"/>
  <c r="I89" i="1"/>
  <c r="L89" i="1"/>
  <c r="K89" i="1"/>
  <c r="J88" i="1"/>
  <c r="I88" i="1"/>
  <c r="L88" i="1"/>
  <c r="K88" i="1"/>
  <c r="L87" i="1"/>
  <c r="J87" i="1"/>
  <c r="K87" i="1"/>
  <c r="I86" i="1"/>
  <c r="L86" i="1"/>
  <c r="K86" i="1"/>
  <c r="I85" i="1"/>
  <c r="L85" i="1"/>
  <c r="K85" i="1"/>
  <c r="I84" i="1"/>
  <c r="L84" i="1"/>
  <c r="K84" i="1"/>
  <c r="I83" i="1"/>
  <c r="L83" i="1"/>
  <c r="K83" i="1"/>
  <c r="I82" i="1"/>
  <c r="L82" i="1"/>
  <c r="K82" i="1"/>
  <c r="I81" i="1"/>
  <c r="L81" i="1"/>
  <c r="K81" i="1"/>
  <c r="I80" i="1"/>
  <c r="L80" i="1"/>
  <c r="K80" i="1"/>
  <c r="I79" i="1"/>
  <c r="L79" i="1"/>
  <c r="K79" i="1"/>
  <c r="I78" i="1"/>
  <c r="L78" i="1"/>
  <c r="K78" i="1"/>
  <c r="I77" i="1"/>
  <c r="L77" i="1"/>
  <c r="K77" i="1"/>
  <c r="I76" i="1"/>
  <c r="L76" i="1"/>
  <c r="K76" i="1"/>
  <c r="I75" i="1"/>
  <c r="L75" i="1"/>
  <c r="K75" i="1"/>
  <c r="I74" i="1"/>
  <c r="L74" i="1"/>
  <c r="K74" i="1"/>
  <c r="I73" i="1"/>
  <c r="L73" i="1"/>
  <c r="K73" i="1"/>
  <c r="I72" i="1"/>
  <c r="L72" i="1"/>
  <c r="K72" i="1"/>
  <c r="I71" i="1"/>
  <c r="L71" i="1"/>
  <c r="K71" i="1"/>
  <c r="K70" i="1"/>
  <c r="J70" i="1"/>
  <c r="L70" i="1"/>
  <c r="L69" i="1"/>
  <c r="J69" i="1"/>
  <c r="I69" i="1"/>
  <c r="K69" i="1"/>
  <c r="J68" i="1"/>
  <c r="I68" i="1"/>
  <c r="L68" i="1"/>
  <c r="K68" i="1"/>
  <c r="J67" i="1"/>
  <c r="I67" i="1"/>
  <c r="L67" i="1"/>
  <c r="K67" i="1"/>
  <c r="L66" i="1"/>
  <c r="J66" i="1"/>
  <c r="I66" i="1"/>
  <c r="K66" i="1"/>
  <c r="L65" i="1"/>
  <c r="J65" i="1"/>
  <c r="I65" i="1"/>
  <c r="K65" i="1"/>
  <c r="J64" i="1"/>
  <c r="I64" i="1"/>
  <c r="L64" i="1"/>
  <c r="K64" i="1"/>
  <c r="J63" i="1"/>
  <c r="I63" i="1"/>
  <c r="L63" i="1"/>
  <c r="K63" i="1"/>
  <c r="L62" i="1"/>
  <c r="J62" i="1"/>
  <c r="I62" i="1"/>
  <c r="K62" i="1"/>
  <c r="L61" i="1"/>
  <c r="J61" i="1"/>
  <c r="I61" i="1"/>
  <c r="K61" i="1"/>
  <c r="J60" i="1"/>
  <c r="I60" i="1"/>
  <c r="L60" i="1"/>
  <c r="K60" i="1"/>
  <c r="J59" i="1"/>
  <c r="I59" i="1"/>
  <c r="L59" i="1"/>
  <c r="K59" i="1"/>
  <c r="L58" i="1"/>
  <c r="J58" i="1"/>
  <c r="I58" i="1"/>
  <c r="K58" i="1"/>
  <c r="L57" i="1"/>
  <c r="J57" i="1"/>
  <c r="I57" i="1"/>
  <c r="K57" i="1"/>
  <c r="J56" i="1"/>
  <c r="I56" i="1"/>
  <c r="L56" i="1"/>
  <c r="K56" i="1"/>
  <c r="J55" i="1"/>
  <c r="I55" i="1"/>
  <c r="L55" i="1"/>
  <c r="K55" i="1"/>
  <c r="L54" i="1"/>
  <c r="J54" i="1"/>
  <c r="I54" i="1"/>
  <c r="K54" i="1"/>
  <c r="L53" i="1"/>
  <c r="J53" i="1"/>
  <c r="I53" i="1"/>
  <c r="K53" i="1"/>
  <c r="J52" i="1"/>
  <c r="I52" i="1"/>
  <c r="L52" i="1"/>
  <c r="K52" i="1"/>
  <c r="J51" i="1"/>
  <c r="I51" i="1"/>
  <c r="L51" i="1"/>
  <c r="K51" i="1"/>
  <c r="L50" i="1"/>
  <c r="K50" i="1"/>
  <c r="J50" i="1"/>
  <c r="K49" i="1"/>
  <c r="L49" i="1"/>
  <c r="J49" i="1"/>
  <c r="L48" i="1"/>
  <c r="K48" i="1"/>
  <c r="J48" i="1"/>
  <c r="K47" i="1"/>
  <c r="J47" i="1"/>
  <c r="L47" i="1"/>
  <c r="L46" i="1"/>
  <c r="J46" i="1"/>
  <c r="K46" i="1"/>
  <c r="I45" i="1"/>
  <c r="L45" i="1"/>
  <c r="J45" i="1"/>
  <c r="K44" i="1"/>
  <c r="I44" i="1"/>
  <c r="L44" i="1"/>
  <c r="J44" i="1"/>
  <c r="I43" i="1"/>
  <c r="L43" i="1"/>
  <c r="J43" i="1"/>
  <c r="K42" i="1"/>
  <c r="I42" i="1"/>
  <c r="L42" i="1"/>
  <c r="J42" i="1"/>
  <c r="K41" i="1"/>
  <c r="L41" i="1"/>
  <c r="J41" i="1"/>
  <c r="J40" i="1"/>
  <c r="I40" i="1"/>
  <c r="L40" i="1"/>
  <c r="K40" i="1"/>
  <c r="J39" i="1"/>
  <c r="I39" i="1"/>
  <c r="L39" i="1"/>
  <c r="K39" i="1"/>
  <c r="J38" i="1"/>
  <c r="I38" i="1"/>
  <c r="L38" i="1"/>
  <c r="K38" i="1"/>
  <c r="J37" i="1"/>
  <c r="I37" i="1"/>
  <c r="L37" i="1"/>
  <c r="K37" i="1"/>
  <c r="J36" i="1"/>
  <c r="I36" i="1"/>
  <c r="L36" i="1"/>
  <c r="K36" i="1"/>
  <c r="J35" i="1"/>
  <c r="I35" i="1"/>
  <c r="L35" i="1"/>
  <c r="K35" i="1"/>
  <c r="J34" i="1"/>
  <c r="I34" i="1"/>
  <c r="L34" i="1"/>
  <c r="K34" i="1"/>
  <c r="J33" i="1"/>
  <c r="I33" i="1"/>
  <c r="L33" i="1"/>
  <c r="K33" i="1"/>
  <c r="J32" i="1"/>
  <c r="I32" i="1"/>
  <c r="L32" i="1"/>
  <c r="K32" i="1"/>
  <c r="J31" i="1"/>
  <c r="I31" i="1"/>
  <c r="L31" i="1"/>
  <c r="K31" i="1"/>
  <c r="J30" i="1"/>
  <c r="I30" i="1"/>
  <c r="L30" i="1"/>
  <c r="K30" i="1"/>
  <c r="J29" i="1"/>
  <c r="I29" i="1"/>
  <c r="L29" i="1"/>
  <c r="K29" i="1"/>
  <c r="J28" i="1"/>
  <c r="I28" i="1"/>
  <c r="L28" i="1"/>
  <c r="K28" i="1"/>
  <c r="J27" i="1"/>
  <c r="I27" i="1"/>
  <c r="L27" i="1"/>
  <c r="K27" i="1"/>
  <c r="J26" i="1"/>
  <c r="I26" i="1"/>
  <c r="L26" i="1"/>
  <c r="K26" i="1"/>
  <c r="J25" i="1"/>
  <c r="I25" i="1"/>
  <c r="L25" i="1"/>
  <c r="K25" i="1"/>
  <c r="J24" i="1"/>
  <c r="I24" i="1"/>
  <c r="L24" i="1"/>
  <c r="K24" i="1"/>
  <c r="J23" i="1"/>
  <c r="I23" i="1"/>
  <c r="L23" i="1"/>
  <c r="K23" i="1"/>
  <c r="J22" i="1"/>
  <c r="I22" i="1"/>
  <c r="L22" i="1"/>
  <c r="K22" i="1"/>
  <c r="J21" i="1"/>
  <c r="I21" i="1"/>
  <c r="L21" i="1"/>
  <c r="K21" i="1"/>
  <c r="J20" i="1"/>
  <c r="I20" i="1"/>
  <c r="L20" i="1"/>
  <c r="K20" i="1"/>
  <c r="J19" i="1"/>
  <c r="I19" i="1"/>
  <c r="L19" i="1"/>
  <c r="K19" i="1"/>
  <c r="J18" i="1"/>
  <c r="I18" i="1"/>
  <c r="L18" i="1"/>
  <c r="K18" i="1"/>
  <c r="I17" i="1"/>
  <c r="L17" i="1"/>
  <c r="K17" i="1"/>
  <c r="J16" i="1"/>
  <c r="I16" i="1"/>
  <c r="L16" i="1"/>
  <c r="K16" i="1"/>
  <c r="J15" i="1"/>
  <c r="I15" i="1"/>
  <c r="L15" i="1"/>
  <c r="K15" i="1"/>
  <c r="J14" i="1"/>
  <c r="I14" i="1"/>
  <c r="L14" i="1"/>
  <c r="K14" i="1"/>
  <c r="J13" i="1"/>
  <c r="I13" i="1"/>
  <c r="L13" i="1"/>
  <c r="K13" i="1"/>
  <c r="J12" i="1"/>
  <c r="I12" i="1"/>
  <c r="L12" i="1"/>
  <c r="K12" i="1"/>
  <c r="J11" i="1"/>
  <c r="I11" i="1"/>
  <c r="L11" i="1"/>
  <c r="K11" i="1"/>
  <c r="J10" i="1"/>
  <c r="I10" i="1"/>
  <c r="L10" i="1"/>
  <c r="K10" i="1"/>
  <c r="J9" i="1"/>
  <c r="I9" i="1"/>
  <c r="L9" i="1"/>
  <c r="K9" i="1"/>
  <c r="J8" i="1"/>
  <c r="I8" i="1"/>
  <c r="L8" i="1"/>
  <c r="K8" i="1"/>
  <c r="J7" i="1"/>
  <c r="I7" i="1"/>
  <c r="L7" i="1"/>
  <c r="K7" i="1"/>
  <c r="J6" i="1"/>
  <c r="I6" i="1"/>
  <c r="L6" i="1"/>
  <c r="K6" i="1"/>
  <c r="J5" i="1"/>
  <c r="I5" i="1"/>
  <c r="L5" i="1"/>
  <c r="K5" i="1"/>
  <c r="J4" i="1"/>
  <c r="I4" i="1"/>
  <c r="L4" i="1"/>
  <c r="K4" i="1"/>
  <c r="J3" i="1"/>
  <c r="I3" i="1"/>
  <c r="L3" i="1"/>
  <c r="K3" i="1"/>
  <c r="L142" i="1"/>
  <c r="K43" i="1"/>
  <c r="K45" i="1"/>
  <c r="K119" i="1"/>
  <c r="K121" i="1"/>
  <c r="K123" i="1"/>
  <c r="J17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106" i="1"/>
  <c r="J107" i="1"/>
  <c r="J108" i="1"/>
  <c r="J109" i="1"/>
  <c r="J110" i="1"/>
  <c r="J111" i="1"/>
  <c r="J112" i="1"/>
  <c r="J113" i="1"/>
  <c r="J114" i="1"/>
  <c r="J115" i="1"/>
  <c r="J134" i="1"/>
  <c r="J135" i="1"/>
  <c r="J136" i="1"/>
  <c r="J137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</calcChain>
</file>

<file path=xl/comments1.xml><?xml version="1.0" encoding="utf-8"?>
<comments xmlns="http://schemas.openxmlformats.org/spreadsheetml/2006/main">
  <authors>
    <author>Lew Pollock</author>
    <author>David Phillips</author>
  </authors>
  <commentList>
    <comment ref="H105" authorId="0">
      <text>
        <r>
          <rPr>
            <b/>
            <sz val="8"/>
            <color indexed="81"/>
            <rFont val="Tahoma"/>
            <family val="2"/>
          </rPr>
          <t>Lew Pollock:</t>
        </r>
        <r>
          <rPr>
            <sz val="8"/>
            <color indexed="81"/>
            <rFont val="Tahoma"/>
            <family val="2"/>
          </rPr>
          <t xml:space="preserve">
Recorded as 186 likely was 286</t>
        </r>
      </text>
    </comment>
    <comment ref="H116" authorId="0">
      <text>
        <r>
          <rPr>
            <b/>
            <sz val="8"/>
            <color indexed="81"/>
            <rFont val="Tahoma"/>
            <family val="2"/>
          </rPr>
          <t>Lew Pollock:</t>
        </r>
        <r>
          <rPr>
            <sz val="8"/>
            <color indexed="81"/>
            <rFont val="Tahoma"/>
            <family val="2"/>
          </rPr>
          <t xml:space="preserve">
Recordedd as 146' 6". Was likely 246' 6"</t>
        </r>
      </text>
    </comment>
    <comment ref="F197" authorId="1">
      <text>
        <r>
          <rPr>
            <b/>
            <sz val="9"/>
            <color indexed="81"/>
            <rFont val="Tahoma"/>
            <family val="2"/>
          </rPr>
          <t>David Phillips:</t>
        </r>
        <r>
          <rPr>
            <sz val="9"/>
            <color indexed="81"/>
            <rFont val="Tahoma"/>
            <family val="2"/>
          </rPr>
          <t xml:space="preserve">
Assumed date</t>
        </r>
      </text>
    </comment>
    <comment ref="H218" authorId="0">
      <text>
        <r>
          <rPr>
            <b/>
            <sz val="9"/>
            <color indexed="81"/>
            <rFont val="Tahoma"/>
            <family val="2"/>
          </rPr>
          <t>Lew Pollock:</t>
        </r>
        <r>
          <rPr>
            <sz val="9"/>
            <color indexed="81"/>
            <rFont val="Tahoma"/>
            <family val="2"/>
          </rPr>
          <t xml:space="preserve">
Pumping air. Milky water complaints</t>
        </r>
      </text>
    </comment>
  </commentList>
</comments>
</file>

<file path=xl/sharedStrings.xml><?xml version="1.0" encoding="utf-8"?>
<sst xmlns="http://schemas.openxmlformats.org/spreadsheetml/2006/main" count="236" uniqueCount="19">
  <si>
    <t>Well</t>
  </si>
  <si>
    <t>Latitude</t>
  </si>
  <si>
    <t>Longitude</t>
  </si>
  <si>
    <t>Sounding Tube Elevation</t>
  </si>
  <si>
    <t>Pump Intake Depth</t>
  </si>
  <si>
    <t>Sounding Date</t>
  </si>
  <si>
    <t>Static Depth</t>
  </si>
  <si>
    <t>Pumping Depth</t>
  </si>
  <si>
    <t>Drawdown</t>
  </si>
  <si>
    <t>Static Elevation</t>
  </si>
  <si>
    <t>Pumping Elevation</t>
  </si>
  <si>
    <t>Pump Depth Below Water Surface</t>
  </si>
  <si>
    <t>DW2</t>
  </si>
  <si>
    <t xml:space="preserve"> </t>
  </si>
  <si>
    <t>DW3</t>
  </si>
  <si>
    <t>DW5</t>
  </si>
  <si>
    <t>DW6A</t>
  </si>
  <si>
    <t>DW7A</t>
  </si>
  <si>
    <t>Change in Static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</si>
</sst>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8" formatCode="[$-409]mmmm\ d\,\ yyyy;@"/>
  </numFmts>
  <fonts count="9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0" fontId="2" fillId="0" borderId="0" xfId="0" applyFont="1" applyFill="1" applyBorder="1"/>
    <xf numFmtId="164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4" fontId="1" fillId="2" borderId="0" xfId="1" applyNumberFormat="1" applyFont="1" applyFill="1" applyBorder="1" applyAlignment="1">
      <alignment horizontal="center"/>
    </xf>
    <xf numFmtId="43" fontId="0" fillId="2" borderId="0" xfId="0" applyNumberFormat="1" applyFill="1"/>
    <xf numFmtId="165" fontId="0" fillId="2" borderId="0" xfId="0" applyNumberFormat="1" applyFill="1"/>
    <xf numFmtId="168" fontId="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 wrapText="1"/>
    </xf>
    <xf numFmtId="168" fontId="2" fillId="0" borderId="0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ont="1" applyFill="1" applyBorder="1" applyAlignment="1">
      <alignment horizontal="center" wrapText="1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2"/>
  <sheetViews>
    <sheetView tabSelected="1" workbookViewId="0">
      <pane xSplit="1" ySplit="2" topLeftCell="B182" activePane="bottomRight" state="frozen"/>
      <selection pane="topRight" activeCell="B1" sqref="B1"/>
      <selection pane="bottomLeft" activeCell="A5" sqref="A5"/>
      <selection pane="bottomRight" activeCell="M226" sqref="M226"/>
    </sheetView>
  </sheetViews>
  <sheetFormatPr baseColWidth="10" defaultColWidth="8.83203125" defaultRowHeight="12" x14ac:dyDescent="0"/>
  <cols>
    <col min="4" max="4" width="8.5" customWidth="1"/>
    <col min="5" max="5" width="10.6640625" style="9" customWidth="1"/>
    <col min="6" max="6" width="36" style="18" customWidth="1"/>
    <col min="7" max="7" width="11.5" customWidth="1"/>
    <col min="8" max="8" width="13.6640625" hidden="1" customWidth="1"/>
    <col min="9" max="9" width="11.5" hidden="1" customWidth="1"/>
    <col min="10" max="12" width="0" hidden="1" customWidth="1"/>
    <col min="13" max="13" width="8.83203125" style="19"/>
  </cols>
  <sheetData>
    <row r="1" spans="1:13">
      <c r="A1" s="1"/>
      <c r="B1" s="1"/>
      <c r="C1" s="1"/>
      <c r="D1" s="1"/>
      <c r="E1" s="2"/>
      <c r="F1" s="15"/>
      <c r="G1" s="1"/>
      <c r="H1" s="1"/>
      <c r="I1" s="1"/>
    </row>
    <row r="2" spans="1:13" ht="60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16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20" t="s">
        <v>18</v>
      </c>
    </row>
    <row r="3" spans="1:13">
      <c r="A3" s="1" t="s">
        <v>12</v>
      </c>
      <c r="B3" s="1">
        <v>38.535490000000003</v>
      </c>
      <c r="C3" s="1">
        <v>-121.74829</v>
      </c>
      <c r="D3" s="1">
        <v>53.51</v>
      </c>
      <c r="E3" s="1">
        <v>317</v>
      </c>
      <c r="F3" s="15">
        <v>32777</v>
      </c>
      <c r="G3" s="3">
        <v>81</v>
      </c>
      <c r="H3" s="3">
        <v>160</v>
      </c>
      <c r="I3" s="3">
        <f t="shared" ref="I3:I40" si="0">H3-G3</f>
        <v>79</v>
      </c>
      <c r="J3" s="4">
        <f t="shared" ref="J3:J66" si="1">+IF(ISBLANK(G3),"",D3-G3)</f>
        <v>-27.490000000000002</v>
      </c>
      <c r="K3" s="4">
        <f t="shared" ref="K3:K66" si="2">IF(ISBLANK(H3),"",D3-H3)</f>
        <v>-106.49000000000001</v>
      </c>
      <c r="L3" s="5">
        <f t="shared" ref="L3:L66" si="3">E3-H3</f>
        <v>157</v>
      </c>
    </row>
    <row r="4" spans="1:13">
      <c r="A4" s="1" t="s">
        <v>12</v>
      </c>
      <c r="B4" s="1">
        <v>38.535490000000003</v>
      </c>
      <c r="C4" s="1">
        <v>-121.74829</v>
      </c>
      <c r="D4" s="1">
        <v>53.51</v>
      </c>
      <c r="E4" s="1">
        <v>317</v>
      </c>
      <c r="F4" s="15">
        <v>32948</v>
      </c>
      <c r="G4" s="3">
        <v>55</v>
      </c>
      <c r="H4" s="3">
        <v>141</v>
      </c>
      <c r="I4" s="3">
        <f t="shared" si="0"/>
        <v>86</v>
      </c>
      <c r="J4" s="4">
        <f t="shared" si="1"/>
        <v>-1.490000000000002</v>
      </c>
      <c r="K4" s="4">
        <f t="shared" si="2"/>
        <v>-87.490000000000009</v>
      </c>
      <c r="L4" s="5">
        <f t="shared" si="3"/>
        <v>176</v>
      </c>
    </row>
    <row r="5" spans="1:13">
      <c r="A5" s="1" t="s">
        <v>12</v>
      </c>
      <c r="B5" s="1">
        <v>38.535490000000003</v>
      </c>
      <c r="C5" s="1">
        <v>-121.74829</v>
      </c>
      <c r="D5" s="1">
        <v>53.51</v>
      </c>
      <c r="E5" s="1">
        <v>317</v>
      </c>
      <c r="F5" s="15">
        <v>33136</v>
      </c>
      <c r="G5" s="3">
        <v>96</v>
      </c>
      <c r="H5" s="3">
        <v>170</v>
      </c>
      <c r="I5" s="3">
        <f t="shared" si="0"/>
        <v>74</v>
      </c>
      <c r="J5" s="4">
        <f t="shared" si="1"/>
        <v>-42.49</v>
      </c>
      <c r="K5" s="4">
        <f t="shared" si="2"/>
        <v>-116.49000000000001</v>
      </c>
      <c r="L5" s="5">
        <f t="shared" si="3"/>
        <v>147</v>
      </c>
      <c r="M5" s="19">
        <f>G3-G5</f>
        <v>-15</v>
      </c>
    </row>
    <row r="6" spans="1:13">
      <c r="A6" s="1" t="s">
        <v>12</v>
      </c>
      <c r="B6" s="1">
        <v>38.535490000000003</v>
      </c>
      <c r="C6" s="1">
        <v>-121.74829</v>
      </c>
      <c r="D6" s="1">
        <v>53.51</v>
      </c>
      <c r="E6" s="1">
        <v>317</v>
      </c>
      <c r="F6" s="15">
        <v>33308</v>
      </c>
      <c r="G6" s="3">
        <v>75</v>
      </c>
      <c r="H6" s="3">
        <v>155</v>
      </c>
      <c r="I6" s="3">
        <f t="shared" si="0"/>
        <v>80</v>
      </c>
      <c r="J6" s="4">
        <f t="shared" si="1"/>
        <v>-21.490000000000002</v>
      </c>
      <c r="K6" s="4">
        <f t="shared" si="2"/>
        <v>-101.49000000000001</v>
      </c>
      <c r="L6" s="5">
        <f t="shared" si="3"/>
        <v>162</v>
      </c>
      <c r="M6" s="19">
        <f>G4-G6</f>
        <v>-20</v>
      </c>
    </row>
    <row r="7" spans="1:13">
      <c r="A7" s="1" t="s">
        <v>12</v>
      </c>
      <c r="B7" s="1">
        <v>38.535490000000003</v>
      </c>
      <c r="C7" s="1">
        <v>-121.74829</v>
      </c>
      <c r="D7" s="1">
        <v>53.51</v>
      </c>
      <c r="E7" s="1">
        <v>317</v>
      </c>
      <c r="F7" s="15">
        <v>33515</v>
      </c>
      <c r="G7" s="3">
        <v>103</v>
      </c>
      <c r="H7" s="3">
        <v>174</v>
      </c>
      <c r="I7" s="3">
        <f t="shared" si="0"/>
        <v>71</v>
      </c>
      <c r="J7" s="4">
        <f t="shared" si="1"/>
        <v>-49.49</v>
      </c>
      <c r="K7" s="4">
        <f t="shared" si="2"/>
        <v>-120.49000000000001</v>
      </c>
      <c r="L7" s="5">
        <f t="shared" si="3"/>
        <v>143</v>
      </c>
      <c r="M7" s="19">
        <f>G5-G7</f>
        <v>-7</v>
      </c>
    </row>
    <row r="8" spans="1:13">
      <c r="A8" s="1" t="s">
        <v>12</v>
      </c>
      <c r="B8" s="1">
        <v>38.535490000000003</v>
      </c>
      <c r="C8" s="1">
        <v>-121.74829</v>
      </c>
      <c r="D8" s="1">
        <v>53.51</v>
      </c>
      <c r="E8" s="1">
        <v>317</v>
      </c>
      <c r="F8" s="15">
        <v>33690</v>
      </c>
      <c r="G8" s="3">
        <v>76</v>
      </c>
      <c r="H8" s="3">
        <v>153</v>
      </c>
      <c r="I8" s="3">
        <f t="shared" si="0"/>
        <v>77</v>
      </c>
      <c r="J8" s="4">
        <f t="shared" si="1"/>
        <v>-22.490000000000002</v>
      </c>
      <c r="K8" s="4">
        <f t="shared" si="2"/>
        <v>-99.490000000000009</v>
      </c>
      <c r="L8" s="5">
        <f t="shared" si="3"/>
        <v>164</v>
      </c>
      <c r="M8" s="19">
        <f>G6-G8</f>
        <v>-1</v>
      </c>
    </row>
    <row r="9" spans="1:13">
      <c r="A9" s="1" t="s">
        <v>12</v>
      </c>
      <c r="B9" s="1">
        <v>38.535490000000003</v>
      </c>
      <c r="C9" s="1">
        <v>-121.74829</v>
      </c>
      <c r="D9" s="1">
        <v>53.51</v>
      </c>
      <c r="E9" s="1">
        <v>317</v>
      </c>
      <c r="F9" s="15">
        <v>33869</v>
      </c>
      <c r="G9" s="3">
        <v>107</v>
      </c>
      <c r="H9" s="3">
        <v>157</v>
      </c>
      <c r="I9" s="3">
        <f t="shared" si="0"/>
        <v>50</v>
      </c>
      <c r="J9" s="4">
        <f t="shared" si="1"/>
        <v>-53.49</v>
      </c>
      <c r="K9" s="4">
        <f t="shared" si="2"/>
        <v>-103.49000000000001</v>
      </c>
      <c r="L9" s="5">
        <f t="shared" si="3"/>
        <v>160</v>
      </c>
      <c r="M9" s="19">
        <f>G7-G9</f>
        <v>-4</v>
      </c>
    </row>
    <row r="10" spans="1:13">
      <c r="A10" s="1" t="s">
        <v>12</v>
      </c>
      <c r="B10" s="1">
        <v>38.535490000000003</v>
      </c>
      <c r="C10" s="1">
        <v>-121.74829</v>
      </c>
      <c r="D10" s="1">
        <v>53.51</v>
      </c>
      <c r="E10" s="1">
        <v>317</v>
      </c>
      <c r="F10" s="15">
        <v>34050</v>
      </c>
      <c r="G10" s="3">
        <v>77</v>
      </c>
      <c r="H10" s="3">
        <v>135</v>
      </c>
      <c r="I10" s="3">
        <f t="shared" si="0"/>
        <v>58</v>
      </c>
      <c r="J10" s="4">
        <f t="shared" si="1"/>
        <v>-23.490000000000002</v>
      </c>
      <c r="K10" s="4">
        <f t="shared" si="2"/>
        <v>-81.490000000000009</v>
      </c>
      <c r="L10" s="5">
        <f t="shared" si="3"/>
        <v>182</v>
      </c>
      <c r="M10" s="19">
        <f>G8-G10</f>
        <v>-1</v>
      </c>
    </row>
    <row r="11" spans="1:13">
      <c r="A11" s="1" t="s">
        <v>12</v>
      </c>
      <c r="B11" s="1">
        <v>38.535490000000003</v>
      </c>
      <c r="C11" s="1">
        <v>-121.74829</v>
      </c>
      <c r="D11" s="1">
        <v>53.51</v>
      </c>
      <c r="E11" s="1">
        <v>317</v>
      </c>
      <c r="F11" s="15">
        <v>35178</v>
      </c>
      <c r="G11" s="3">
        <v>76</v>
      </c>
      <c r="H11" s="3">
        <v>134</v>
      </c>
      <c r="I11" s="3">
        <f t="shared" si="0"/>
        <v>58</v>
      </c>
      <c r="J11" s="4">
        <f t="shared" si="1"/>
        <v>-22.490000000000002</v>
      </c>
      <c r="K11" s="4">
        <f t="shared" si="2"/>
        <v>-80.490000000000009</v>
      </c>
      <c r="L11" s="5">
        <f t="shared" si="3"/>
        <v>183</v>
      </c>
      <c r="M11" s="19">
        <f>G10-G11</f>
        <v>1</v>
      </c>
    </row>
    <row r="12" spans="1:13">
      <c r="A12" s="1" t="s">
        <v>12</v>
      </c>
      <c r="B12" s="1">
        <v>38.535490000000003</v>
      </c>
      <c r="C12" s="1">
        <v>-121.74829</v>
      </c>
      <c r="D12" s="1">
        <v>53.51</v>
      </c>
      <c r="E12" s="1">
        <v>317</v>
      </c>
      <c r="F12" s="15">
        <v>35321</v>
      </c>
      <c r="G12" s="3">
        <v>95</v>
      </c>
      <c r="H12" s="3">
        <v>150</v>
      </c>
      <c r="I12" s="3">
        <f t="shared" si="0"/>
        <v>55</v>
      </c>
      <c r="J12" s="4">
        <f t="shared" si="1"/>
        <v>-41.49</v>
      </c>
      <c r="K12" s="4">
        <f t="shared" si="2"/>
        <v>-96.490000000000009</v>
      </c>
      <c r="L12" s="5">
        <f t="shared" si="3"/>
        <v>167</v>
      </c>
      <c r="M12" s="19">
        <f>G9-G12</f>
        <v>12</v>
      </c>
    </row>
    <row r="13" spans="1:13">
      <c r="A13" s="1" t="s">
        <v>12</v>
      </c>
      <c r="B13" s="1">
        <v>38.535490000000003</v>
      </c>
      <c r="C13" s="1">
        <v>-121.74829</v>
      </c>
      <c r="D13" s="1">
        <v>53.51</v>
      </c>
      <c r="E13" s="1">
        <v>317</v>
      </c>
      <c r="F13" s="15">
        <v>35518</v>
      </c>
      <c r="G13" s="3">
        <v>56</v>
      </c>
      <c r="H13" s="3">
        <v>120</v>
      </c>
      <c r="I13" s="3">
        <f t="shared" si="0"/>
        <v>64</v>
      </c>
      <c r="J13" s="4">
        <f t="shared" si="1"/>
        <v>-2.490000000000002</v>
      </c>
      <c r="K13" s="4">
        <f t="shared" si="2"/>
        <v>-66.490000000000009</v>
      </c>
      <c r="L13" s="5">
        <f t="shared" si="3"/>
        <v>197</v>
      </c>
      <c r="M13" s="19">
        <f>G11-G13</f>
        <v>20</v>
      </c>
    </row>
    <row r="14" spans="1:13">
      <c r="A14" s="1" t="s">
        <v>12</v>
      </c>
      <c r="B14" s="1">
        <v>38.535490000000003</v>
      </c>
      <c r="C14" s="1">
        <v>-121.74829</v>
      </c>
      <c r="D14" s="1">
        <v>53.51</v>
      </c>
      <c r="E14" s="1">
        <v>317</v>
      </c>
      <c r="F14" s="15">
        <v>35682</v>
      </c>
      <c r="G14" s="3">
        <v>88</v>
      </c>
      <c r="H14" s="3">
        <v>142</v>
      </c>
      <c r="I14" s="3">
        <f t="shared" si="0"/>
        <v>54</v>
      </c>
      <c r="J14" s="4">
        <f t="shared" si="1"/>
        <v>-34.49</v>
      </c>
      <c r="K14" s="4">
        <f t="shared" si="2"/>
        <v>-88.490000000000009</v>
      </c>
      <c r="L14" s="5">
        <f t="shared" si="3"/>
        <v>175</v>
      </c>
      <c r="M14" s="19">
        <f>G12-G14</f>
        <v>7</v>
      </c>
    </row>
    <row r="15" spans="1:13">
      <c r="A15" s="1" t="s">
        <v>12</v>
      </c>
      <c r="B15" s="1">
        <v>38.535490000000003</v>
      </c>
      <c r="C15" s="1">
        <v>-121.74829</v>
      </c>
      <c r="D15" s="1">
        <v>53.51</v>
      </c>
      <c r="E15" s="1">
        <v>317</v>
      </c>
      <c r="F15" s="15">
        <v>35874</v>
      </c>
      <c r="G15" s="3">
        <v>63</v>
      </c>
      <c r="H15" s="3">
        <v>125</v>
      </c>
      <c r="I15" s="3">
        <f t="shared" si="0"/>
        <v>62</v>
      </c>
      <c r="J15" s="4">
        <f t="shared" si="1"/>
        <v>-9.490000000000002</v>
      </c>
      <c r="K15" s="4">
        <f t="shared" si="2"/>
        <v>-71.490000000000009</v>
      </c>
      <c r="L15" s="5">
        <f t="shared" si="3"/>
        <v>192</v>
      </c>
      <c r="M15" s="19">
        <f>G13-G15</f>
        <v>-7</v>
      </c>
    </row>
    <row r="16" spans="1:13">
      <c r="A16" s="1" t="s">
        <v>12</v>
      </c>
      <c r="B16" s="1">
        <v>38.535490000000003</v>
      </c>
      <c r="C16" s="1">
        <v>-121.74829</v>
      </c>
      <c r="D16" s="1">
        <v>53.51</v>
      </c>
      <c r="E16" s="1">
        <v>317</v>
      </c>
      <c r="F16" s="15">
        <v>36055</v>
      </c>
      <c r="G16" s="3">
        <v>85</v>
      </c>
      <c r="H16" s="3">
        <v>143</v>
      </c>
      <c r="I16" s="3">
        <f t="shared" si="0"/>
        <v>58</v>
      </c>
      <c r="J16" s="4">
        <f t="shared" si="1"/>
        <v>-31.490000000000002</v>
      </c>
      <c r="K16" s="4">
        <f t="shared" si="2"/>
        <v>-89.490000000000009</v>
      </c>
      <c r="L16" s="5">
        <f t="shared" si="3"/>
        <v>174</v>
      </c>
      <c r="M16" s="19">
        <f>G14-G16</f>
        <v>3</v>
      </c>
    </row>
    <row r="17" spans="1:13">
      <c r="A17" s="1" t="s">
        <v>12</v>
      </c>
      <c r="B17" s="1">
        <v>38.535490000000003</v>
      </c>
      <c r="C17" s="1">
        <v>-121.74829</v>
      </c>
      <c r="D17" s="1">
        <v>53.51</v>
      </c>
      <c r="E17" s="1">
        <v>317</v>
      </c>
      <c r="F17" s="15">
        <v>36244</v>
      </c>
      <c r="G17" s="3">
        <v>50</v>
      </c>
      <c r="H17" s="3">
        <v>152</v>
      </c>
      <c r="I17" s="3">
        <f t="shared" si="0"/>
        <v>102</v>
      </c>
      <c r="J17" s="4">
        <f t="shared" si="1"/>
        <v>3.509999999999998</v>
      </c>
      <c r="K17" s="4">
        <f t="shared" si="2"/>
        <v>-98.490000000000009</v>
      </c>
      <c r="L17" s="5">
        <f t="shared" si="3"/>
        <v>165</v>
      </c>
      <c r="M17" s="19">
        <f>G15-G17</f>
        <v>13</v>
      </c>
    </row>
    <row r="18" spans="1:13">
      <c r="A18" s="1" t="s">
        <v>12</v>
      </c>
      <c r="B18" s="1">
        <v>38.535490000000003</v>
      </c>
      <c r="C18" s="1">
        <v>-121.74829</v>
      </c>
      <c r="D18" s="1">
        <v>53.51</v>
      </c>
      <c r="E18" s="1">
        <v>317</v>
      </c>
      <c r="F18" s="15">
        <v>36433</v>
      </c>
      <c r="G18" s="3">
        <v>82</v>
      </c>
      <c r="H18" s="3">
        <v>135</v>
      </c>
      <c r="I18" s="3">
        <f t="shared" si="0"/>
        <v>53</v>
      </c>
      <c r="J18" s="4">
        <f t="shared" si="1"/>
        <v>-28.490000000000002</v>
      </c>
      <c r="K18" s="4">
        <f t="shared" si="2"/>
        <v>-81.490000000000009</v>
      </c>
      <c r="L18" s="5">
        <f t="shared" si="3"/>
        <v>182</v>
      </c>
      <c r="M18" s="19">
        <f t="shared" ref="M16:M19" si="4">G16-G18</f>
        <v>3</v>
      </c>
    </row>
    <row r="19" spans="1:13">
      <c r="A19" s="1" t="s">
        <v>12</v>
      </c>
      <c r="B19" s="1">
        <v>38.535490000000003</v>
      </c>
      <c r="C19" s="1">
        <v>-121.74829</v>
      </c>
      <c r="D19" s="1">
        <v>53.51</v>
      </c>
      <c r="E19" s="1">
        <v>317</v>
      </c>
      <c r="F19" s="15">
        <v>36616</v>
      </c>
      <c r="G19" s="3">
        <v>52</v>
      </c>
      <c r="H19" s="3">
        <v>111</v>
      </c>
      <c r="I19" s="3">
        <f t="shared" si="0"/>
        <v>59</v>
      </c>
      <c r="J19" s="4">
        <f t="shared" si="1"/>
        <v>1.509999999999998</v>
      </c>
      <c r="K19" s="4">
        <f t="shared" si="2"/>
        <v>-57.49</v>
      </c>
      <c r="L19" s="5">
        <f t="shared" si="3"/>
        <v>206</v>
      </c>
      <c r="M19" s="19">
        <f>G17-G19</f>
        <v>-2</v>
      </c>
    </row>
    <row r="20" spans="1:13">
      <c r="A20" s="1" t="s">
        <v>12</v>
      </c>
      <c r="B20" s="1">
        <v>38.535490000000003</v>
      </c>
      <c r="C20" s="1">
        <v>-121.74829</v>
      </c>
      <c r="D20" s="1">
        <v>53.51</v>
      </c>
      <c r="E20" s="1">
        <v>317</v>
      </c>
      <c r="F20" s="15">
        <v>36971</v>
      </c>
      <c r="G20" s="3">
        <v>53</v>
      </c>
      <c r="H20" s="3">
        <v>111</v>
      </c>
      <c r="I20" s="3">
        <f t="shared" si="0"/>
        <v>58</v>
      </c>
      <c r="J20" s="4">
        <f t="shared" si="1"/>
        <v>0.50999999999999801</v>
      </c>
      <c r="K20" s="4">
        <f t="shared" si="2"/>
        <v>-57.49</v>
      </c>
      <c r="L20" s="5">
        <f t="shared" si="3"/>
        <v>206</v>
      </c>
      <c r="M20" s="19">
        <f>G19-G20</f>
        <v>-1</v>
      </c>
    </row>
    <row r="21" spans="1:13">
      <c r="A21" s="1" t="s">
        <v>12</v>
      </c>
      <c r="B21" s="1">
        <v>38.535490000000003</v>
      </c>
      <c r="C21" s="1">
        <v>-121.74829</v>
      </c>
      <c r="D21" s="1">
        <v>53.51</v>
      </c>
      <c r="E21" s="1">
        <v>317</v>
      </c>
      <c r="F21" s="15">
        <v>37168</v>
      </c>
      <c r="G21" s="3">
        <v>92</v>
      </c>
      <c r="H21" s="3">
        <v>147</v>
      </c>
      <c r="I21" s="3">
        <f t="shared" si="0"/>
        <v>55</v>
      </c>
      <c r="J21" s="4">
        <f t="shared" si="1"/>
        <v>-38.49</v>
      </c>
      <c r="K21" s="4">
        <f t="shared" si="2"/>
        <v>-93.490000000000009</v>
      </c>
      <c r="L21" s="5">
        <f t="shared" si="3"/>
        <v>170</v>
      </c>
      <c r="M21" s="19">
        <f>G18-G21</f>
        <v>-10</v>
      </c>
    </row>
    <row r="22" spans="1:13">
      <c r="A22" s="1" t="s">
        <v>12</v>
      </c>
      <c r="B22" s="1">
        <v>38.535490000000003</v>
      </c>
      <c r="C22" s="1">
        <v>-121.74829</v>
      </c>
      <c r="D22" s="1">
        <v>53.51</v>
      </c>
      <c r="E22" s="1">
        <v>317</v>
      </c>
      <c r="F22" s="15">
        <v>37326</v>
      </c>
      <c r="G22" s="3">
        <v>66</v>
      </c>
      <c r="H22" s="3">
        <v>127</v>
      </c>
      <c r="I22" s="3">
        <f t="shared" si="0"/>
        <v>61</v>
      </c>
      <c r="J22" s="4">
        <f t="shared" si="1"/>
        <v>-12.490000000000002</v>
      </c>
      <c r="K22" s="4">
        <f t="shared" si="2"/>
        <v>-73.490000000000009</v>
      </c>
      <c r="L22" s="5">
        <f t="shared" si="3"/>
        <v>190</v>
      </c>
      <c r="M22" s="19">
        <f>G20-G22</f>
        <v>-13</v>
      </c>
    </row>
    <row r="23" spans="1:13">
      <c r="A23" s="1" t="s">
        <v>12</v>
      </c>
      <c r="B23" s="1">
        <v>38.535490000000003</v>
      </c>
      <c r="C23" s="1">
        <v>-121.74829</v>
      </c>
      <c r="D23" s="1">
        <v>53.51</v>
      </c>
      <c r="E23" s="1">
        <v>317</v>
      </c>
      <c r="F23" s="15">
        <v>37708</v>
      </c>
      <c r="G23" s="3">
        <v>63</v>
      </c>
      <c r="H23" s="3">
        <v>125</v>
      </c>
      <c r="I23" s="3">
        <f t="shared" si="0"/>
        <v>62</v>
      </c>
      <c r="J23" s="4">
        <f t="shared" si="1"/>
        <v>-9.490000000000002</v>
      </c>
      <c r="K23" s="4">
        <f t="shared" si="2"/>
        <v>-71.490000000000009</v>
      </c>
      <c r="L23" s="5">
        <f t="shared" si="3"/>
        <v>192</v>
      </c>
      <c r="M23" s="19">
        <f>G22-G23</f>
        <v>3</v>
      </c>
    </row>
    <row r="24" spans="1:13">
      <c r="A24" s="1" t="s">
        <v>12</v>
      </c>
      <c r="B24" s="1">
        <v>38.535490000000003</v>
      </c>
      <c r="C24" s="1">
        <v>-121.74829</v>
      </c>
      <c r="D24" s="1">
        <v>53.51</v>
      </c>
      <c r="E24" s="1">
        <v>317</v>
      </c>
      <c r="F24" s="15">
        <v>37874</v>
      </c>
      <c r="G24" s="3">
        <v>103</v>
      </c>
      <c r="H24" s="3">
        <v>156</v>
      </c>
      <c r="I24" s="3">
        <f t="shared" si="0"/>
        <v>53</v>
      </c>
      <c r="J24" s="4">
        <f t="shared" si="1"/>
        <v>-49.49</v>
      </c>
      <c r="K24" s="4">
        <f t="shared" si="2"/>
        <v>-102.49000000000001</v>
      </c>
      <c r="L24" s="5">
        <f t="shared" si="3"/>
        <v>161</v>
      </c>
      <c r="M24" s="19">
        <f>G21-G24</f>
        <v>-11</v>
      </c>
    </row>
    <row r="25" spans="1:13">
      <c r="A25" s="1" t="s">
        <v>12</v>
      </c>
      <c r="B25" s="1">
        <v>38.535490000000003</v>
      </c>
      <c r="C25" s="1">
        <v>-121.74829</v>
      </c>
      <c r="D25" s="1">
        <v>53.51</v>
      </c>
      <c r="E25" s="1">
        <v>317</v>
      </c>
      <c r="F25" s="15">
        <v>38106</v>
      </c>
      <c r="G25" s="3">
        <v>68</v>
      </c>
      <c r="H25" s="3">
        <v>129</v>
      </c>
      <c r="I25" s="3">
        <f t="shared" si="0"/>
        <v>61</v>
      </c>
      <c r="J25" s="4">
        <f t="shared" si="1"/>
        <v>-14.490000000000002</v>
      </c>
      <c r="K25" s="4">
        <f t="shared" si="2"/>
        <v>-75.490000000000009</v>
      </c>
      <c r="L25" s="5">
        <f t="shared" si="3"/>
        <v>188</v>
      </c>
      <c r="M25" s="19">
        <f>G23-G25</f>
        <v>-5</v>
      </c>
    </row>
    <row r="26" spans="1:13">
      <c r="A26" s="1" t="s">
        <v>12</v>
      </c>
      <c r="B26" s="1">
        <v>38.535490000000003</v>
      </c>
      <c r="C26" s="1">
        <v>-121.74829</v>
      </c>
      <c r="D26" s="1">
        <v>53.51</v>
      </c>
      <c r="E26" s="1">
        <v>317</v>
      </c>
      <c r="F26" s="15">
        <v>38259</v>
      </c>
      <c r="G26" s="3">
        <v>116</v>
      </c>
      <c r="H26" s="3">
        <v>164</v>
      </c>
      <c r="I26" s="3">
        <f t="shared" si="0"/>
        <v>48</v>
      </c>
      <c r="J26" s="4">
        <f t="shared" si="1"/>
        <v>-62.49</v>
      </c>
      <c r="K26" s="4">
        <f t="shared" si="2"/>
        <v>-110.49000000000001</v>
      </c>
      <c r="L26" s="5">
        <f t="shared" si="3"/>
        <v>153</v>
      </c>
      <c r="M26" s="19">
        <f>G24-G26</f>
        <v>-13</v>
      </c>
    </row>
    <row r="27" spans="1:13">
      <c r="A27" s="1" t="s">
        <v>12</v>
      </c>
      <c r="B27" s="1">
        <v>38.535490000000003</v>
      </c>
      <c r="C27" s="1">
        <v>-121.74829</v>
      </c>
      <c r="D27" s="1">
        <v>53.51</v>
      </c>
      <c r="E27" s="1">
        <v>317</v>
      </c>
      <c r="F27" s="15">
        <v>38457</v>
      </c>
      <c r="G27" s="3">
        <v>69</v>
      </c>
      <c r="H27" s="3">
        <v>129</v>
      </c>
      <c r="I27" s="3">
        <f t="shared" si="0"/>
        <v>60</v>
      </c>
      <c r="J27" s="4">
        <f t="shared" si="1"/>
        <v>-15.490000000000002</v>
      </c>
      <c r="K27" s="4">
        <f t="shared" si="2"/>
        <v>-75.490000000000009</v>
      </c>
      <c r="L27" s="5">
        <f t="shared" si="3"/>
        <v>188</v>
      </c>
      <c r="M27" s="19">
        <f>G25-G27</f>
        <v>-1</v>
      </c>
    </row>
    <row r="28" spans="1:13">
      <c r="A28" s="1" t="s">
        <v>12</v>
      </c>
      <c r="B28" s="1">
        <v>38.535490000000003</v>
      </c>
      <c r="C28" s="1">
        <v>-121.74829</v>
      </c>
      <c r="D28" s="1">
        <v>53.51</v>
      </c>
      <c r="E28" s="1">
        <v>317</v>
      </c>
      <c r="F28" s="15">
        <v>38618</v>
      </c>
      <c r="G28" s="3">
        <v>112</v>
      </c>
      <c r="H28" s="3">
        <v>161</v>
      </c>
      <c r="I28" s="3">
        <f t="shared" si="0"/>
        <v>49</v>
      </c>
      <c r="J28" s="4">
        <f t="shared" si="1"/>
        <v>-58.49</v>
      </c>
      <c r="K28" s="4">
        <f t="shared" si="2"/>
        <v>-107.49000000000001</v>
      </c>
      <c r="L28" s="5">
        <f t="shared" si="3"/>
        <v>156</v>
      </c>
      <c r="M28" s="19">
        <f>G26-G28</f>
        <v>4</v>
      </c>
    </row>
    <row r="29" spans="1:13">
      <c r="A29" s="1" t="s">
        <v>12</v>
      </c>
      <c r="B29" s="1">
        <v>38.535490000000003</v>
      </c>
      <c r="C29" s="1">
        <v>-121.74829</v>
      </c>
      <c r="D29" s="1">
        <v>53.51</v>
      </c>
      <c r="E29" s="1">
        <v>317</v>
      </c>
      <c r="F29" s="15">
        <v>38813</v>
      </c>
      <c r="G29" s="3">
        <v>65</v>
      </c>
      <c r="H29" s="3">
        <v>127</v>
      </c>
      <c r="I29" s="3">
        <f t="shared" si="0"/>
        <v>62</v>
      </c>
      <c r="J29" s="4">
        <f t="shared" si="1"/>
        <v>-11.490000000000002</v>
      </c>
      <c r="K29" s="4">
        <f t="shared" si="2"/>
        <v>-73.490000000000009</v>
      </c>
      <c r="L29" s="5">
        <f t="shared" si="3"/>
        <v>190</v>
      </c>
      <c r="M29" s="19">
        <f>G27-G29</f>
        <v>4</v>
      </c>
    </row>
    <row r="30" spans="1:13">
      <c r="A30" s="1" t="s">
        <v>12</v>
      </c>
      <c r="B30" s="1">
        <v>38.535490000000003</v>
      </c>
      <c r="C30" s="1">
        <v>-121.74829</v>
      </c>
      <c r="D30" s="1">
        <v>53.51</v>
      </c>
      <c r="E30" s="1">
        <v>317</v>
      </c>
      <c r="F30" s="15">
        <v>38979</v>
      </c>
      <c r="G30" s="3">
        <v>107</v>
      </c>
      <c r="H30" s="3">
        <v>157</v>
      </c>
      <c r="I30" s="3">
        <f t="shared" si="0"/>
        <v>50</v>
      </c>
      <c r="J30" s="4">
        <f t="shared" si="1"/>
        <v>-53.49</v>
      </c>
      <c r="K30" s="4">
        <f t="shared" si="2"/>
        <v>-103.49000000000001</v>
      </c>
      <c r="L30" s="5">
        <f t="shared" si="3"/>
        <v>160</v>
      </c>
      <c r="M30" s="19">
        <f>G28-G30</f>
        <v>5</v>
      </c>
    </row>
    <row r="31" spans="1:13">
      <c r="A31" s="1" t="s">
        <v>12</v>
      </c>
      <c r="B31" s="1">
        <v>38.535490000000003</v>
      </c>
      <c r="C31" s="1">
        <v>-121.74829</v>
      </c>
      <c r="D31" s="1">
        <v>53.51</v>
      </c>
      <c r="E31" s="1">
        <v>317</v>
      </c>
      <c r="F31" s="15">
        <v>39150</v>
      </c>
      <c r="G31" s="3">
        <v>75</v>
      </c>
      <c r="H31" s="3">
        <v>136</v>
      </c>
      <c r="I31" s="3">
        <f t="shared" si="0"/>
        <v>61</v>
      </c>
      <c r="J31" s="4">
        <f t="shared" si="1"/>
        <v>-21.490000000000002</v>
      </c>
      <c r="K31" s="4">
        <f t="shared" si="2"/>
        <v>-82.490000000000009</v>
      </c>
      <c r="L31" s="5">
        <f t="shared" si="3"/>
        <v>181</v>
      </c>
      <c r="M31" s="19">
        <f>G29-G31</f>
        <v>-10</v>
      </c>
    </row>
    <row r="32" spans="1:13">
      <c r="A32" s="1" t="s">
        <v>12</v>
      </c>
      <c r="B32" s="1">
        <v>38.535490000000003</v>
      </c>
      <c r="C32" s="1">
        <v>-121.74829</v>
      </c>
      <c r="D32" s="1">
        <v>53.51</v>
      </c>
      <c r="E32" s="1">
        <v>317</v>
      </c>
      <c r="F32" s="15">
        <v>39339</v>
      </c>
      <c r="G32" s="3">
        <v>125</v>
      </c>
      <c r="H32" s="3">
        <v>167</v>
      </c>
      <c r="I32" s="3">
        <f t="shared" si="0"/>
        <v>42</v>
      </c>
      <c r="J32" s="4">
        <f t="shared" si="1"/>
        <v>-71.490000000000009</v>
      </c>
      <c r="K32" s="4">
        <f t="shared" si="2"/>
        <v>-113.49000000000001</v>
      </c>
      <c r="L32" s="5">
        <f t="shared" si="3"/>
        <v>150</v>
      </c>
      <c r="M32" s="19">
        <f>G30-G32</f>
        <v>-18</v>
      </c>
    </row>
    <row r="33" spans="1:13">
      <c r="A33" s="1" t="s">
        <v>12</v>
      </c>
      <c r="B33" s="1">
        <v>38.535490000000003</v>
      </c>
      <c r="C33" s="1">
        <v>-121.74829</v>
      </c>
      <c r="D33" s="1">
        <v>53.51</v>
      </c>
      <c r="E33" s="1">
        <v>317</v>
      </c>
      <c r="F33" s="15">
        <v>39521</v>
      </c>
      <c r="G33" s="3">
        <v>81</v>
      </c>
      <c r="H33" s="3">
        <v>140</v>
      </c>
      <c r="I33" s="3">
        <f t="shared" si="0"/>
        <v>59</v>
      </c>
      <c r="J33" s="4">
        <f t="shared" si="1"/>
        <v>-27.490000000000002</v>
      </c>
      <c r="K33" s="4">
        <f t="shared" si="2"/>
        <v>-86.490000000000009</v>
      </c>
      <c r="L33" s="5">
        <f t="shared" si="3"/>
        <v>177</v>
      </c>
      <c r="M33" s="19">
        <f>G31-G33</f>
        <v>-6</v>
      </c>
    </row>
    <row r="34" spans="1:13">
      <c r="A34" s="1" t="s">
        <v>12</v>
      </c>
      <c r="B34" s="1">
        <v>38.535490000000003</v>
      </c>
      <c r="C34" s="1">
        <v>-121.74829</v>
      </c>
      <c r="D34" s="1">
        <v>53.51</v>
      </c>
      <c r="E34" s="1">
        <v>317</v>
      </c>
      <c r="F34" s="15">
        <v>39696</v>
      </c>
      <c r="G34" s="3">
        <v>124</v>
      </c>
      <c r="H34" s="3">
        <v>172</v>
      </c>
      <c r="I34" s="3">
        <f t="shared" si="0"/>
        <v>48</v>
      </c>
      <c r="J34" s="4">
        <f t="shared" si="1"/>
        <v>-70.490000000000009</v>
      </c>
      <c r="K34" s="4">
        <f t="shared" si="2"/>
        <v>-118.49000000000001</v>
      </c>
      <c r="L34" s="5">
        <f t="shared" si="3"/>
        <v>145</v>
      </c>
      <c r="M34" s="19">
        <f>G32-G34</f>
        <v>1</v>
      </c>
    </row>
    <row r="35" spans="1:13">
      <c r="A35" s="1" t="s">
        <v>12</v>
      </c>
      <c r="B35" s="1">
        <v>38.535490000000003</v>
      </c>
      <c r="C35" s="1">
        <v>-121.74829</v>
      </c>
      <c r="D35" s="1">
        <v>53.51</v>
      </c>
      <c r="E35" s="1">
        <v>317</v>
      </c>
      <c r="F35" s="15">
        <v>39888</v>
      </c>
      <c r="G35" s="3">
        <v>82</v>
      </c>
      <c r="H35" s="3">
        <v>148</v>
      </c>
      <c r="I35" s="3">
        <f t="shared" si="0"/>
        <v>66</v>
      </c>
      <c r="J35" s="4">
        <f t="shared" si="1"/>
        <v>-28.490000000000002</v>
      </c>
      <c r="K35" s="4">
        <f t="shared" si="2"/>
        <v>-94.490000000000009</v>
      </c>
      <c r="L35" s="5">
        <f t="shared" si="3"/>
        <v>169</v>
      </c>
      <c r="M35" s="19">
        <f>G33-G35</f>
        <v>-1</v>
      </c>
    </row>
    <row r="36" spans="1:13">
      <c r="A36" s="1" t="s">
        <v>12</v>
      </c>
      <c r="B36" s="1">
        <v>38.535490000000003</v>
      </c>
      <c r="C36" s="1">
        <v>-121.74829</v>
      </c>
      <c r="D36" s="1">
        <v>53.51</v>
      </c>
      <c r="E36" s="1">
        <v>317</v>
      </c>
      <c r="F36" s="15">
        <v>40107</v>
      </c>
      <c r="G36" s="3">
        <v>114</v>
      </c>
      <c r="H36" s="3">
        <v>169</v>
      </c>
      <c r="I36" s="3">
        <f t="shared" si="0"/>
        <v>55</v>
      </c>
      <c r="J36" s="4">
        <f t="shared" si="1"/>
        <v>-60.49</v>
      </c>
      <c r="K36" s="4">
        <f t="shared" si="2"/>
        <v>-115.49000000000001</v>
      </c>
      <c r="L36" s="5">
        <f t="shared" si="3"/>
        <v>148</v>
      </c>
      <c r="M36" s="19">
        <f>G34-G36</f>
        <v>10</v>
      </c>
    </row>
    <row r="37" spans="1:13">
      <c r="A37" s="1" t="s">
        <v>12</v>
      </c>
      <c r="B37" s="1">
        <v>38.535490000000003</v>
      </c>
      <c r="C37" s="1">
        <v>-121.74829</v>
      </c>
      <c r="D37" s="1">
        <v>53.51</v>
      </c>
      <c r="E37" s="1">
        <v>317</v>
      </c>
      <c r="F37" s="15">
        <v>40270</v>
      </c>
      <c r="G37" s="3">
        <v>81</v>
      </c>
      <c r="H37" s="3">
        <v>164</v>
      </c>
      <c r="I37" s="3">
        <f t="shared" si="0"/>
        <v>83</v>
      </c>
      <c r="J37" s="4">
        <f t="shared" si="1"/>
        <v>-27.490000000000002</v>
      </c>
      <c r="K37" s="4">
        <f t="shared" si="2"/>
        <v>-110.49000000000001</v>
      </c>
      <c r="L37" s="5">
        <f t="shared" si="3"/>
        <v>153</v>
      </c>
      <c r="M37" s="19">
        <f>G35-G37</f>
        <v>1</v>
      </c>
    </row>
    <row r="38" spans="1:13">
      <c r="A38" s="1" t="s">
        <v>12</v>
      </c>
      <c r="B38" s="1">
        <v>38.535490000000003</v>
      </c>
      <c r="C38" s="1">
        <v>-121.74829</v>
      </c>
      <c r="D38" s="1">
        <v>53.51</v>
      </c>
      <c r="E38" s="1">
        <v>317</v>
      </c>
      <c r="F38" s="15">
        <v>40513</v>
      </c>
      <c r="G38" s="3">
        <v>105</v>
      </c>
      <c r="H38" s="3">
        <v>159</v>
      </c>
      <c r="I38" s="3">
        <f t="shared" si="0"/>
        <v>54</v>
      </c>
      <c r="J38" s="4">
        <f t="shared" si="1"/>
        <v>-51.49</v>
      </c>
      <c r="K38" s="4">
        <f t="shared" si="2"/>
        <v>-105.49000000000001</v>
      </c>
      <c r="L38" s="5">
        <f t="shared" si="3"/>
        <v>158</v>
      </c>
    </row>
    <row r="39" spans="1:13">
      <c r="A39" s="1" t="s">
        <v>12</v>
      </c>
      <c r="B39" s="1">
        <v>38.535490000000003</v>
      </c>
      <c r="C39" s="1">
        <v>-121.74829</v>
      </c>
      <c r="D39" s="1">
        <v>53.51</v>
      </c>
      <c r="E39" s="1">
        <v>317</v>
      </c>
      <c r="F39" s="15">
        <v>40631</v>
      </c>
      <c r="G39" s="3">
        <v>79</v>
      </c>
      <c r="H39" s="3">
        <v>140</v>
      </c>
      <c r="I39" s="3">
        <f t="shared" si="0"/>
        <v>61</v>
      </c>
      <c r="J39" s="4">
        <f t="shared" si="1"/>
        <v>-25.490000000000002</v>
      </c>
      <c r="K39" s="4">
        <f t="shared" si="2"/>
        <v>-86.490000000000009</v>
      </c>
      <c r="L39" s="5">
        <f t="shared" si="3"/>
        <v>177</v>
      </c>
      <c r="M39" s="19">
        <f>G37-G39</f>
        <v>2</v>
      </c>
    </row>
    <row r="40" spans="1:13">
      <c r="A40" s="1" t="s">
        <v>12</v>
      </c>
      <c r="B40" s="1">
        <v>38.535490000000003</v>
      </c>
      <c r="C40" s="1">
        <v>-121.74829</v>
      </c>
      <c r="D40" s="1">
        <v>53.51</v>
      </c>
      <c r="E40" s="1">
        <v>317</v>
      </c>
      <c r="F40" s="15">
        <v>40806</v>
      </c>
      <c r="G40" s="3">
        <v>120</v>
      </c>
      <c r="H40" s="3">
        <v>175</v>
      </c>
      <c r="I40" s="3">
        <f t="shared" si="0"/>
        <v>55</v>
      </c>
      <c r="J40" s="4">
        <f t="shared" si="1"/>
        <v>-66.490000000000009</v>
      </c>
      <c r="K40" s="4">
        <f t="shared" si="2"/>
        <v>-121.49000000000001</v>
      </c>
      <c r="L40" s="5">
        <f t="shared" si="3"/>
        <v>142</v>
      </c>
      <c r="M40" s="19">
        <f>G36-G40</f>
        <v>-6</v>
      </c>
    </row>
    <row r="41" spans="1:13">
      <c r="A41" s="1" t="s">
        <v>12</v>
      </c>
      <c r="B41" s="1">
        <v>38.535490000000003</v>
      </c>
      <c r="C41" s="1">
        <v>-121.74829</v>
      </c>
      <c r="D41" s="1">
        <v>53.51</v>
      </c>
      <c r="E41" s="1">
        <v>317</v>
      </c>
      <c r="F41" s="15">
        <v>40977</v>
      </c>
      <c r="G41" s="3">
        <v>80</v>
      </c>
      <c r="H41" s="3"/>
      <c r="I41" s="3" t="s">
        <v>13</v>
      </c>
      <c r="J41" s="4">
        <f t="shared" si="1"/>
        <v>-26.490000000000002</v>
      </c>
      <c r="K41" s="4" t="str">
        <f t="shared" si="2"/>
        <v/>
      </c>
      <c r="L41" s="5">
        <f t="shared" si="3"/>
        <v>317</v>
      </c>
      <c r="M41" s="19">
        <f>G39-G41</f>
        <v>-1</v>
      </c>
    </row>
    <row r="42" spans="1:13">
      <c r="A42" s="1" t="s">
        <v>12</v>
      </c>
      <c r="B42" s="1">
        <v>38.535490000000003</v>
      </c>
      <c r="C42" s="1">
        <v>-121.74829</v>
      </c>
      <c r="D42" s="1">
        <v>53.51</v>
      </c>
      <c r="E42" s="1">
        <v>317</v>
      </c>
      <c r="F42" s="15">
        <v>41158</v>
      </c>
      <c r="G42" s="3">
        <v>133</v>
      </c>
      <c r="H42" s="3">
        <v>350</v>
      </c>
      <c r="I42" s="3">
        <f>H42-G42</f>
        <v>217</v>
      </c>
      <c r="J42" s="4">
        <f t="shared" si="1"/>
        <v>-79.490000000000009</v>
      </c>
      <c r="K42" s="4">
        <f t="shared" si="2"/>
        <v>-296.49</v>
      </c>
      <c r="L42" s="5">
        <f t="shared" si="3"/>
        <v>-33</v>
      </c>
      <c r="M42" s="19">
        <f>G40-G42</f>
        <v>-13</v>
      </c>
    </row>
    <row r="43" spans="1:13">
      <c r="A43" s="1" t="s">
        <v>12</v>
      </c>
      <c r="B43" s="1">
        <v>38.535490000000003</v>
      </c>
      <c r="C43" s="1">
        <v>-121.74829</v>
      </c>
      <c r="D43" s="1">
        <v>53.51</v>
      </c>
      <c r="E43" s="1">
        <v>317</v>
      </c>
      <c r="F43" s="15">
        <v>41366</v>
      </c>
      <c r="G43" s="3">
        <v>93</v>
      </c>
      <c r="H43" s="3">
        <v>191</v>
      </c>
      <c r="I43" s="3">
        <f>H43-G43</f>
        <v>98</v>
      </c>
      <c r="J43" s="4">
        <f t="shared" si="1"/>
        <v>-39.49</v>
      </c>
      <c r="K43" s="4">
        <f t="shared" si="2"/>
        <v>-137.49</v>
      </c>
      <c r="L43" s="5">
        <f t="shared" si="3"/>
        <v>126</v>
      </c>
      <c r="M43" s="19">
        <f>G41-G43</f>
        <v>-13</v>
      </c>
    </row>
    <row r="44" spans="1:13">
      <c r="A44" s="1" t="s">
        <v>12</v>
      </c>
      <c r="B44" s="1">
        <v>38.535490000000003</v>
      </c>
      <c r="C44" s="1">
        <v>-121.74829</v>
      </c>
      <c r="D44" s="1">
        <v>53.51</v>
      </c>
      <c r="E44" s="1">
        <v>317</v>
      </c>
      <c r="F44" s="15">
        <v>41541</v>
      </c>
      <c r="G44" s="3">
        <v>128</v>
      </c>
      <c r="H44" s="3">
        <v>198</v>
      </c>
      <c r="I44" s="3">
        <f>H44-G44</f>
        <v>70</v>
      </c>
      <c r="J44" s="4">
        <f t="shared" si="1"/>
        <v>-74.490000000000009</v>
      </c>
      <c r="K44" s="4">
        <f t="shared" si="2"/>
        <v>-144.49</v>
      </c>
      <c r="L44" s="5">
        <f t="shared" si="3"/>
        <v>119</v>
      </c>
      <c r="M44" s="19">
        <f>G42-G44</f>
        <v>5</v>
      </c>
    </row>
    <row r="45" spans="1:13">
      <c r="A45" s="1" t="s">
        <v>12</v>
      </c>
      <c r="B45" s="1">
        <v>38.535490000000003</v>
      </c>
      <c r="C45" s="1">
        <v>-121.74829</v>
      </c>
      <c r="D45" s="1">
        <v>53.51</v>
      </c>
      <c r="E45" s="1">
        <v>317</v>
      </c>
      <c r="F45" s="15">
        <v>41744</v>
      </c>
      <c r="G45" s="3">
        <v>92</v>
      </c>
      <c r="H45" s="3">
        <v>174</v>
      </c>
      <c r="I45" s="3">
        <f>H45-G45</f>
        <v>82</v>
      </c>
      <c r="J45" s="4">
        <f t="shared" si="1"/>
        <v>-38.49</v>
      </c>
      <c r="K45" s="4">
        <f t="shared" si="2"/>
        <v>-120.49000000000001</v>
      </c>
      <c r="L45" s="5">
        <f t="shared" si="3"/>
        <v>143</v>
      </c>
      <c r="M45" s="19">
        <f>G43-G45</f>
        <v>1</v>
      </c>
    </row>
    <row r="46" spans="1:13">
      <c r="A46" s="1" t="s">
        <v>12</v>
      </c>
      <c r="B46" s="1">
        <v>38.535490000000003</v>
      </c>
      <c r="C46" s="1">
        <v>-121.74829</v>
      </c>
      <c r="D46" s="1">
        <v>53.51</v>
      </c>
      <c r="E46" s="1">
        <v>317</v>
      </c>
      <c r="F46" s="15">
        <v>41813</v>
      </c>
      <c r="G46" s="3"/>
      <c r="H46" s="3">
        <v>198</v>
      </c>
      <c r="I46" s="3"/>
      <c r="J46" s="4" t="str">
        <f t="shared" si="1"/>
        <v/>
      </c>
      <c r="K46" s="4">
        <f t="shared" si="2"/>
        <v>-144.49</v>
      </c>
      <c r="L46" s="5">
        <f t="shared" si="3"/>
        <v>119</v>
      </c>
    </row>
    <row r="47" spans="1:13">
      <c r="A47" s="1" t="s">
        <v>12</v>
      </c>
      <c r="B47" s="1">
        <v>38.535490000000003</v>
      </c>
      <c r="C47" s="1">
        <v>-121.74829</v>
      </c>
      <c r="D47" s="1">
        <v>53.51</v>
      </c>
      <c r="E47" s="1">
        <v>317</v>
      </c>
      <c r="F47" s="15">
        <v>41815</v>
      </c>
      <c r="G47" s="3">
        <v>123.91666666666667</v>
      </c>
      <c r="H47" s="3"/>
      <c r="I47" s="3"/>
      <c r="J47" s="4">
        <f t="shared" si="1"/>
        <v>-70.406666666666666</v>
      </c>
      <c r="K47" s="4" t="str">
        <f t="shared" si="2"/>
        <v/>
      </c>
      <c r="L47" s="5">
        <f t="shared" si="3"/>
        <v>317</v>
      </c>
    </row>
    <row r="48" spans="1:13">
      <c r="A48" s="1" t="s">
        <v>12</v>
      </c>
      <c r="B48" s="1">
        <v>38.535490000000003</v>
      </c>
      <c r="C48" s="1">
        <v>-121.74829</v>
      </c>
      <c r="D48" s="1">
        <v>53.51</v>
      </c>
      <c r="E48" s="1">
        <v>317</v>
      </c>
      <c r="F48" s="15">
        <v>41816</v>
      </c>
      <c r="G48" s="3">
        <v>123.83333333333333</v>
      </c>
      <c r="H48" s="3"/>
      <c r="I48" s="3"/>
      <c r="J48" s="4">
        <f t="shared" si="1"/>
        <v>-70.323333333333323</v>
      </c>
      <c r="K48" s="4" t="str">
        <f t="shared" si="2"/>
        <v/>
      </c>
      <c r="L48" s="5">
        <f t="shared" si="3"/>
        <v>317</v>
      </c>
    </row>
    <row r="49" spans="1:13">
      <c r="A49" s="1" t="s">
        <v>12</v>
      </c>
      <c r="B49" s="1">
        <v>38.535490000000003</v>
      </c>
      <c r="C49" s="1">
        <v>-121.74829</v>
      </c>
      <c r="D49" s="1">
        <v>53.51</v>
      </c>
      <c r="E49" s="1">
        <v>317</v>
      </c>
      <c r="F49" s="15">
        <v>41817</v>
      </c>
      <c r="G49" s="3">
        <v>124.33333333333333</v>
      </c>
      <c r="H49" s="3"/>
      <c r="I49" s="3"/>
      <c r="J49" s="4">
        <f t="shared" si="1"/>
        <v>-70.823333333333323</v>
      </c>
      <c r="K49" s="4" t="str">
        <f t="shared" si="2"/>
        <v/>
      </c>
      <c r="L49" s="5">
        <f t="shared" si="3"/>
        <v>317</v>
      </c>
    </row>
    <row r="50" spans="1:13">
      <c r="A50" s="1" t="s">
        <v>12</v>
      </c>
      <c r="B50" s="1">
        <v>38.535490000000003</v>
      </c>
      <c r="C50" s="1">
        <v>-121.74829</v>
      </c>
      <c r="D50" s="1">
        <v>53.51</v>
      </c>
      <c r="E50" s="1">
        <v>317</v>
      </c>
      <c r="F50" s="15">
        <v>41820</v>
      </c>
      <c r="G50" s="3">
        <v>125.33333333333333</v>
      </c>
      <c r="H50" s="3"/>
      <c r="I50" s="3"/>
      <c r="J50" s="4">
        <f t="shared" si="1"/>
        <v>-71.823333333333323</v>
      </c>
      <c r="K50" s="4" t="str">
        <f t="shared" si="2"/>
        <v/>
      </c>
      <c r="L50" s="5">
        <f t="shared" si="3"/>
        <v>317</v>
      </c>
    </row>
    <row r="51" spans="1:13">
      <c r="A51" s="1" t="s">
        <v>14</v>
      </c>
      <c r="B51" s="1">
        <v>38.53181</v>
      </c>
      <c r="C51" s="1">
        <v>-121.75704</v>
      </c>
      <c r="D51" s="1">
        <v>56.55</v>
      </c>
      <c r="E51" s="1">
        <v>240</v>
      </c>
      <c r="F51" s="15">
        <v>32778</v>
      </c>
      <c r="G51" s="3">
        <v>81</v>
      </c>
      <c r="H51" s="3">
        <v>139</v>
      </c>
      <c r="I51" s="3">
        <f t="shared" ref="I51:I69" si="5">H51-G51</f>
        <v>58</v>
      </c>
      <c r="J51" s="4">
        <f t="shared" si="1"/>
        <v>-24.450000000000003</v>
      </c>
      <c r="K51" s="4">
        <f t="shared" si="2"/>
        <v>-82.45</v>
      </c>
      <c r="L51" s="5">
        <f t="shared" si="3"/>
        <v>101</v>
      </c>
    </row>
    <row r="52" spans="1:13">
      <c r="A52" s="1" t="s">
        <v>14</v>
      </c>
      <c r="B52" s="1">
        <v>38.53181</v>
      </c>
      <c r="C52" s="1">
        <v>-121.75704</v>
      </c>
      <c r="D52" s="1">
        <v>56.55</v>
      </c>
      <c r="E52" s="1">
        <v>240</v>
      </c>
      <c r="F52" s="15">
        <v>32959</v>
      </c>
      <c r="G52" s="3">
        <v>57</v>
      </c>
      <c r="H52" s="3">
        <v>123</v>
      </c>
      <c r="I52" s="3">
        <f t="shared" si="5"/>
        <v>66</v>
      </c>
      <c r="J52" s="4">
        <f t="shared" si="1"/>
        <v>-0.45000000000000284</v>
      </c>
      <c r="K52" s="4">
        <f t="shared" si="2"/>
        <v>-66.45</v>
      </c>
      <c r="L52" s="5">
        <f t="shared" si="3"/>
        <v>117</v>
      </c>
    </row>
    <row r="53" spans="1:13">
      <c r="A53" s="1" t="s">
        <v>14</v>
      </c>
      <c r="B53" s="1">
        <v>38.53181</v>
      </c>
      <c r="C53" s="1">
        <v>-121.75704</v>
      </c>
      <c r="D53" s="1">
        <v>56.55</v>
      </c>
      <c r="E53" s="1">
        <v>240</v>
      </c>
      <c r="F53" s="15">
        <v>33143</v>
      </c>
      <c r="G53" s="3">
        <v>104</v>
      </c>
      <c r="H53" s="3">
        <v>153</v>
      </c>
      <c r="I53" s="3">
        <f t="shared" si="5"/>
        <v>49</v>
      </c>
      <c r="J53" s="4">
        <f t="shared" si="1"/>
        <v>-47.45</v>
      </c>
      <c r="K53" s="4">
        <f t="shared" si="2"/>
        <v>-96.45</v>
      </c>
      <c r="L53" s="5">
        <f t="shared" si="3"/>
        <v>87</v>
      </c>
      <c r="M53" s="19">
        <f>G51-G53</f>
        <v>-23</v>
      </c>
    </row>
    <row r="54" spans="1:13">
      <c r="A54" s="1" t="s">
        <v>14</v>
      </c>
      <c r="B54" s="1">
        <v>38.53181</v>
      </c>
      <c r="C54" s="1">
        <v>-121.75704</v>
      </c>
      <c r="D54" s="1">
        <v>56.55</v>
      </c>
      <c r="E54" s="1">
        <v>240</v>
      </c>
      <c r="F54" s="15">
        <v>33309</v>
      </c>
      <c r="G54" s="3">
        <v>85</v>
      </c>
      <c r="H54" s="3">
        <v>140</v>
      </c>
      <c r="I54" s="3">
        <f t="shared" si="5"/>
        <v>55</v>
      </c>
      <c r="J54" s="4">
        <f t="shared" si="1"/>
        <v>-28.450000000000003</v>
      </c>
      <c r="K54" s="4">
        <f t="shared" si="2"/>
        <v>-83.45</v>
      </c>
      <c r="L54" s="5">
        <f t="shared" si="3"/>
        <v>100</v>
      </c>
      <c r="M54" s="19">
        <f>G52-G54</f>
        <v>-28</v>
      </c>
    </row>
    <row r="55" spans="1:13">
      <c r="A55" s="1" t="s">
        <v>14</v>
      </c>
      <c r="B55" s="1">
        <v>38.53181</v>
      </c>
      <c r="C55" s="1">
        <v>-121.75704</v>
      </c>
      <c r="D55" s="1">
        <v>56.55</v>
      </c>
      <c r="E55" s="1">
        <v>240</v>
      </c>
      <c r="F55" s="15">
        <v>33526</v>
      </c>
      <c r="G55" s="3">
        <v>109</v>
      </c>
      <c r="H55" s="3">
        <v>157</v>
      </c>
      <c r="I55" s="3">
        <f t="shared" si="5"/>
        <v>48</v>
      </c>
      <c r="J55" s="4">
        <f t="shared" si="1"/>
        <v>-52.45</v>
      </c>
      <c r="K55" s="4">
        <f t="shared" si="2"/>
        <v>-100.45</v>
      </c>
      <c r="L55" s="5">
        <f t="shared" si="3"/>
        <v>83</v>
      </c>
      <c r="M55" s="19">
        <f t="shared" ref="M54:M58" si="6">G53-G55</f>
        <v>-5</v>
      </c>
    </row>
    <row r="56" spans="1:13">
      <c r="A56" s="1" t="s">
        <v>14</v>
      </c>
      <c r="B56" s="1">
        <v>38.53181</v>
      </c>
      <c r="C56" s="1">
        <v>-121.75704</v>
      </c>
      <c r="D56" s="1">
        <v>56.55</v>
      </c>
      <c r="E56" s="1">
        <v>240</v>
      </c>
      <c r="F56" s="15">
        <v>33688</v>
      </c>
      <c r="G56" s="3">
        <v>81</v>
      </c>
      <c r="H56" s="3">
        <v>138</v>
      </c>
      <c r="I56" s="3">
        <f t="shared" si="5"/>
        <v>57</v>
      </c>
      <c r="J56" s="4">
        <f t="shared" si="1"/>
        <v>-24.450000000000003</v>
      </c>
      <c r="K56" s="4">
        <f t="shared" si="2"/>
        <v>-81.45</v>
      </c>
      <c r="L56" s="5">
        <f t="shared" si="3"/>
        <v>102</v>
      </c>
      <c r="M56" s="19">
        <f t="shared" si="6"/>
        <v>4</v>
      </c>
    </row>
    <row r="57" spans="1:13">
      <c r="A57" s="1" t="s">
        <v>14</v>
      </c>
      <c r="B57" s="1">
        <v>38.53181</v>
      </c>
      <c r="C57" s="1">
        <v>-121.75704</v>
      </c>
      <c r="D57" s="1">
        <v>56.55</v>
      </c>
      <c r="E57" s="1">
        <v>240</v>
      </c>
      <c r="F57" s="15">
        <v>33870</v>
      </c>
      <c r="G57" s="3">
        <v>112</v>
      </c>
      <c r="H57" s="3">
        <v>158</v>
      </c>
      <c r="I57" s="3">
        <f t="shared" si="5"/>
        <v>46</v>
      </c>
      <c r="J57" s="4">
        <f t="shared" si="1"/>
        <v>-55.45</v>
      </c>
      <c r="K57" s="4">
        <f t="shared" si="2"/>
        <v>-101.45</v>
      </c>
      <c r="L57" s="5">
        <f t="shared" si="3"/>
        <v>82</v>
      </c>
      <c r="M57" s="19">
        <f t="shared" si="6"/>
        <v>-3</v>
      </c>
    </row>
    <row r="58" spans="1:13">
      <c r="A58" s="1" t="s">
        <v>14</v>
      </c>
      <c r="B58" s="1">
        <v>38.53181</v>
      </c>
      <c r="C58" s="1">
        <v>-121.75704</v>
      </c>
      <c r="D58" s="1">
        <v>56.55</v>
      </c>
      <c r="E58" s="1">
        <v>240</v>
      </c>
      <c r="F58" s="15">
        <v>34037</v>
      </c>
      <c r="G58" s="3">
        <v>88</v>
      </c>
      <c r="H58" s="3">
        <v>142</v>
      </c>
      <c r="I58" s="3">
        <f t="shared" si="5"/>
        <v>54</v>
      </c>
      <c r="J58" s="4">
        <f t="shared" si="1"/>
        <v>-31.450000000000003</v>
      </c>
      <c r="K58" s="4">
        <f t="shared" si="2"/>
        <v>-85.45</v>
      </c>
      <c r="L58" s="5">
        <f t="shared" si="3"/>
        <v>98</v>
      </c>
      <c r="M58" s="19">
        <f t="shared" si="6"/>
        <v>-7</v>
      </c>
    </row>
    <row r="59" spans="1:13">
      <c r="A59" s="6" t="s">
        <v>14</v>
      </c>
      <c r="B59" s="1">
        <v>38.53181</v>
      </c>
      <c r="C59" s="1">
        <v>-121.75704</v>
      </c>
      <c r="D59" s="1">
        <v>56.55</v>
      </c>
      <c r="E59" s="1">
        <v>240</v>
      </c>
      <c r="F59" s="17">
        <v>35156</v>
      </c>
      <c r="G59" s="7">
        <v>82</v>
      </c>
      <c r="H59" s="7">
        <v>140</v>
      </c>
      <c r="I59" s="7">
        <f t="shared" si="5"/>
        <v>58</v>
      </c>
      <c r="J59" s="4">
        <f t="shared" si="1"/>
        <v>-25.450000000000003</v>
      </c>
      <c r="K59" s="4">
        <f t="shared" si="2"/>
        <v>-83.45</v>
      </c>
      <c r="L59" s="5">
        <f t="shared" si="3"/>
        <v>100</v>
      </c>
      <c r="M59" s="19">
        <f>G58-G59</f>
        <v>6</v>
      </c>
    </row>
    <row r="60" spans="1:13">
      <c r="A60" s="1" t="s">
        <v>14</v>
      </c>
      <c r="B60" s="1">
        <v>38.53181</v>
      </c>
      <c r="C60" s="1">
        <v>-121.75704</v>
      </c>
      <c r="D60" s="1">
        <v>56.55</v>
      </c>
      <c r="E60" s="1">
        <v>240</v>
      </c>
      <c r="F60" s="15">
        <v>35321</v>
      </c>
      <c r="G60" s="3">
        <v>108</v>
      </c>
      <c r="H60" s="3">
        <v>158</v>
      </c>
      <c r="I60" s="3">
        <f t="shared" si="5"/>
        <v>50</v>
      </c>
      <c r="J60" s="4">
        <f t="shared" si="1"/>
        <v>-51.45</v>
      </c>
      <c r="K60" s="4">
        <f t="shared" si="2"/>
        <v>-101.45</v>
      </c>
      <c r="L60" s="5">
        <f t="shared" si="3"/>
        <v>82</v>
      </c>
      <c r="M60" s="19">
        <f>G57-G60</f>
        <v>4</v>
      </c>
    </row>
    <row r="61" spans="1:13">
      <c r="A61" s="1" t="s">
        <v>14</v>
      </c>
      <c r="B61" s="1">
        <v>38.53181</v>
      </c>
      <c r="C61" s="1">
        <v>-121.75704</v>
      </c>
      <c r="D61" s="1">
        <v>56.55</v>
      </c>
      <c r="E61" s="1">
        <v>240</v>
      </c>
      <c r="F61" s="15">
        <v>35516</v>
      </c>
      <c r="G61" s="3">
        <v>64</v>
      </c>
      <c r="H61" s="3">
        <v>124</v>
      </c>
      <c r="I61" s="3">
        <f t="shared" si="5"/>
        <v>60</v>
      </c>
      <c r="J61" s="4">
        <f t="shared" si="1"/>
        <v>-7.4500000000000028</v>
      </c>
      <c r="K61" s="4">
        <f t="shared" si="2"/>
        <v>-67.45</v>
      </c>
      <c r="L61" s="5">
        <f t="shared" si="3"/>
        <v>116</v>
      </c>
      <c r="M61" s="19">
        <f>G59-G61</f>
        <v>18</v>
      </c>
    </row>
    <row r="62" spans="1:13">
      <c r="A62" s="1" t="s">
        <v>14</v>
      </c>
      <c r="B62" s="1">
        <v>38.53181</v>
      </c>
      <c r="C62" s="1">
        <v>-121.75704</v>
      </c>
      <c r="D62" s="1">
        <v>56.55</v>
      </c>
      <c r="E62" s="1">
        <v>240</v>
      </c>
      <c r="F62" s="15">
        <v>35703</v>
      </c>
      <c r="G62" s="3">
        <v>96</v>
      </c>
      <c r="H62" s="3">
        <v>150</v>
      </c>
      <c r="I62" s="3">
        <f t="shared" si="5"/>
        <v>54</v>
      </c>
      <c r="J62" s="4">
        <f t="shared" si="1"/>
        <v>-39.450000000000003</v>
      </c>
      <c r="K62" s="4">
        <f t="shared" si="2"/>
        <v>-93.45</v>
      </c>
      <c r="L62" s="5">
        <f t="shared" si="3"/>
        <v>90</v>
      </c>
      <c r="M62" s="19">
        <f>G60-G62</f>
        <v>12</v>
      </c>
    </row>
    <row r="63" spans="1:13">
      <c r="A63" s="1" t="s">
        <v>14</v>
      </c>
      <c r="B63" s="1">
        <v>38.53181</v>
      </c>
      <c r="C63" s="1">
        <v>-121.75704</v>
      </c>
      <c r="D63" s="1">
        <v>56.55</v>
      </c>
      <c r="E63" s="1">
        <v>240</v>
      </c>
      <c r="F63" s="15">
        <v>35878</v>
      </c>
      <c r="G63" s="3">
        <v>67</v>
      </c>
      <c r="H63" s="3">
        <v>128</v>
      </c>
      <c r="I63" s="3">
        <f t="shared" si="5"/>
        <v>61</v>
      </c>
      <c r="J63" s="4">
        <f t="shared" si="1"/>
        <v>-10.450000000000003</v>
      </c>
      <c r="K63" s="4">
        <f t="shared" si="2"/>
        <v>-71.45</v>
      </c>
      <c r="L63" s="5">
        <f t="shared" si="3"/>
        <v>112</v>
      </c>
      <c r="M63" s="19">
        <f>G61-G63</f>
        <v>-3</v>
      </c>
    </row>
    <row r="64" spans="1:13">
      <c r="A64" s="1" t="s">
        <v>14</v>
      </c>
      <c r="B64" s="1">
        <v>38.53181</v>
      </c>
      <c r="C64" s="1">
        <v>-121.75704</v>
      </c>
      <c r="D64" s="1">
        <v>56.55</v>
      </c>
      <c r="E64" s="1">
        <v>240</v>
      </c>
      <c r="F64" s="15">
        <v>36054</v>
      </c>
      <c r="G64" s="3">
        <v>84</v>
      </c>
      <c r="H64" s="3">
        <v>141</v>
      </c>
      <c r="I64" s="3">
        <f t="shared" si="5"/>
        <v>57</v>
      </c>
      <c r="J64" s="4">
        <f t="shared" si="1"/>
        <v>-27.450000000000003</v>
      </c>
      <c r="K64" s="4">
        <f t="shared" si="2"/>
        <v>-84.45</v>
      </c>
      <c r="L64" s="5">
        <f t="shared" si="3"/>
        <v>99</v>
      </c>
      <c r="M64" s="19">
        <f>G62-G64</f>
        <v>12</v>
      </c>
    </row>
    <row r="65" spans="1:13">
      <c r="A65" s="1" t="s">
        <v>14</v>
      </c>
      <c r="B65" s="1">
        <v>38.53181</v>
      </c>
      <c r="C65" s="1">
        <v>-121.75704</v>
      </c>
      <c r="D65" s="1">
        <v>56.55</v>
      </c>
      <c r="E65" s="1">
        <v>240</v>
      </c>
      <c r="F65" s="15">
        <v>36243</v>
      </c>
      <c r="G65" s="3">
        <v>64</v>
      </c>
      <c r="H65" s="3">
        <v>124</v>
      </c>
      <c r="I65" s="3">
        <f t="shared" si="5"/>
        <v>60</v>
      </c>
      <c r="J65" s="4">
        <f t="shared" si="1"/>
        <v>-7.4500000000000028</v>
      </c>
      <c r="K65" s="4">
        <f t="shared" si="2"/>
        <v>-67.45</v>
      </c>
      <c r="L65" s="5">
        <f t="shared" si="3"/>
        <v>116</v>
      </c>
      <c r="M65" s="19">
        <f>G63-G65</f>
        <v>3</v>
      </c>
    </row>
    <row r="66" spans="1:13">
      <c r="A66" s="1" t="s">
        <v>14</v>
      </c>
      <c r="B66" s="1">
        <v>38.53181</v>
      </c>
      <c r="C66" s="1">
        <v>-121.75704</v>
      </c>
      <c r="D66" s="1">
        <v>56.55</v>
      </c>
      <c r="E66" s="1">
        <v>240</v>
      </c>
      <c r="F66" s="15">
        <v>36431</v>
      </c>
      <c r="G66" s="3">
        <v>93</v>
      </c>
      <c r="H66" s="3">
        <v>143</v>
      </c>
      <c r="I66" s="3">
        <f t="shared" si="5"/>
        <v>50</v>
      </c>
      <c r="J66" s="4">
        <f t="shared" si="1"/>
        <v>-36.450000000000003</v>
      </c>
      <c r="K66" s="4">
        <f t="shared" si="2"/>
        <v>-86.45</v>
      </c>
      <c r="L66" s="5">
        <f t="shared" si="3"/>
        <v>97</v>
      </c>
      <c r="M66" s="19">
        <f>G64-G66</f>
        <v>-9</v>
      </c>
    </row>
    <row r="67" spans="1:13">
      <c r="A67" s="1" t="s">
        <v>14</v>
      </c>
      <c r="B67" s="1">
        <v>38.53181</v>
      </c>
      <c r="C67" s="1">
        <v>-121.75704</v>
      </c>
      <c r="D67" s="1">
        <v>56.55</v>
      </c>
      <c r="E67" s="1">
        <v>240</v>
      </c>
      <c r="F67" s="15">
        <v>36656</v>
      </c>
      <c r="G67" s="3">
        <v>72</v>
      </c>
      <c r="H67" s="3">
        <v>126</v>
      </c>
      <c r="I67" s="3">
        <f t="shared" si="5"/>
        <v>54</v>
      </c>
      <c r="J67" s="4">
        <f t="shared" ref="J67:J124" si="7">+IF(ISBLANK(G67),"",D67-G67)</f>
        <v>-15.450000000000003</v>
      </c>
      <c r="K67" s="4">
        <f t="shared" ref="K67:K124" si="8">IF(ISBLANK(H67),"",D67-H67)</f>
        <v>-69.45</v>
      </c>
      <c r="L67" s="5">
        <f t="shared" ref="L67:L124" si="9">E67-H67</f>
        <v>114</v>
      </c>
    </row>
    <row r="68" spans="1:13">
      <c r="A68" s="1" t="s">
        <v>14</v>
      </c>
      <c r="B68" s="1">
        <v>38.53181</v>
      </c>
      <c r="C68" s="1">
        <v>-121.75704</v>
      </c>
      <c r="D68" s="1">
        <v>56.55</v>
      </c>
      <c r="E68" s="1">
        <v>240</v>
      </c>
      <c r="F68" s="15">
        <v>36970</v>
      </c>
      <c r="G68" s="3">
        <v>64</v>
      </c>
      <c r="H68" s="3">
        <v>116</v>
      </c>
      <c r="I68" s="3">
        <f t="shared" si="5"/>
        <v>52</v>
      </c>
      <c r="J68" s="4">
        <f t="shared" si="7"/>
        <v>-7.4500000000000028</v>
      </c>
      <c r="K68" s="4">
        <f t="shared" si="8"/>
        <v>-59.45</v>
      </c>
      <c r="L68" s="5">
        <f t="shared" si="9"/>
        <v>124</v>
      </c>
      <c r="M68" s="19">
        <f>G65-G68</f>
        <v>0</v>
      </c>
    </row>
    <row r="69" spans="1:13">
      <c r="A69" s="1" t="s">
        <v>14</v>
      </c>
      <c r="B69" s="1">
        <v>38.53181</v>
      </c>
      <c r="C69" s="1">
        <v>-121.75704</v>
      </c>
      <c r="D69" s="1">
        <v>56.55</v>
      </c>
      <c r="E69" s="1">
        <v>240</v>
      </c>
      <c r="F69" s="15">
        <v>37168</v>
      </c>
      <c r="G69" s="3">
        <v>108</v>
      </c>
      <c r="H69" s="3">
        <v>150</v>
      </c>
      <c r="I69" s="3">
        <f t="shared" si="5"/>
        <v>42</v>
      </c>
      <c r="J69" s="4">
        <f t="shared" si="7"/>
        <v>-51.45</v>
      </c>
      <c r="K69" s="4">
        <f t="shared" si="8"/>
        <v>-93.45</v>
      </c>
      <c r="L69" s="5">
        <f t="shared" si="9"/>
        <v>90</v>
      </c>
      <c r="M69" s="19">
        <f>G66-G69</f>
        <v>-15</v>
      </c>
    </row>
    <row r="70" spans="1:13">
      <c r="A70" s="1" t="s">
        <v>14</v>
      </c>
      <c r="B70" s="1">
        <v>38.53181</v>
      </c>
      <c r="C70" s="1">
        <v>-121.75704</v>
      </c>
      <c r="D70" s="1">
        <v>56.55</v>
      </c>
      <c r="E70" s="1">
        <v>240</v>
      </c>
      <c r="F70" s="15">
        <v>37711</v>
      </c>
      <c r="G70" s="3">
        <v>71</v>
      </c>
      <c r="H70" s="3"/>
      <c r="I70" s="3"/>
      <c r="J70" s="4">
        <f t="shared" si="7"/>
        <v>-14.450000000000003</v>
      </c>
      <c r="K70" s="4" t="str">
        <f t="shared" si="8"/>
        <v/>
      </c>
      <c r="L70" s="5">
        <f t="shared" si="9"/>
        <v>240</v>
      </c>
      <c r="M70" s="19">
        <f>G68-G70</f>
        <v>-7</v>
      </c>
    </row>
    <row r="71" spans="1:13">
      <c r="A71" s="1" t="s">
        <v>14</v>
      </c>
      <c r="B71" s="1">
        <v>38.53181</v>
      </c>
      <c r="C71" s="1">
        <v>-121.75704</v>
      </c>
      <c r="D71" s="1">
        <v>56.55</v>
      </c>
      <c r="E71" s="1">
        <v>240</v>
      </c>
      <c r="F71" s="15">
        <v>37876</v>
      </c>
      <c r="G71" s="3">
        <v>117</v>
      </c>
      <c r="H71" s="3">
        <v>175</v>
      </c>
      <c r="I71" s="3">
        <f t="shared" ref="I71:I86" si="10">H71-G71</f>
        <v>58</v>
      </c>
      <c r="J71" s="4">
        <f t="shared" si="7"/>
        <v>-60.45</v>
      </c>
      <c r="K71" s="4">
        <f t="shared" si="8"/>
        <v>-118.45</v>
      </c>
      <c r="L71" s="5">
        <f t="shared" si="9"/>
        <v>65</v>
      </c>
      <c r="M71" s="19">
        <f>G69-G71</f>
        <v>-9</v>
      </c>
    </row>
    <row r="72" spans="1:13">
      <c r="A72" s="1" t="s">
        <v>14</v>
      </c>
      <c r="B72" s="1">
        <v>38.53181</v>
      </c>
      <c r="C72" s="1">
        <v>-121.75704</v>
      </c>
      <c r="D72" s="1">
        <v>56.55</v>
      </c>
      <c r="E72" s="1">
        <v>240</v>
      </c>
      <c r="F72" s="15">
        <v>38114</v>
      </c>
      <c r="G72" s="3">
        <v>95</v>
      </c>
      <c r="H72" s="3">
        <v>160</v>
      </c>
      <c r="I72" s="3">
        <f t="shared" si="10"/>
        <v>65</v>
      </c>
      <c r="J72" s="4">
        <f t="shared" si="7"/>
        <v>-38.450000000000003</v>
      </c>
      <c r="K72" s="4">
        <f t="shared" si="8"/>
        <v>-103.45</v>
      </c>
      <c r="L72" s="5">
        <f t="shared" si="9"/>
        <v>80</v>
      </c>
    </row>
    <row r="73" spans="1:13">
      <c r="A73" s="1" t="s">
        <v>14</v>
      </c>
      <c r="B73" s="1">
        <v>38.53181</v>
      </c>
      <c r="C73" s="1">
        <v>-121.75704</v>
      </c>
      <c r="D73" s="1">
        <v>56.55</v>
      </c>
      <c r="E73" s="1">
        <v>240</v>
      </c>
      <c r="F73" s="15">
        <v>38251</v>
      </c>
      <c r="G73" s="3">
        <v>121</v>
      </c>
      <c r="H73" s="3">
        <v>175</v>
      </c>
      <c r="I73" s="3">
        <f t="shared" si="10"/>
        <v>54</v>
      </c>
      <c r="J73" s="4">
        <f t="shared" si="7"/>
        <v>-64.45</v>
      </c>
      <c r="K73" s="4">
        <f t="shared" si="8"/>
        <v>-118.45</v>
      </c>
      <c r="L73" s="5">
        <f t="shared" si="9"/>
        <v>65</v>
      </c>
      <c r="M73" s="19">
        <f>G71-G73</f>
        <v>-4</v>
      </c>
    </row>
    <row r="74" spans="1:13">
      <c r="A74" s="1" t="s">
        <v>14</v>
      </c>
      <c r="B74" s="1">
        <v>38.53181</v>
      </c>
      <c r="C74" s="1">
        <v>-121.75704</v>
      </c>
      <c r="D74" s="1">
        <v>56.55</v>
      </c>
      <c r="E74" s="1">
        <v>240</v>
      </c>
      <c r="F74" s="15">
        <v>38435</v>
      </c>
      <c r="G74" s="3">
        <v>77</v>
      </c>
      <c r="H74" s="3">
        <v>153</v>
      </c>
      <c r="I74" s="3">
        <f t="shared" si="10"/>
        <v>76</v>
      </c>
      <c r="J74" s="4">
        <f t="shared" si="7"/>
        <v>-20.450000000000003</v>
      </c>
      <c r="K74" s="4">
        <f t="shared" si="8"/>
        <v>-96.45</v>
      </c>
      <c r="L74" s="5">
        <f t="shared" si="9"/>
        <v>87</v>
      </c>
      <c r="M74" s="19">
        <f>G70-G74</f>
        <v>-6</v>
      </c>
    </row>
    <row r="75" spans="1:13">
      <c r="A75" s="1" t="s">
        <v>14</v>
      </c>
      <c r="B75" s="1">
        <v>38.53181</v>
      </c>
      <c r="C75" s="1">
        <v>-121.75704</v>
      </c>
      <c r="D75" s="1">
        <v>56.55</v>
      </c>
      <c r="E75" s="1">
        <v>240</v>
      </c>
      <c r="F75" s="15">
        <v>38622</v>
      </c>
      <c r="G75" s="3">
        <v>124</v>
      </c>
      <c r="H75" s="3">
        <v>175</v>
      </c>
      <c r="I75" s="3">
        <f t="shared" si="10"/>
        <v>51</v>
      </c>
      <c r="J75" s="4">
        <f t="shared" si="7"/>
        <v>-67.45</v>
      </c>
      <c r="K75" s="4">
        <f t="shared" si="8"/>
        <v>-118.45</v>
      </c>
      <c r="L75" s="5">
        <f t="shared" si="9"/>
        <v>65</v>
      </c>
      <c r="M75" s="19">
        <f>G73-G75</f>
        <v>-3</v>
      </c>
    </row>
    <row r="76" spans="1:13">
      <c r="A76" s="1" t="s">
        <v>14</v>
      </c>
      <c r="B76" s="1">
        <v>38.53181</v>
      </c>
      <c r="C76" s="1">
        <v>-121.75704</v>
      </c>
      <c r="D76" s="1">
        <v>56.55</v>
      </c>
      <c r="E76" s="1">
        <v>240</v>
      </c>
      <c r="F76" s="15">
        <v>38820</v>
      </c>
      <c r="G76" s="3">
        <v>70</v>
      </c>
      <c r="H76" s="3">
        <v>149</v>
      </c>
      <c r="I76" s="3">
        <f t="shared" si="10"/>
        <v>79</v>
      </c>
      <c r="J76" s="4">
        <f t="shared" si="7"/>
        <v>-13.450000000000003</v>
      </c>
      <c r="K76" s="4">
        <f t="shared" si="8"/>
        <v>-92.45</v>
      </c>
      <c r="L76" s="5">
        <f t="shared" si="9"/>
        <v>91</v>
      </c>
      <c r="M76" s="19">
        <f>G74-G76</f>
        <v>7</v>
      </c>
    </row>
    <row r="77" spans="1:13">
      <c r="A77" s="1" t="s">
        <v>14</v>
      </c>
      <c r="B77" s="1">
        <v>38.53181</v>
      </c>
      <c r="C77" s="1">
        <v>-121.75704</v>
      </c>
      <c r="D77" s="1">
        <v>56.55</v>
      </c>
      <c r="E77" s="1">
        <v>240</v>
      </c>
      <c r="F77" s="15">
        <v>38988</v>
      </c>
      <c r="G77" s="3">
        <v>123</v>
      </c>
      <c r="H77" s="3">
        <v>176</v>
      </c>
      <c r="I77" s="3">
        <f t="shared" si="10"/>
        <v>53</v>
      </c>
      <c r="J77" s="4">
        <f t="shared" si="7"/>
        <v>-66.45</v>
      </c>
      <c r="K77" s="4">
        <f t="shared" si="8"/>
        <v>-119.45</v>
      </c>
      <c r="L77" s="5">
        <f t="shared" si="9"/>
        <v>64</v>
      </c>
      <c r="M77" s="19">
        <f>G75-G77</f>
        <v>1</v>
      </c>
    </row>
    <row r="78" spans="1:13">
      <c r="A78" s="1" t="s">
        <v>14</v>
      </c>
      <c r="B78" s="1">
        <v>38.53181</v>
      </c>
      <c r="C78" s="1">
        <v>-121.75704</v>
      </c>
      <c r="D78" s="1">
        <v>56.55</v>
      </c>
      <c r="E78" s="1">
        <v>240</v>
      </c>
      <c r="F78" s="15">
        <v>39155</v>
      </c>
      <c r="G78" s="3">
        <v>84</v>
      </c>
      <c r="H78" s="3">
        <v>160</v>
      </c>
      <c r="I78" s="3">
        <f t="shared" si="10"/>
        <v>76</v>
      </c>
      <c r="J78" s="4">
        <f t="shared" si="7"/>
        <v>-27.450000000000003</v>
      </c>
      <c r="K78" s="4">
        <f t="shared" si="8"/>
        <v>-103.45</v>
      </c>
      <c r="L78" s="5">
        <f t="shared" si="9"/>
        <v>80</v>
      </c>
      <c r="M78" s="19">
        <f>G76-G78</f>
        <v>-14</v>
      </c>
    </row>
    <row r="79" spans="1:13">
      <c r="A79" s="1" t="s">
        <v>14</v>
      </c>
      <c r="B79" s="1">
        <v>38.53181</v>
      </c>
      <c r="C79" s="1">
        <v>-121.75704</v>
      </c>
      <c r="D79" s="1">
        <v>56.55</v>
      </c>
      <c r="E79" s="1">
        <v>240</v>
      </c>
      <c r="F79" s="15">
        <v>39337</v>
      </c>
      <c r="G79" s="3">
        <v>125</v>
      </c>
      <c r="H79" s="3">
        <v>180</v>
      </c>
      <c r="I79" s="3">
        <f t="shared" si="10"/>
        <v>55</v>
      </c>
      <c r="J79" s="4">
        <f t="shared" si="7"/>
        <v>-68.45</v>
      </c>
      <c r="K79" s="4">
        <f t="shared" si="8"/>
        <v>-123.45</v>
      </c>
      <c r="L79" s="5">
        <f t="shared" si="9"/>
        <v>60</v>
      </c>
      <c r="M79" s="19">
        <f>G77-G79</f>
        <v>-2</v>
      </c>
    </row>
    <row r="80" spans="1:13">
      <c r="A80" s="1" t="s">
        <v>14</v>
      </c>
      <c r="B80" s="1">
        <v>38.53181</v>
      </c>
      <c r="C80" s="1">
        <v>-121.75704</v>
      </c>
      <c r="D80" s="1">
        <v>56.55</v>
      </c>
      <c r="E80" s="1">
        <v>240</v>
      </c>
      <c r="F80" s="15">
        <v>39519</v>
      </c>
      <c r="G80" s="3">
        <v>95</v>
      </c>
      <c r="H80" s="3">
        <v>163</v>
      </c>
      <c r="I80" s="3">
        <f t="shared" si="10"/>
        <v>68</v>
      </c>
      <c r="J80" s="4">
        <f t="shared" si="7"/>
        <v>-38.450000000000003</v>
      </c>
      <c r="K80" s="4">
        <f t="shared" si="8"/>
        <v>-106.45</v>
      </c>
      <c r="L80" s="5">
        <f t="shared" si="9"/>
        <v>77</v>
      </c>
      <c r="M80" s="19">
        <f>G78-G80</f>
        <v>-11</v>
      </c>
    </row>
    <row r="81" spans="1:13">
      <c r="A81" s="1" t="s">
        <v>14</v>
      </c>
      <c r="B81" s="1">
        <v>38.53181</v>
      </c>
      <c r="C81" s="1">
        <v>-121.75704</v>
      </c>
      <c r="D81" s="1">
        <v>56.55</v>
      </c>
      <c r="E81" s="1">
        <v>240</v>
      </c>
      <c r="F81" s="15">
        <v>39715</v>
      </c>
      <c r="G81" s="3">
        <v>125</v>
      </c>
      <c r="H81" s="3">
        <v>179</v>
      </c>
      <c r="I81" s="3">
        <f t="shared" si="10"/>
        <v>54</v>
      </c>
      <c r="J81" s="4">
        <f t="shared" si="7"/>
        <v>-68.45</v>
      </c>
      <c r="K81" s="4">
        <f t="shared" si="8"/>
        <v>-122.45</v>
      </c>
      <c r="L81" s="5">
        <f t="shared" si="9"/>
        <v>61</v>
      </c>
      <c r="M81" s="19">
        <f>G79-G81</f>
        <v>0</v>
      </c>
    </row>
    <row r="82" spans="1:13">
      <c r="A82" s="1" t="s">
        <v>14</v>
      </c>
      <c r="B82" s="1">
        <v>38.53181</v>
      </c>
      <c r="C82" s="1">
        <v>-121.75704</v>
      </c>
      <c r="D82" s="1">
        <v>56.55</v>
      </c>
      <c r="E82" s="1">
        <v>240</v>
      </c>
      <c r="F82" s="15">
        <v>39882</v>
      </c>
      <c r="G82" s="3">
        <v>84</v>
      </c>
      <c r="H82" s="3">
        <v>160</v>
      </c>
      <c r="I82" s="3">
        <f t="shared" si="10"/>
        <v>76</v>
      </c>
      <c r="J82" s="4">
        <f t="shared" si="7"/>
        <v>-27.450000000000003</v>
      </c>
      <c r="K82" s="4">
        <f t="shared" si="8"/>
        <v>-103.45</v>
      </c>
      <c r="L82" s="5">
        <f t="shared" si="9"/>
        <v>80</v>
      </c>
      <c r="M82" s="19">
        <f>G80-G82</f>
        <v>11</v>
      </c>
    </row>
    <row r="83" spans="1:13">
      <c r="A83" s="1" t="s">
        <v>14</v>
      </c>
      <c r="B83" s="1">
        <v>38.53181</v>
      </c>
      <c r="C83" s="1">
        <v>-121.75704</v>
      </c>
      <c r="D83" s="1">
        <v>56.55</v>
      </c>
      <c r="E83" s="1">
        <v>240</v>
      </c>
      <c r="F83" s="15">
        <v>40109</v>
      </c>
      <c r="G83" s="3">
        <v>108</v>
      </c>
      <c r="H83" s="3">
        <v>169</v>
      </c>
      <c r="I83" s="3">
        <f t="shared" si="10"/>
        <v>61</v>
      </c>
      <c r="J83" s="4">
        <f t="shared" si="7"/>
        <v>-51.45</v>
      </c>
      <c r="K83" s="4">
        <f t="shared" si="8"/>
        <v>-112.45</v>
      </c>
      <c r="L83" s="5">
        <f t="shared" si="9"/>
        <v>71</v>
      </c>
      <c r="M83" s="19">
        <f>G81-G83</f>
        <v>17</v>
      </c>
    </row>
    <row r="84" spans="1:13">
      <c r="A84" s="1" t="s">
        <v>14</v>
      </c>
      <c r="B84" s="1">
        <v>38.53181</v>
      </c>
      <c r="C84" s="1">
        <v>-121.75704</v>
      </c>
      <c r="D84" s="1">
        <v>56.55</v>
      </c>
      <c r="E84" s="1">
        <v>240</v>
      </c>
      <c r="F84" s="15">
        <v>40514</v>
      </c>
      <c r="G84" s="3">
        <v>104</v>
      </c>
      <c r="H84" s="3">
        <v>163</v>
      </c>
      <c r="I84" s="3">
        <f t="shared" si="10"/>
        <v>59</v>
      </c>
      <c r="J84" s="4">
        <f t="shared" si="7"/>
        <v>-47.45</v>
      </c>
      <c r="K84" s="4">
        <f t="shared" si="8"/>
        <v>-106.45</v>
      </c>
      <c r="L84" s="5">
        <f t="shared" si="9"/>
        <v>77</v>
      </c>
    </row>
    <row r="85" spans="1:13">
      <c r="A85" s="1" t="s">
        <v>14</v>
      </c>
      <c r="B85" s="1">
        <v>38.53181</v>
      </c>
      <c r="C85" s="1">
        <v>-121.75704</v>
      </c>
      <c r="D85" s="1">
        <v>56.55</v>
      </c>
      <c r="E85" s="1">
        <v>240</v>
      </c>
      <c r="F85" s="15">
        <v>40631</v>
      </c>
      <c r="G85" s="3">
        <v>87</v>
      </c>
      <c r="H85" s="3">
        <v>159</v>
      </c>
      <c r="I85" s="3">
        <f t="shared" si="10"/>
        <v>72</v>
      </c>
      <c r="J85" s="4">
        <f t="shared" si="7"/>
        <v>-30.450000000000003</v>
      </c>
      <c r="K85" s="4">
        <f t="shared" si="8"/>
        <v>-102.45</v>
      </c>
      <c r="L85" s="5">
        <f t="shared" si="9"/>
        <v>81</v>
      </c>
      <c r="M85" s="19">
        <f>G82-G85</f>
        <v>-3</v>
      </c>
    </row>
    <row r="86" spans="1:13">
      <c r="A86" s="1" t="s">
        <v>14</v>
      </c>
      <c r="B86" s="1">
        <v>38.53181</v>
      </c>
      <c r="C86" s="1">
        <v>-121.75704</v>
      </c>
      <c r="D86" s="1">
        <v>56.55</v>
      </c>
      <c r="E86" s="1">
        <v>240</v>
      </c>
      <c r="F86" s="15">
        <v>40813</v>
      </c>
      <c r="G86" s="3">
        <v>123</v>
      </c>
      <c r="H86" s="3">
        <v>180</v>
      </c>
      <c r="I86" s="3">
        <f t="shared" si="10"/>
        <v>57</v>
      </c>
      <c r="J86" s="4">
        <f t="shared" si="7"/>
        <v>-66.45</v>
      </c>
      <c r="K86" s="4">
        <f t="shared" si="8"/>
        <v>-123.45</v>
      </c>
      <c r="L86" s="5">
        <f t="shared" si="9"/>
        <v>60</v>
      </c>
      <c r="M86" s="19">
        <f>G83-G86</f>
        <v>-15</v>
      </c>
    </row>
    <row r="87" spans="1:13">
      <c r="A87" s="1" t="s">
        <v>14</v>
      </c>
      <c r="B87" s="1">
        <v>38.53181</v>
      </c>
      <c r="C87" s="1">
        <v>-121.75704</v>
      </c>
      <c r="D87" s="1">
        <v>56.55</v>
      </c>
      <c r="E87" s="1">
        <v>240</v>
      </c>
      <c r="F87" s="15">
        <v>40982</v>
      </c>
      <c r="G87" s="3">
        <v>87</v>
      </c>
      <c r="H87" s="3">
        <v>167</v>
      </c>
      <c r="I87" s="3" t="s">
        <v>13</v>
      </c>
      <c r="J87" s="4">
        <f t="shared" si="7"/>
        <v>-30.450000000000003</v>
      </c>
      <c r="K87" s="4">
        <f t="shared" si="8"/>
        <v>-110.45</v>
      </c>
      <c r="L87" s="5">
        <f t="shared" si="9"/>
        <v>73</v>
      </c>
      <c r="M87" s="19">
        <f>G85-G87</f>
        <v>0</v>
      </c>
    </row>
    <row r="88" spans="1:13">
      <c r="A88" s="1" t="s">
        <v>14</v>
      </c>
      <c r="B88" s="1">
        <v>38.53181</v>
      </c>
      <c r="C88" s="1">
        <v>-121.75704</v>
      </c>
      <c r="D88" s="1">
        <v>56.55</v>
      </c>
      <c r="E88" s="1">
        <v>240</v>
      </c>
      <c r="F88" s="15">
        <v>41159</v>
      </c>
      <c r="G88" s="3">
        <v>136</v>
      </c>
      <c r="H88" s="3">
        <v>181</v>
      </c>
      <c r="I88" s="3">
        <f>H88-G88</f>
        <v>45</v>
      </c>
      <c r="J88" s="4">
        <f t="shared" si="7"/>
        <v>-79.45</v>
      </c>
      <c r="K88" s="4">
        <f t="shared" si="8"/>
        <v>-124.45</v>
      </c>
      <c r="L88" s="5">
        <f t="shared" si="9"/>
        <v>59</v>
      </c>
      <c r="M88" s="19">
        <f>G86-G88</f>
        <v>-13</v>
      </c>
    </row>
    <row r="89" spans="1:13">
      <c r="A89" s="1" t="s">
        <v>14</v>
      </c>
      <c r="B89" s="1">
        <v>38.53181</v>
      </c>
      <c r="C89" s="1">
        <v>-121.75704</v>
      </c>
      <c r="D89" s="1">
        <v>56.55</v>
      </c>
      <c r="E89" s="1">
        <v>240</v>
      </c>
      <c r="F89" s="15">
        <v>41367</v>
      </c>
      <c r="G89" s="3">
        <v>96</v>
      </c>
      <c r="H89" s="3">
        <v>168</v>
      </c>
      <c r="I89" s="3">
        <f>H89-G89</f>
        <v>72</v>
      </c>
      <c r="J89" s="4">
        <f t="shared" si="7"/>
        <v>-39.450000000000003</v>
      </c>
      <c r="K89" s="4">
        <f t="shared" si="8"/>
        <v>-111.45</v>
      </c>
      <c r="L89" s="5">
        <f t="shared" si="9"/>
        <v>72</v>
      </c>
      <c r="M89" s="19">
        <f>G87-G89</f>
        <v>-9</v>
      </c>
    </row>
    <row r="90" spans="1:13">
      <c r="A90" s="1" t="s">
        <v>14</v>
      </c>
      <c r="B90" s="1">
        <v>38.53181</v>
      </c>
      <c r="C90" s="1">
        <v>-121.75704</v>
      </c>
      <c r="D90" s="1">
        <v>56.55</v>
      </c>
      <c r="E90" s="1">
        <v>240</v>
      </c>
      <c r="F90" s="15">
        <v>41542</v>
      </c>
      <c r="G90" s="3">
        <v>131</v>
      </c>
      <c r="H90" s="3">
        <v>179</v>
      </c>
      <c r="I90" s="3">
        <f>H90-G90</f>
        <v>48</v>
      </c>
      <c r="J90" s="4">
        <f t="shared" si="7"/>
        <v>-74.45</v>
      </c>
      <c r="K90" s="4">
        <f t="shared" si="8"/>
        <v>-122.45</v>
      </c>
      <c r="L90" s="5">
        <f t="shared" si="9"/>
        <v>61</v>
      </c>
      <c r="M90" s="19">
        <f>G88-G90</f>
        <v>5</v>
      </c>
    </row>
    <row r="91" spans="1:13">
      <c r="A91" s="1" t="s">
        <v>14</v>
      </c>
      <c r="B91" s="1">
        <v>38.53181</v>
      </c>
      <c r="C91" s="1">
        <v>-121.75704</v>
      </c>
      <c r="D91" s="1">
        <v>56.55</v>
      </c>
      <c r="E91" s="1">
        <v>240</v>
      </c>
      <c r="F91" s="15">
        <v>41738</v>
      </c>
      <c r="G91" s="3">
        <v>93</v>
      </c>
      <c r="H91" s="3">
        <v>154</v>
      </c>
      <c r="I91" s="3">
        <f>H91-G91</f>
        <v>61</v>
      </c>
      <c r="J91" s="4">
        <f t="shared" si="7"/>
        <v>-36.450000000000003</v>
      </c>
      <c r="K91" s="4">
        <f t="shared" si="8"/>
        <v>-97.45</v>
      </c>
      <c r="L91" s="5">
        <f t="shared" si="9"/>
        <v>86</v>
      </c>
      <c r="M91" s="19">
        <f>G89-G91</f>
        <v>3</v>
      </c>
    </row>
    <row r="92" spans="1:13">
      <c r="A92" s="1" t="s">
        <v>14</v>
      </c>
      <c r="B92" s="1">
        <v>38.53181</v>
      </c>
      <c r="C92" s="1">
        <v>-121.75704</v>
      </c>
      <c r="D92" s="1">
        <v>56.55</v>
      </c>
      <c r="E92" s="1">
        <v>240</v>
      </c>
      <c r="F92" s="15">
        <v>41813</v>
      </c>
      <c r="G92" s="3"/>
      <c r="H92" s="3">
        <v>170</v>
      </c>
      <c r="I92" s="3"/>
      <c r="J92" s="4" t="str">
        <f t="shared" si="7"/>
        <v/>
      </c>
      <c r="K92" s="4">
        <f t="shared" si="8"/>
        <v>-113.45</v>
      </c>
      <c r="L92" s="5">
        <f t="shared" si="9"/>
        <v>70</v>
      </c>
    </row>
    <row r="93" spans="1:13">
      <c r="A93" s="1" t="s">
        <v>14</v>
      </c>
      <c r="B93" s="1">
        <v>38.53181</v>
      </c>
      <c r="C93" s="1">
        <v>-121.75704</v>
      </c>
      <c r="D93" s="1">
        <v>56.55</v>
      </c>
      <c r="E93" s="1">
        <v>240</v>
      </c>
      <c r="F93" s="15">
        <v>41815</v>
      </c>
      <c r="G93" s="3">
        <v>125</v>
      </c>
      <c r="H93" s="3"/>
      <c r="I93" s="3"/>
      <c r="J93" s="4">
        <f t="shared" si="7"/>
        <v>-68.45</v>
      </c>
      <c r="K93" s="4" t="str">
        <f t="shared" si="8"/>
        <v/>
      </c>
      <c r="L93" s="5">
        <f t="shared" si="9"/>
        <v>240</v>
      </c>
    </row>
    <row r="94" spans="1:13">
      <c r="A94" s="1" t="s">
        <v>14</v>
      </c>
      <c r="B94" s="1">
        <v>38.53181</v>
      </c>
      <c r="C94" s="1">
        <v>-121.75704</v>
      </c>
      <c r="D94" s="1">
        <v>56.55</v>
      </c>
      <c r="E94" s="1">
        <v>240</v>
      </c>
      <c r="F94" s="15">
        <v>41816</v>
      </c>
      <c r="G94" s="3">
        <v>127</v>
      </c>
      <c r="H94" s="3"/>
      <c r="I94" s="3"/>
      <c r="J94" s="4">
        <f t="shared" si="7"/>
        <v>-70.45</v>
      </c>
      <c r="K94" s="4" t="str">
        <f t="shared" si="8"/>
        <v/>
      </c>
      <c r="L94" s="5">
        <f t="shared" si="9"/>
        <v>240</v>
      </c>
    </row>
    <row r="95" spans="1:13">
      <c r="A95" s="1" t="s">
        <v>14</v>
      </c>
      <c r="B95" s="1">
        <v>38.53181</v>
      </c>
      <c r="C95" s="1">
        <v>-121.75704</v>
      </c>
      <c r="D95" s="1">
        <v>56.55</v>
      </c>
      <c r="E95" s="1">
        <v>240</v>
      </c>
      <c r="F95" s="15">
        <v>41817</v>
      </c>
      <c r="G95" s="3">
        <v>130.5</v>
      </c>
      <c r="H95" s="3"/>
      <c r="I95" s="3"/>
      <c r="J95" s="4">
        <f t="shared" si="7"/>
        <v>-73.95</v>
      </c>
      <c r="K95" s="4" t="str">
        <f t="shared" si="8"/>
        <v/>
      </c>
      <c r="L95" s="5">
        <f t="shared" si="9"/>
        <v>240</v>
      </c>
    </row>
    <row r="96" spans="1:13">
      <c r="A96" s="1" t="s">
        <v>14</v>
      </c>
      <c r="B96" s="1">
        <v>38.53181</v>
      </c>
      <c r="C96" s="1">
        <v>-121.75704</v>
      </c>
      <c r="D96" s="1">
        <v>56.55</v>
      </c>
      <c r="E96" s="1">
        <v>240</v>
      </c>
      <c r="F96" s="15">
        <v>41820</v>
      </c>
      <c r="G96" s="3">
        <v>132.5</v>
      </c>
      <c r="H96" s="3"/>
      <c r="I96" s="3"/>
      <c r="J96" s="4">
        <f t="shared" si="7"/>
        <v>-75.95</v>
      </c>
      <c r="K96" s="4" t="str">
        <f t="shared" si="8"/>
        <v/>
      </c>
      <c r="L96" s="5">
        <f t="shared" si="9"/>
        <v>240</v>
      </c>
    </row>
    <row r="97" spans="1:13">
      <c r="A97" s="1" t="s">
        <v>15</v>
      </c>
      <c r="B97" s="1">
        <v>38.533810000000003</v>
      </c>
      <c r="C97" s="1">
        <v>-121.75143</v>
      </c>
      <c r="D97" s="1">
        <v>55.23</v>
      </c>
      <c r="E97" s="1">
        <v>388</v>
      </c>
      <c r="F97" s="15">
        <v>32778</v>
      </c>
      <c r="G97" s="3">
        <v>78</v>
      </c>
      <c r="H97" s="3">
        <v>261</v>
      </c>
      <c r="I97" s="3">
        <f t="shared" ref="I97:I104" si="11">H97-G97</f>
        <v>183</v>
      </c>
      <c r="J97" s="4">
        <f t="shared" si="7"/>
        <v>-22.770000000000003</v>
      </c>
      <c r="K97" s="4">
        <f t="shared" si="8"/>
        <v>-205.77</v>
      </c>
      <c r="L97" s="5">
        <f t="shared" si="9"/>
        <v>127</v>
      </c>
    </row>
    <row r="98" spans="1:13">
      <c r="A98" s="1" t="s">
        <v>15</v>
      </c>
      <c r="B98" s="1">
        <v>38.533810000000003</v>
      </c>
      <c r="C98" s="1">
        <v>-121.75143</v>
      </c>
      <c r="D98" s="1">
        <v>55.23</v>
      </c>
      <c r="E98" s="1">
        <v>388</v>
      </c>
      <c r="F98" s="15">
        <v>32960</v>
      </c>
      <c r="G98" s="3">
        <v>56</v>
      </c>
      <c r="H98" s="3">
        <v>246</v>
      </c>
      <c r="I98" s="3">
        <f t="shared" si="11"/>
        <v>190</v>
      </c>
      <c r="J98" s="4">
        <f t="shared" si="7"/>
        <v>-0.77000000000000313</v>
      </c>
      <c r="K98" s="4">
        <f t="shared" si="8"/>
        <v>-190.77</v>
      </c>
      <c r="L98" s="5">
        <f t="shared" si="9"/>
        <v>142</v>
      </c>
    </row>
    <row r="99" spans="1:13">
      <c r="A99" s="1" t="s">
        <v>15</v>
      </c>
      <c r="B99" s="1">
        <v>38.533810000000003</v>
      </c>
      <c r="C99" s="1">
        <v>-121.75143</v>
      </c>
      <c r="D99" s="1">
        <v>55.23</v>
      </c>
      <c r="E99" s="1">
        <v>388</v>
      </c>
      <c r="F99" s="15">
        <v>33141</v>
      </c>
      <c r="G99" s="3">
        <v>97</v>
      </c>
      <c r="H99" s="3">
        <v>168</v>
      </c>
      <c r="I99" s="3">
        <f t="shared" si="11"/>
        <v>71</v>
      </c>
      <c r="J99" s="4">
        <f t="shared" si="7"/>
        <v>-41.77</v>
      </c>
      <c r="K99" s="4">
        <f t="shared" si="8"/>
        <v>-112.77000000000001</v>
      </c>
      <c r="L99" s="5">
        <f t="shared" si="9"/>
        <v>220</v>
      </c>
      <c r="M99" s="19">
        <f>G97-G99</f>
        <v>-19</v>
      </c>
    </row>
    <row r="100" spans="1:13">
      <c r="A100" s="1" t="s">
        <v>15</v>
      </c>
      <c r="B100" s="1">
        <v>38.533810000000003</v>
      </c>
      <c r="C100" s="1">
        <v>-121.75143</v>
      </c>
      <c r="D100" s="1">
        <v>55.23</v>
      </c>
      <c r="E100" s="1">
        <v>388</v>
      </c>
      <c r="F100" s="15">
        <v>33310</v>
      </c>
      <c r="G100" s="3">
        <v>80</v>
      </c>
      <c r="H100" s="3">
        <v>259</v>
      </c>
      <c r="I100" s="3">
        <f t="shared" si="11"/>
        <v>179</v>
      </c>
      <c r="J100" s="4">
        <f t="shared" si="7"/>
        <v>-24.770000000000003</v>
      </c>
      <c r="K100" s="4">
        <f t="shared" si="8"/>
        <v>-203.77</v>
      </c>
      <c r="L100" s="5">
        <f t="shared" si="9"/>
        <v>129</v>
      </c>
      <c r="M100" s="19">
        <f>G98-G100</f>
        <v>-24</v>
      </c>
    </row>
    <row r="101" spans="1:13">
      <c r="A101" s="1" t="s">
        <v>15</v>
      </c>
      <c r="B101" s="1">
        <v>38.533810000000003</v>
      </c>
      <c r="C101" s="1">
        <v>-121.75143</v>
      </c>
      <c r="D101" s="1">
        <v>55.23</v>
      </c>
      <c r="E101" s="1">
        <v>388</v>
      </c>
      <c r="F101" s="15">
        <v>33528</v>
      </c>
      <c r="G101" s="3">
        <v>102</v>
      </c>
      <c r="H101" s="3">
        <v>269</v>
      </c>
      <c r="I101" s="3">
        <f t="shared" si="11"/>
        <v>167</v>
      </c>
      <c r="J101" s="4">
        <f t="shared" si="7"/>
        <v>-46.77</v>
      </c>
      <c r="K101" s="4">
        <f t="shared" si="8"/>
        <v>-213.77</v>
      </c>
      <c r="L101" s="5">
        <f t="shared" si="9"/>
        <v>119</v>
      </c>
      <c r="M101" s="19">
        <f>G99-G101</f>
        <v>-5</v>
      </c>
    </row>
    <row r="102" spans="1:13">
      <c r="A102" s="1" t="s">
        <v>15</v>
      </c>
      <c r="B102" s="1">
        <v>38.533810000000003</v>
      </c>
      <c r="C102" s="1">
        <v>-121.75143</v>
      </c>
      <c r="D102" s="1">
        <v>55.23</v>
      </c>
      <c r="E102" s="1">
        <v>388</v>
      </c>
      <c r="F102" s="15">
        <v>33687</v>
      </c>
      <c r="G102" s="3">
        <v>74</v>
      </c>
      <c r="H102" s="3">
        <v>258</v>
      </c>
      <c r="I102" s="3">
        <f t="shared" si="11"/>
        <v>184</v>
      </c>
      <c r="J102" s="4">
        <f t="shared" si="7"/>
        <v>-18.770000000000003</v>
      </c>
      <c r="K102" s="4">
        <f t="shared" si="8"/>
        <v>-202.77</v>
      </c>
      <c r="L102" s="5">
        <f t="shared" si="9"/>
        <v>130</v>
      </c>
      <c r="M102" s="19">
        <f>G100-G102</f>
        <v>6</v>
      </c>
    </row>
    <row r="103" spans="1:13">
      <c r="A103" s="1" t="s">
        <v>15</v>
      </c>
      <c r="B103" s="1">
        <v>38.533810000000003</v>
      </c>
      <c r="C103" s="1">
        <v>-121.75143</v>
      </c>
      <c r="D103" s="1">
        <v>55.23</v>
      </c>
      <c r="E103" s="1">
        <v>388</v>
      </c>
      <c r="F103" s="15">
        <v>33877</v>
      </c>
      <c r="G103" s="3">
        <v>106</v>
      </c>
      <c r="H103" s="3">
        <v>236</v>
      </c>
      <c r="I103" s="3">
        <f t="shared" si="11"/>
        <v>130</v>
      </c>
      <c r="J103" s="4">
        <f t="shared" si="7"/>
        <v>-50.77</v>
      </c>
      <c r="K103" s="4">
        <f t="shared" si="8"/>
        <v>-180.77</v>
      </c>
      <c r="L103" s="5">
        <f t="shared" si="9"/>
        <v>152</v>
      </c>
      <c r="M103" s="19">
        <f>G101-G103</f>
        <v>-4</v>
      </c>
    </row>
    <row r="104" spans="1:13">
      <c r="A104" s="1" t="s">
        <v>15</v>
      </c>
      <c r="B104" s="1">
        <v>38.533810000000003</v>
      </c>
      <c r="C104" s="1">
        <v>-121.75143</v>
      </c>
      <c r="D104" s="1">
        <v>55.23</v>
      </c>
      <c r="E104" s="1">
        <v>388</v>
      </c>
      <c r="F104" s="15">
        <v>34051</v>
      </c>
      <c r="G104" s="3">
        <v>80</v>
      </c>
      <c r="H104" s="3">
        <v>248</v>
      </c>
      <c r="I104" s="3">
        <f t="shared" si="11"/>
        <v>168</v>
      </c>
      <c r="J104" s="4">
        <f t="shared" si="7"/>
        <v>-24.770000000000003</v>
      </c>
      <c r="K104" s="4">
        <f t="shared" si="8"/>
        <v>-192.77</v>
      </c>
      <c r="L104" s="5">
        <f t="shared" si="9"/>
        <v>140</v>
      </c>
      <c r="M104" s="19">
        <f>G102-G104</f>
        <v>-6</v>
      </c>
    </row>
    <row r="105" spans="1:13">
      <c r="A105" s="1" t="s">
        <v>15</v>
      </c>
      <c r="B105" s="1">
        <v>38.533810000000003</v>
      </c>
      <c r="C105" s="1">
        <v>-121.75143</v>
      </c>
      <c r="D105" s="1">
        <v>55.23</v>
      </c>
      <c r="E105" s="1">
        <v>388</v>
      </c>
      <c r="F105" s="15">
        <v>35004</v>
      </c>
      <c r="G105" s="3">
        <v>90</v>
      </c>
      <c r="H105" s="3">
        <v>286</v>
      </c>
      <c r="I105" s="3"/>
      <c r="J105" s="4">
        <f t="shared" si="7"/>
        <v>-34.770000000000003</v>
      </c>
      <c r="K105" s="4">
        <f t="shared" si="8"/>
        <v>-230.77</v>
      </c>
      <c r="L105" s="5">
        <f t="shared" si="9"/>
        <v>102</v>
      </c>
    </row>
    <row r="106" spans="1:13">
      <c r="A106" s="1" t="s">
        <v>15</v>
      </c>
      <c r="B106" s="1">
        <v>38.533810000000003</v>
      </c>
      <c r="C106" s="1">
        <v>-121.75143</v>
      </c>
      <c r="D106" s="1">
        <v>55.23</v>
      </c>
      <c r="E106" s="1">
        <v>388</v>
      </c>
      <c r="F106" s="15">
        <v>35704</v>
      </c>
      <c r="G106" s="3">
        <v>97</v>
      </c>
      <c r="H106" s="3">
        <v>259</v>
      </c>
      <c r="I106" s="3">
        <f t="shared" ref="I106:I115" si="12">H106-G106</f>
        <v>162</v>
      </c>
      <c r="J106" s="4">
        <f t="shared" si="7"/>
        <v>-41.77</v>
      </c>
      <c r="K106" s="4">
        <f t="shared" si="8"/>
        <v>-203.77</v>
      </c>
      <c r="L106" s="5">
        <f t="shared" si="9"/>
        <v>129</v>
      </c>
      <c r="M106" s="19">
        <f>G103-G106</f>
        <v>9</v>
      </c>
    </row>
    <row r="107" spans="1:13">
      <c r="A107" s="1" t="s">
        <v>15</v>
      </c>
      <c r="B107" s="1">
        <v>38.533810000000003</v>
      </c>
      <c r="C107" s="1">
        <v>-121.75143</v>
      </c>
      <c r="D107" s="1">
        <v>55.23</v>
      </c>
      <c r="E107" s="1">
        <v>388</v>
      </c>
      <c r="F107" s="15">
        <v>35515</v>
      </c>
      <c r="G107" s="3">
        <v>60</v>
      </c>
      <c r="H107" s="3">
        <v>235</v>
      </c>
      <c r="I107" s="3">
        <f t="shared" si="12"/>
        <v>175</v>
      </c>
      <c r="J107" s="4">
        <f t="shared" si="7"/>
        <v>-4.7700000000000031</v>
      </c>
      <c r="K107" s="4">
        <f t="shared" si="8"/>
        <v>-179.77</v>
      </c>
      <c r="L107" s="5">
        <f t="shared" si="9"/>
        <v>153</v>
      </c>
      <c r="M107" s="19">
        <f>G104-G107</f>
        <v>20</v>
      </c>
    </row>
    <row r="108" spans="1:13">
      <c r="A108" s="1" t="s">
        <v>15</v>
      </c>
      <c r="B108" s="1">
        <v>38.533810000000003</v>
      </c>
      <c r="C108" s="1">
        <v>-121.75143</v>
      </c>
      <c r="D108" s="1">
        <v>55.23</v>
      </c>
      <c r="E108" s="1">
        <v>388</v>
      </c>
      <c r="F108" s="15">
        <v>35703</v>
      </c>
      <c r="G108" s="3">
        <v>87</v>
      </c>
      <c r="H108" s="3">
        <v>246</v>
      </c>
      <c r="I108" s="3">
        <f t="shared" si="12"/>
        <v>159</v>
      </c>
      <c r="J108" s="4">
        <f t="shared" si="7"/>
        <v>-31.770000000000003</v>
      </c>
      <c r="K108" s="4">
        <f t="shared" si="8"/>
        <v>-190.77</v>
      </c>
      <c r="L108" s="5">
        <f t="shared" si="9"/>
        <v>142</v>
      </c>
      <c r="M108" s="19">
        <f>G106-G108</f>
        <v>10</v>
      </c>
    </row>
    <row r="109" spans="1:13">
      <c r="A109" s="1" t="s">
        <v>15</v>
      </c>
      <c r="B109" s="1">
        <v>38.533810000000003</v>
      </c>
      <c r="C109" s="1">
        <v>-121.75143</v>
      </c>
      <c r="D109" s="1">
        <v>55.23</v>
      </c>
      <c r="E109" s="1">
        <v>388</v>
      </c>
      <c r="F109" s="15">
        <v>35874</v>
      </c>
      <c r="G109" s="3">
        <v>65</v>
      </c>
      <c r="H109" s="3">
        <v>241</v>
      </c>
      <c r="I109" s="3">
        <f t="shared" si="12"/>
        <v>176</v>
      </c>
      <c r="J109" s="4">
        <f t="shared" si="7"/>
        <v>-9.7700000000000031</v>
      </c>
      <c r="K109" s="4">
        <f t="shared" si="8"/>
        <v>-185.77</v>
      </c>
      <c r="L109" s="5">
        <f t="shared" si="9"/>
        <v>147</v>
      </c>
      <c r="M109" s="19">
        <f>G107-G109</f>
        <v>-5</v>
      </c>
    </row>
    <row r="110" spans="1:13">
      <c r="A110" s="1" t="s">
        <v>15</v>
      </c>
      <c r="B110" s="1">
        <v>38.533810000000003</v>
      </c>
      <c r="C110" s="1">
        <v>-121.75143</v>
      </c>
      <c r="D110" s="1">
        <v>55.23</v>
      </c>
      <c r="E110" s="1">
        <v>388</v>
      </c>
      <c r="F110" s="15">
        <v>36053</v>
      </c>
      <c r="G110" s="3">
        <v>78</v>
      </c>
      <c r="H110" s="3">
        <v>244</v>
      </c>
      <c r="I110" s="3">
        <f t="shared" si="12"/>
        <v>166</v>
      </c>
      <c r="J110" s="4">
        <f t="shared" si="7"/>
        <v>-22.770000000000003</v>
      </c>
      <c r="K110" s="4">
        <f t="shared" si="8"/>
        <v>-188.77</v>
      </c>
      <c r="L110" s="5">
        <f t="shared" si="9"/>
        <v>144</v>
      </c>
      <c r="M110" s="19">
        <f>G108-G110</f>
        <v>9</v>
      </c>
    </row>
    <row r="111" spans="1:13">
      <c r="A111" s="1" t="s">
        <v>15</v>
      </c>
      <c r="B111" s="1">
        <v>38.533810000000003</v>
      </c>
      <c r="C111" s="1">
        <v>-121.75143</v>
      </c>
      <c r="D111" s="1">
        <v>55.23</v>
      </c>
      <c r="E111" s="1">
        <v>388</v>
      </c>
      <c r="F111" s="15">
        <v>36242</v>
      </c>
      <c r="G111" s="3">
        <v>57</v>
      </c>
      <c r="H111" s="3">
        <v>252</v>
      </c>
      <c r="I111" s="3">
        <f t="shared" si="12"/>
        <v>195</v>
      </c>
      <c r="J111" s="4">
        <f t="shared" si="7"/>
        <v>-1.7700000000000031</v>
      </c>
      <c r="K111" s="4">
        <f t="shared" si="8"/>
        <v>-196.77</v>
      </c>
      <c r="L111" s="5">
        <f t="shared" si="9"/>
        <v>136</v>
      </c>
      <c r="M111" s="19">
        <f>G109-G111</f>
        <v>8</v>
      </c>
    </row>
    <row r="112" spans="1:13">
      <c r="A112" s="1" t="s">
        <v>15</v>
      </c>
      <c r="B112" s="1">
        <v>38.533810000000003</v>
      </c>
      <c r="C112" s="1">
        <v>-121.75143</v>
      </c>
      <c r="D112" s="1">
        <v>55.23</v>
      </c>
      <c r="E112" s="1">
        <v>388</v>
      </c>
      <c r="F112" s="15">
        <v>36430</v>
      </c>
      <c r="G112" s="3">
        <v>83</v>
      </c>
      <c r="H112" s="3">
        <v>257</v>
      </c>
      <c r="I112" s="3">
        <f t="shared" si="12"/>
        <v>174</v>
      </c>
      <c r="J112" s="4">
        <f t="shared" si="7"/>
        <v>-27.770000000000003</v>
      </c>
      <c r="K112" s="4">
        <f t="shared" si="8"/>
        <v>-201.77</v>
      </c>
      <c r="L112" s="5">
        <f t="shared" si="9"/>
        <v>131</v>
      </c>
      <c r="M112" s="19">
        <f>G110-G112</f>
        <v>-5</v>
      </c>
    </row>
    <row r="113" spans="1:13">
      <c r="A113" s="1" t="s">
        <v>15</v>
      </c>
      <c r="B113" s="1">
        <v>38.533810000000003</v>
      </c>
      <c r="C113" s="1">
        <v>-121.75143</v>
      </c>
      <c r="D113" s="1">
        <v>55.23</v>
      </c>
      <c r="E113" s="1">
        <v>388</v>
      </c>
      <c r="F113" s="15">
        <v>36609</v>
      </c>
      <c r="G113" s="3">
        <v>56</v>
      </c>
      <c r="H113" s="3">
        <v>243</v>
      </c>
      <c r="I113" s="3">
        <f t="shared" si="12"/>
        <v>187</v>
      </c>
      <c r="J113" s="4">
        <f t="shared" si="7"/>
        <v>-0.77000000000000313</v>
      </c>
      <c r="K113" s="4">
        <f t="shared" si="8"/>
        <v>-187.77</v>
      </c>
      <c r="L113" s="5">
        <f t="shared" si="9"/>
        <v>145</v>
      </c>
      <c r="M113" s="19">
        <f>G111-G113</f>
        <v>1</v>
      </c>
    </row>
    <row r="114" spans="1:13">
      <c r="A114" s="1" t="s">
        <v>15</v>
      </c>
      <c r="B114" s="1">
        <v>38.533810000000003</v>
      </c>
      <c r="C114" s="1">
        <v>-121.75143</v>
      </c>
      <c r="D114" s="1">
        <v>55.23</v>
      </c>
      <c r="E114" s="1">
        <v>388</v>
      </c>
      <c r="F114" s="15">
        <v>36973</v>
      </c>
      <c r="G114" s="3">
        <v>60</v>
      </c>
      <c r="H114" s="3">
        <v>240</v>
      </c>
      <c r="I114" s="3">
        <f t="shared" si="12"/>
        <v>180</v>
      </c>
      <c r="J114" s="4">
        <f t="shared" si="7"/>
        <v>-4.7700000000000031</v>
      </c>
      <c r="K114" s="4">
        <f t="shared" si="8"/>
        <v>-184.77</v>
      </c>
      <c r="L114" s="5">
        <f t="shared" si="9"/>
        <v>148</v>
      </c>
      <c r="M114" s="19">
        <f>G113-G114</f>
        <v>-4</v>
      </c>
    </row>
    <row r="115" spans="1:13">
      <c r="A115" s="1" t="s">
        <v>15</v>
      </c>
      <c r="B115" s="1">
        <v>38.533810000000003</v>
      </c>
      <c r="C115" s="1">
        <v>-121.75143</v>
      </c>
      <c r="D115" s="1">
        <v>55.23</v>
      </c>
      <c r="E115" s="1">
        <v>388</v>
      </c>
      <c r="F115" s="15">
        <v>37159</v>
      </c>
      <c r="G115" s="3">
        <v>104</v>
      </c>
      <c r="H115" s="3">
        <v>259</v>
      </c>
      <c r="I115" s="3">
        <f t="shared" si="12"/>
        <v>155</v>
      </c>
      <c r="J115" s="4">
        <f t="shared" si="7"/>
        <v>-48.77</v>
      </c>
      <c r="K115" s="4">
        <f t="shared" si="8"/>
        <v>-203.77</v>
      </c>
      <c r="L115" s="5">
        <f t="shared" si="9"/>
        <v>129</v>
      </c>
      <c r="M115" s="19">
        <f>G112-G115</f>
        <v>-21</v>
      </c>
    </row>
    <row r="116" spans="1:13">
      <c r="A116" s="1" t="s">
        <v>15</v>
      </c>
      <c r="B116" s="1">
        <v>38.533810000000003</v>
      </c>
      <c r="C116" s="1">
        <v>-121.75143</v>
      </c>
      <c r="D116" s="1">
        <v>55.23</v>
      </c>
      <c r="E116" s="1">
        <v>388</v>
      </c>
      <c r="F116" s="15">
        <v>37328</v>
      </c>
      <c r="G116" s="3">
        <v>75</v>
      </c>
      <c r="H116" s="3">
        <v>246.5</v>
      </c>
      <c r="I116" s="3"/>
      <c r="J116" s="4">
        <f t="shared" si="7"/>
        <v>-19.770000000000003</v>
      </c>
      <c r="K116" s="4">
        <f t="shared" si="8"/>
        <v>-191.27</v>
      </c>
      <c r="L116" s="5">
        <f t="shared" si="9"/>
        <v>141.5</v>
      </c>
      <c r="M116" s="19">
        <f>G114-G116</f>
        <v>-15</v>
      </c>
    </row>
    <row r="117" spans="1:13">
      <c r="A117" s="1" t="s">
        <v>15</v>
      </c>
      <c r="B117" s="1">
        <v>38.533810000000003</v>
      </c>
      <c r="C117" s="1">
        <v>-121.75143</v>
      </c>
      <c r="D117" s="1">
        <v>55.23</v>
      </c>
      <c r="E117" s="1">
        <v>388</v>
      </c>
      <c r="F117" s="15">
        <v>37707</v>
      </c>
      <c r="G117" s="3">
        <v>65</v>
      </c>
      <c r="H117" s="3">
        <v>265</v>
      </c>
      <c r="I117" s="3"/>
      <c r="J117" s="4">
        <f t="shared" si="7"/>
        <v>-9.7700000000000031</v>
      </c>
      <c r="K117" s="4">
        <f t="shared" si="8"/>
        <v>-209.77</v>
      </c>
      <c r="L117" s="5">
        <f t="shared" si="9"/>
        <v>123</v>
      </c>
      <c r="M117" s="19">
        <f>G116-G117</f>
        <v>10</v>
      </c>
    </row>
    <row r="118" spans="1:13">
      <c r="A118" s="1" t="s">
        <v>15</v>
      </c>
      <c r="B118" s="1">
        <v>38.533810000000003</v>
      </c>
      <c r="C118" s="1">
        <v>-121.75143</v>
      </c>
      <c r="D118" s="1">
        <v>55.23</v>
      </c>
      <c r="E118" s="1">
        <v>388</v>
      </c>
      <c r="F118" s="15">
        <v>37873</v>
      </c>
      <c r="G118" s="3">
        <v>103</v>
      </c>
      <c r="H118" s="3">
        <v>285</v>
      </c>
      <c r="I118" s="3">
        <f t="shared" ref="I118:I130" si="13">H118-G118</f>
        <v>182</v>
      </c>
      <c r="J118" s="4">
        <f t="shared" si="7"/>
        <v>-47.77</v>
      </c>
      <c r="K118" s="4">
        <f t="shared" si="8"/>
        <v>-229.77</v>
      </c>
      <c r="L118" s="5">
        <f t="shared" si="9"/>
        <v>103</v>
      </c>
      <c r="M118" s="19">
        <f>G115-G118</f>
        <v>1</v>
      </c>
    </row>
    <row r="119" spans="1:13">
      <c r="A119" s="1" t="s">
        <v>15</v>
      </c>
      <c r="B119" s="1">
        <v>38.533810000000003</v>
      </c>
      <c r="C119" s="1">
        <v>-121.75143</v>
      </c>
      <c r="D119" s="1">
        <v>55.23</v>
      </c>
      <c r="E119" s="1">
        <v>388</v>
      </c>
      <c r="F119" s="15">
        <v>38099</v>
      </c>
      <c r="G119" s="3">
        <v>72</v>
      </c>
      <c r="H119" s="3">
        <v>256</v>
      </c>
      <c r="I119" s="3">
        <f t="shared" si="13"/>
        <v>184</v>
      </c>
      <c r="J119" s="4">
        <f t="shared" si="7"/>
        <v>-16.770000000000003</v>
      </c>
      <c r="K119" s="4">
        <f t="shared" si="8"/>
        <v>-200.77</v>
      </c>
      <c r="L119" s="5">
        <f t="shared" si="9"/>
        <v>132</v>
      </c>
      <c r="M119" s="19">
        <f>G117-G119</f>
        <v>-7</v>
      </c>
    </row>
    <row r="120" spans="1:13">
      <c r="A120" s="1" t="s">
        <v>15</v>
      </c>
      <c r="B120" s="1">
        <v>38.533810000000003</v>
      </c>
      <c r="C120" s="1">
        <v>-121.75143</v>
      </c>
      <c r="D120" s="1">
        <v>55.23</v>
      </c>
      <c r="E120" s="1">
        <v>388</v>
      </c>
      <c r="F120" s="15">
        <v>38257</v>
      </c>
      <c r="G120" s="3">
        <v>116</v>
      </c>
      <c r="H120" s="3">
        <v>276</v>
      </c>
      <c r="I120" s="3">
        <f t="shared" si="13"/>
        <v>160</v>
      </c>
      <c r="J120" s="4">
        <f t="shared" si="7"/>
        <v>-60.77</v>
      </c>
      <c r="K120" s="4">
        <f t="shared" si="8"/>
        <v>-220.77</v>
      </c>
      <c r="L120" s="5">
        <f t="shared" si="9"/>
        <v>112</v>
      </c>
      <c r="M120" s="19">
        <f>G118-G120</f>
        <v>-13</v>
      </c>
    </row>
    <row r="121" spans="1:13">
      <c r="A121" s="1" t="s">
        <v>15</v>
      </c>
      <c r="B121" s="1">
        <v>38.533810000000003</v>
      </c>
      <c r="C121" s="1">
        <v>-121.75143</v>
      </c>
      <c r="D121" s="1">
        <v>55.23</v>
      </c>
      <c r="E121" s="1">
        <v>388</v>
      </c>
      <c r="F121" s="15">
        <v>38456</v>
      </c>
      <c r="G121" s="3">
        <v>72</v>
      </c>
      <c r="H121" s="3">
        <v>255</v>
      </c>
      <c r="I121" s="3">
        <f t="shared" si="13"/>
        <v>183</v>
      </c>
      <c r="J121" s="4">
        <f t="shared" si="7"/>
        <v>-16.770000000000003</v>
      </c>
      <c r="K121" s="4">
        <f t="shared" si="8"/>
        <v>-199.77</v>
      </c>
      <c r="L121" s="5">
        <f t="shared" si="9"/>
        <v>133</v>
      </c>
      <c r="M121" s="19">
        <f>G119-G121</f>
        <v>0</v>
      </c>
    </row>
    <row r="122" spans="1:13">
      <c r="A122" s="1" t="s">
        <v>15</v>
      </c>
      <c r="B122" s="1">
        <v>38.533810000000003</v>
      </c>
      <c r="C122" s="1">
        <v>-121.75143</v>
      </c>
      <c r="D122" s="1">
        <v>55.23</v>
      </c>
      <c r="E122" s="1">
        <v>388</v>
      </c>
      <c r="F122" s="15">
        <v>38616</v>
      </c>
      <c r="G122" s="3">
        <v>120</v>
      </c>
      <c r="H122" s="3">
        <v>277</v>
      </c>
      <c r="I122" s="3">
        <f t="shared" si="13"/>
        <v>157</v>
      </c>
      <c r="J122" s="4">
        <f t="shared" si="7"/>
        <v>-64.77000000000001</v>
      </c>
      <c r="K122" s="4">
        <f t="shared" si="8"/>
        <v>-221.77</v>
      </c>
      <c r="L122" s="5">
        <f t="shared" si="9"/>
        <v>111</v>
      </c>
      <c r="M122" s="19">
        <f>G120-G122</f>
        <v>-4</v>
      </c>
    </row>
    <row r="123" spans="1:13">
      <c r="A123" s="1" t="s">
        <v>15</v>
      </c>
      <c r="B123" s="1">
        <v>38.533810000000003</v>
      </c>
      <c r="C123" s="1">
        <v>-121.75143</v>
      </c>
      <c r="D123" s="1">
        <v>55.23</v>
      </c>
      <c r="E123" s="1">
        <v>388</v>
      </c>
      <c r="F123" s="15">
        <v>38818</v>
      </c>
      <c r="G123" s="3">
        <v>64</v>
      </c>
      <c r="H123" s="3">
        <v>253</v>
      </c>
      <c r="I123" s="3">
        <f t="shared" si="13"/>
        <v>189</v>
      </c>
      <c r="J123" s="4">
        <f t="shared" si="7"/>
        <v>-8.7700000000000031</v>
      </c>
      <c r="K123" s="4">
        <f t="shared" si="8"/>
        <v>-197.77</v>
      </c>
      <c r="L123" s="5">
        <f t="shared" si="9"/>
        <v>135</v>
      </c>
      <c r="M123" s="19">
        <f>G121-G123</f>
        <v>8</v>
      </c>
    </row>
    <row r="124" spans="1:13">
      <c r="A124" s="1" t="s">
        <v>15</v>
      </c>
      <c r="B124" s="1">
        <v>38.533810000000003</v>
      </c>
      <c r="C124" s="1">
        <v>-121.75143</v>
      </c>
      <c r="D124" s="1">
        <v>55.23</v>
      </c>
      <c r="E124" s="1">
        <v>388</v>
      </c>
      <c r="F124" s="15">
        <v>38982</v>
      </c>
      <c r="G124" s="3">
        <v>116</v>
      </c>
      <c r="H124" s="3">
        <v>276</v>
      </c>
      <c r="I124" s="3">
        <f t="shared" si="13"/>
        <v>160</v>
      </c>
      <c r="J124" s="4">
        <f t="shared" si="7"/>
        <v>-60.77</v>
      </c>
      <c r="K124" s="4">
        <f t="shared" si="8"/>
        <v>-220.77</v>
      </c>
      <c r="L124" s="5">
        <f t="shared" si="9"/>
        <v>112</v>
      </c>
      <c r="M124" s="19">
        <f>G122-G124</f>
        <v>4</v>
      </c>
    </row>
    <row r="125" spans="1:13">
      <c r="A125" s="1" t="s">
        <v>15</v>
      </c>
      <c r="B125" s="1">
        <v>38.533810000000003</v>
      </c>
      <c r="C125" s="1">
        <v>-121.75143</v>
      </c>
      <c r="D125" s="1">
        <v>55.23</v>
      </c>
      <c r="E125" s="1">
        <v>388</v>
      </c>
      <c r="F125" s="15">
        <v>39149</v>
      </c>
      <c r="G125" s="3">
        <v>77</v>
      </c>
      <c r="H125" s="3">
        <v>260</v>
      </c>
      <c r="I125" s="3">
        <f t="shared" si="13"/>
        <v>183</v>
      </c>
      <c r="J125" s="4">
        <f t="shared" ref="J125:J188" si="14">+IF(ISBLANK(G125),"",D125-G125)</f>
        <v>-21.770000000000003</v>
      </c>
      <c r="K125" s="4">
        <f t="shared" ref="K125:K188" si="15">IF(ISBLANK(H125),"",D125-H125)</f>
        <v>-204.77</v>
      </c>
      <c r="L125" s="5">
        <f t="shared" ref="L125:L188" si="16">E125-H125</f>
        <v>128</v>
      </c>
      <c r="M125" s="19">
        <f>G123-G125</f>
        <v>-13</v>
      </c>
    </row>
    <row r="126" spans="1:13">
      <c r="A126" s="1" t="s">
        <v>15</v>
      </c>
      <c r="B126" s="1">
        <v>38.533810000000003</v>
      </c>
      <c r="C126" s="1">
        <v>-121.75143</v>
      </c>
      <c r="D126" s="1">
        <v>55.23</v>
      </c>
      <c r="E126" s="1">
        <v>388</v>
      </c>
      <c r="F126" s="15">
        <v>39336</v>
      </c>
      <c r="G126" s="3">
        <v>119</v>
      </c>
      <c r="H126" s="3">
        <v>269</v>
      </c>
      <c r="I126" s="3">
        <f t="shared" si="13"/>
        <v>150</v>
      </c>
      <c r="J126" s="4">
        <f t="shared" si="14"/>
        <v>-63.77</v>
      </c>
      <c r="K126" s="4">
        <f t="shared" si="15"/>
        <v>-213.77</v>
      </c>
      <c r="L126" s="5">
        <f t="shared" si="16"/>
        <v>119</v>
      </c>
      <c r="M126" s="19">
        <f>G124-G126</f>
        <v>-3</v>
      </c>
    </row>
    <row r="127" spans="1:13">
      <c r="A127" s="1" t="s">
        <v>15</v>
      </c>
      <c r="B127" s="1">
        <v>38.533810000000003</v>
      </c>
      <c r="C127" s="1">
        <v>-121.75143</v>
      </c>
      <c r="D127" s="1">
        <v>55.23</v>
      </c>
      <c r="E127" s="1">
        <v>388</v>
      </c>
      <c r="F127" s="15">
        <v>39540</v>
      </c>
      <c r="G127" s="3">
        <v>91</v>
      </c>
      <c r="H127" s="3">
        <v>224</v>
      </c>
      <c r="I127" s="3">
        <f t="shared" si="13"/>
        <v>133</v>
      </c>
      <c r="J127" s="4">
        <f t="shared" si="14"/>
        <v>-35.770000000000003</v>
      </c>
      <c r="K127" s="4">
        <f t="shared" si="15"/>
        <v>-168.77</v>
      </c>
      <c r="L127" s="5">
        <f t="shared" si="16"/>
        <v>164</v>
      </c>
      <c r="M127" s="19">
        <f>G125-G127</f>
        <v>-14</v>
      </c>
    </row>
    <row r="128" spans="1:13">
      <c r="A128" s="1" t="s">
        <v>15</v>
      </c>
      <c r="B128" s="1">
        <v>38.533810000000003</v>
      </c>
      <c r="C128" s="1">
        <v>-121.75143</v>
      </c>
      <c r="D128" s="1">
        <v>55.23</v>
      </c>
      <c r="E128" s="1">
        <v>388</v>
      </c>
      <c r="F128" s="15">
        <v>39717</v>
      </c>
      <c r="G128" s="3">
        <v>121</v>
      </c>
      <c r="H128" s="3">
        <v>258</v>
      </c>
      <c r="I128" s="3">
        <f t="shared" si="13"/>
        <v>137</v>
      </c>
      <c r="J128" s="4">
        <f t="shared" si="14"/>
        <v>-65.77000000000001</v>
      </c>
      <c r="K128" s="4">
        <f t="shared" si="15"/>
        <v>-202.77</v>
      </c>
      <c r="L128" s="5">
        <f t="shared" si="16"/>
        <v>130</v>
      </c>
      <c r="M128" s="19">
        <f>G126-G128</f>
        <v>-2</v>
      </c>
    </row>
    <row r="129" spans="1:13">
      <c r="A129" s="1" t="s">
        <v>15</v>
      </c>
      <c r="B129" s="1">
        <v>38.533810000000003</v>
      </c>
      <c r="C129" s="1">
        <v>-121.75143</v>
      </c>
      <c r="D129" s="1">
        <v>55.23</v>
      </c>
      <c r="E129" s="1">
        <v>388</v>
      </c>
      <c r="F129" s="15">
        <v>39877</v>
      </c>
      <c r="G129" s="3">
        <v>81</v>
      </c>
      <c r="H129" s="3">
        <v>239</v>
      </c>
      <c r="I129" s="3">
        <f t="shared" si="13"/>
        <v>158</v>
      </c>
      <c r="J129" s="4">
        <f t="shared" si="14"/>
        <v>-25.770000000000003</v>
      </c>
      <c r="K129" s="4">
        <f t="shared" si="15"/>
        <v>-183.77</v>
      </c>
      <c r="L129" s="5">
        <f t="shared" si="16"/>
        <v>149</v>
      </c>
      <c r="M129" s="19">
        <f>G127-G129</f>
        <v>10</v>
      </c>
    </row>
    <row r="130" spans="1:13">
      <c r="A130" s="1" t="s">
        <v>15</v>
      </c>
      <c r="B130" s="1">
        <v>38.533810000000003</v>
      </c>
      <c r="C130" s="1">
        <v>-121.75143</v>
      </c>
      <c r="D130" s="1">
        <v>55.23</v>
      </c>
      <c r="E130" s="1">
        <v>388</v>
      </c>
      <c r="F130" s="15">
        <v>40114</v>
      </c>
      <c r="G130" s="3">
        <v>105</v>
      </c>
      <c r="H130" s="3">
        <v>251</v>
      </c>
      <c r="I130" s="3">
        <f t="shared" si="13"/>
        <v>146</v>
      </c>
      <c r="J130" s="4">
        <f t="shared" si="14"/>
        <v>-49.77</v>
      </c>
      <c r="K130" s="4">
        <f t="shared" si="15"/>
        <v>-195.77</v>
      </c>
      <c r="L130" s="5">
        <f t="shared" si="16"/>
        <v>137</v>
      </c>
      <c r="M130" s="19">
        <f>G128-G130</f>
        <v>16</v>
      </c>
    </row>
    <row r="131" spans="1:13">
      <c r="A131" s="1" t="s">
        <v>15</v>
      </c>
      <c r="B131" s="1">
        <v>38.533810000000003</v>
      </c>
      <c r="C131" s="1">
        <v>-121.75143</v>
      </c>
      <c r="D131" s="1">
        <v>55.23</v>
      </c>
      <c r="E131" s="1">
        <v>388</v>
      </c>
      <c r="F131" s="15">
        <v>40451</v>
      </c>
      <c r="G131" s="3">
        <v>121</v>
      </c>
      <c r="H131" s="3"/>
      <c r="I131" s="3"/>
      <c r="J131" s="4">
        <f t="shared" si="14"/>
        <v>-65.77000000000001</v>
      </c>
      <c r="K131" s="4" t="str">
        <f t="shared" si="15"/>
        <v/>
      </c>
      <c r="L131" s="5">
        <f t="shared" si="16"/>
        <v>388</v>
      </c>
      <c r="M131" s="19">
        <f>G130-G131</f>
        <v>-16</v>
      </c>
    </row>
    <row r="132" spans="1:13">
      <c r="A132" s="1" t="s">
        <v>15</v>
      </c>
      <c r="B132" s="1">
        <v>38.533810000000003</v>
      </c>
      <c r="C132" s="1">
        <v>-121.75143</v>
      </c>
      <c r="D132" s="1">
        <v>55.23</v>
      </c>
      <c r="E132" s="1">
        <v>388</v>
      </c>
      <c r="F132" s="15">
        <v>40814</v>
      </c>
      <c r="G132" s="3">
        <v>120</v>
      </c>
      <c r="H132" s="3">
        <v>270</v>
      </c>
      <c r="I132" s="3">
        <f>H132-G132</f>
        <v>150</v>
      </c>
      <c r="J132" s="4">
        <f t="shared" si="14"/>
        <v>-64.77000000000001</v>
      </c>
      <c r="K132" s="4">
        <f t="shared" si="15"/>
        <v>-214.77</v>
      </c>
      <c r="L132" s="5">
        <f t="shared" si="16"/>
        <v>118</v>
      </c>
      <c r="M132" s="19">
        <f>G131-G132</f>
        <v>1</v>
      </c>
    </row>
    <row r="133" spans="1:13">
      <c r="A133" s="1" t="s">
        <v>15</v>
      </c>
      <c r="B133" s="1">
        <v>38.533810000000003</v>
      </c>
      <c r="C133" s="1">
        <v>-121.75143</v>
      </c>
      <c r="D133" s="1">
        <v>55.23</v>
      </c>
      <c r="E133" s="1">
        <v>388</v>
      </c>
      <c r="F133" s="15">
        <v>40981</v>
      </c>
      <c r="G133" s="3">
        <v>87</v>
      </c>
      <c r="H133" s="3">
        <v>245</v>
      </c>
      <c r="I133" s="3" t="s">
        <v>13</v>
      </c>
      <c r="J133" s="4">
        <f t="shared" si="14"/>
        <v>-31.770000000000003</v>
      </c>
      <c r="K133" s="4">
        <f t="shared" si="15"/>
        <v>-189.77</v>
      </c>
      <c r="L133" s="5">
        <f t="shared" si="16"/>
        <v>143</v>
      </c>
      <c r="M133" s="19">
        <f>G129-G133</f>
        <v>-6</v>
      </c>
    </row>
    <row r="134" spans="1:13">
      <c r="A134" s="1" t="s">
        <v>15</v>
      </c>
      <c r="B134" s="1">
        <v>38.533810000000003</v>
      </c>
      <c r="C134" s="1">
        <v>-121.75143</v>
      </c>
      <c r="D134" s="1">
        <v>55.23</v>
      </c>
      <c r="E134" s="1">
        <v>388</v>
      </c>
      <c r="F134" s="15">
        <v>41163</v>
      </c>
      <c r="G134" s="3">
        <v>129</v>
      </c>
      <c r="H134" s="3">
        <v>271</v>
      </c>
      <c r="I134" s="3">
        <f>H134-G134</f>
        <v>142</v>
      </c>
      <c r="J134" s="4">
        <f t="shared" si="14"/>
        <v>-73.77000000000001</v>
      </c>
      <c r="K134" s="4">
        <f t="shared" si="15"/>
        <v>-215.77</v>
      </c>
      <c r="L134" s="5">
        <f t="shared" si="16"/>
        <v>117</v>
      </c>
      <c r="M134" s="19">
        <f>G132-G134</f>
        <v>-9</v>
      </c>
    </row>
    <row r="135" spans="1:13">
      <c r="A135" s="1" t="s">
        <v>15</v>
      </c>
      <c r="B135" s="1">
        <v>38.533810000000003</v>
      </c>
      <c r="C135" s="1">
        <v>-121.75143</v>
      </c>
      <c r="D135" s="1">
        <v>55.23</v>
      </c>
      <c r="E135" s="1">
        <v>388</v>
      </c>
      <c r="F135" s="15">
        <v>41373</v>
      </c>
      <c r="G135" s="3">
        <v>92</v>
      </c>
      <c r="H135" s="3">
        <v>251</v>
      </c>
      <c r="I135" s="3">
        <f>H135-G135</f>
        <v>159</v>
      </c>
      <c r="J135" s="4">
        <f t="shared" si="14"/>
        <v>-36.770000000000003</v>
      </c>
      <c r="K135" s="4">
        <f t="shared" si="15"/>
        <v>-195.77</v>
      </c>
      <c r="L135" s="5">
        <f t="shared" si="16"/>
        <v>137</v>
      </c>
      <c r="M135" s="19">
        <f>G133-G135</f>
        <v>-5</v>
      </c>
    </row>
    <row r="136" spans="1:13">
      <c r="A136" s="1" t="s">
        <v>15</v>
      </c>
      <c r="B136" s="1">
        <v>38.533810000000003</v>
      </c>
      <c r="C136" s="1">
        <v>-121.75143</v>
      </c>
      <c r="D136" s="1">
        <v>55.23</v>
      </c>
      <c r="E136" s="1">
        <v>388</v>
      </c>
      <c r="F136" s="15">
        <v>41549</v>
      </c>
      <c r="G136" s="3">
        <v>126</v>
      </c>
      <c r="H136" s="3">
        <v>261</v>
      </c>
      <c r="I136" s="3">
        <f>H136-G136</f>
        <v>135</v>
      </c>
      <c r="J136" s="4">
        <f t="shared" si="14"/>
        <v>-70.77000000000001</v>
      </c>
      <c r="K136" s="4">
        <f t="shared" si="15"/>
        <v>-205.77</v>
      </c>
      <c r="L136" s="5">
        <f t="shared" si="16"/>
        <v>127</v>
      </c>
      <c r="M136" s="19">
        <f>G134-G136</f>
        <v>3</v>
      </c>
    </row>
    <row r="137" spans="1:13">
      <c r="A137" s="1" t="s">
        <v>15</v>
      </c>
      <c r="B137" s="1">
        <v>38.533810000000003</v>
      </c>
      <c r="C137" s="1">
        <v>-121.75143</v>
      </c>
      <c r="D137" s="1">
        <v>55.23</v>
      </c>
      <c r="E137" s="1">
        <v>388</v>
      </c>
      <c r="F137" s="15">
        <v>41737</v>
      </c>
      <c r="G137" s="3">
        <v>89.6</v>
      </c>
      <c r="H137" s="3">
        <v>236.1</v>
      </c>
      <c r="I137" s="3">
        <f>H137-G137</f>
        <v>146.5</v>
      </c>
      <c r="J137" s="4">
        <f t="shared" si="14"/>
        <v>-34.369999999999997</v>
      </c>
      <c r="K137" s="4">
        <f t="shared" si="15"/>
        <v>-180.87</v>
      </c>
      <c r="L137" s="5">
        <f t="shared" si="16"/>
        <v>151.9</v>
      </c>
      <c r="M137" s="19">
        <f>G135-G137</f>
        <v>2.4000000000000057</v>
      </c>
    </row>
    <row r="138" spans="1:13">
      <c r="A138" s="1" t="s">
        <v>15</v>
      </c>
      <c r="B138" s="1">
        <v>38.533810000000003</v>
      </c>
      <c r="C138" s="1">
        <v>-121.75143</v>
      </c>
      <c r="D138" s="1">
        <v>55.23</v>
      </c>
      <c r="E138" s="1">
        <v>388</v>
      </c>
      <c r="F138" s="15">
        <v>41813</v>
      </c>
      <c r="G138" s="3"/>
      <c r="H138" s="3">
        <v>259</v>
      </c>
      <c r="I138" s="3"/>
      <c r="J138" s="4" t="str">
        <f t="shared" si="14"/>
        <v/>
      </c>
      <c r="K138" s="4">
        <f t="shared" si="15"/>
        <v>-203.77</v>
      </c>
      <c r="L138" s="5">
        <f t="shared" si="16"/>
        <v>129</v>
      </c>
    </row>
    <row r="139" spans="1:13">
      <c r="A139" s="1" t="s">
        <v>15</v>
      </c>
      <c r="B139" s="1">
        <v>38.533810000000003</v>
      </c>
      <c r="C139" s="1">
        <v>-121.75143</v>
      </c>
      <c r="D139" s="1">
        <v>55.23</v>
      </c>
      <c r="E139" s="1">
        <v>388</v>
      </c>
      <c r="F139" s="15">
        <v>41815</v>
      </c>
      <c r="G139" s="3">
        <v>121.08333333333333</v>
      </c>
      <c r="H139" s="3"/>
      <c r="I139" s="3"/>
      <c r="J139" s="4">
        <f t="shared" si="14"/>
        <v>-65.853333333333325</v>
      </c>
      <c r="K139" s="4" t="str">
        <f t="shared" si="15"/>
        <v/>
      </c>
      <c r="L139" s="5">
        <f t="shared" si="16"/>
        <v>388</v>
      </c>
    </row>
    <row r="140" spans="1:13">
      <c r="A140" s="1" t="s">
        <v>15</v>
      </c>
      <c r="B140" s="1">
        <v>38.533810000000003</v>
      </c>
      <c r="C140" s="1">
        <v>-121.75143</v>
      </c>
      <c r="D140" s="1">
        <v>55.23</v>
      </c>
      <c r="E140" s="1">
        <v>388</v>
      </c>
      <c r="F140" s="15">
        <v>41816</v>
      </c>
      <c r="G140" s="3">
        <v>125.58333333333333</v>
      </c>
      <c r="H140" s="3"/>
      <c r="I140" s="3"/>
      <c r="J140" s="4">
        <f t="shared" si="14"/>
        <v>-70.353333333333325</v>
      </c>
      <c r="K140" s="4" t="str">
        <f t="shared" si="15"/>
        <v/>
      </c>
      <c r="L140" s="5">
        <f t="shared" si="16"/>
        <v>388</v>
      </c>
    </row>
    <row r="141" spans="1:13">
      <c r="A141" s="1" t="s">
        <v>15</v>
      </c>
      <c r="B141" s="1">
        <v>38.533810000000003</v>
      </c>
      <c r="C141" s="1">
        <v>-121.75143</v>
      </c>
      <c r="D141" s="1">
        <v>55.23</v>
      </c>
      <c r="E141" s="1">
        <v>388</v>
      </c>
      <c r="F141" s="15">
        <v>41817</v>
      </c>
      <c r="G141" s="3"/>
      <c r="H141" s="3">
        <v>265</v>
      </c>
      <c r="I141" s="3"/>
      <c r="J141" s="4" t="str">
        <f t="shared" si="14"/>
        <v/>
      </c>
      <c r="K141" s="4">
        <f t="shared" si="15"/>
        <v>-209.77</v>
      </c>
      <c r="L141" s="5">
        <f t="shared" si="16"/>
        <v>123</v>
      </c>
    </row>
    <row r="142" spans="1:13">
      <c r="A142" s="1" t="s">
        <v>15</v>
      </c>
      <c r="B142" s="1">
        <v>38.533810000000003</v>
      </c>
      <c r="C142" s="1">
        <v>-121.75143</v>
      </c>
      <c r="D142" s="1">
        <v>55.23</v>
      </c>
      <c r="E142" s="1">
        <v>388</v>
      </c>
      <c r="F142" s="15">
        <v>41820</v>
      </c>
      <c r="G142" s="3"/>
      <c r="H142" s="8">
        <f>8/12+265</f>
        <v>265.66666666666669</v>
      </c>
      <c r="I142" s="3"/>
      <c r="J142" s="4" t="str">
        <f t="shared" si="14"/>
        <v/>
      </c>
      <c r="K142" s="4">
        <f t="shared" si="15"/>
        <v>-210.4366666666667</v>
      </c>
      <c r="L142" s="5">
        <f t="shared" si="16"/>
        <v>122.33333333333331</v>
      </c>
    </row>
    <row r="143" spans="1:13">
      <c r="A143" s="1" t="s">
        <v>16</v>
      </c>
      <c r="B143" s="1">
        <v>38.530119999999997</v>
      </c>
      <c r="C143" s="1">
        <v>-121.77516</v>
      </c>
      <c r="D143" s="1">
        <v>66.010000000000005</v>
      </c>
      <c r="E143" s="1">
        <v>0</v>
      </c>
      <c r="F143" s="15">
        <v>32777</v>
      </c>
      <c r="G143" s="3">
        <v>71</v>
      </c>
      <c r="H143" s="3">
        <v>141</v>
      </c>
      <c r="I143" s="3">
        <f t="shared" ref="I143:I168" si="17">H143-G143</f>
        <v>70</v>
      </c>
      <c r="J143" s="4">
        <f t="shared" si="14"/>
        <v>-4.9899999999999949</v>
      </c>
      <c r="K143" s="4">
        <f t="shared" si="15"/>
        <v>-74.989999999999995</v>
      </c>
      <c r="L143" s="5">
        <f t="shared" si="16"/>
        <v>-141</v>
      </c>
    </row>
    <row r="144" spans="1:13">
      <c r="A144" s="1" t="s">
        <v>16</v>
      </c>
      <c r="B144" s="1">
        <v>38.530119999999997</v>
      </c>
      <c r="C144" s="1">
        <v>-121.77516</v>
      </c>
      <c r="D144" s="1">
        <v>66.010000000000005</v>
      </c>
      <c r="E144" s="1">
        <v>0</v>
      </c>
      <c r="F144" s="15">
        <v>32952</v>
      </c>
      <c r="G144" s="3">
        <v>58</v>
      </c>
      <c r="H144" s="3">
        <v>159</v>
      </c>
      <c r="I144" s="3">
        <f t="shared" si="17"/>
        <v>101</v>
      </c>
      <c r="J144" s="4">
        <f t="shared" si="14"/>
        <v>8.0100000000000051</v>
      </c>
      <c r="K144" s="4">
        <f t="shared" si="15"/>
        <v>-92.99</v>
      </c>
      <c r="L144" s="5">
        <f t="shared" si="16"/>
        <v>-159</v>
      </c>
    </row>
    <row r="145" spans="1:13">
      <c r="A145" s="1" t="s">
        <v>16</v>
      </c>
      <c r="B145" s="1">
        <v>38.530119999999997</v>
      </c>
      <c r="C145" s="1">
        <v>-121.77516</v>
      </c>
      <c r="D145" s="1">
        <v>66.010000000000005</v>
      </c>
      <c r="E145" s="1">
        <v>0</v>
      </c>
      <c r="F145" s="15">
        <v>33136</v>
      </c>
      <c r="G145" s="3">
        <v>87</v>
      </c>
      <c r="H145" s="3">
        <v>176</v>
      </c>
      <c r="I145" s="3">
        <f t="shared" si="17"/>
        <v>89</v>
      </c>
      <c r="J145" s="4">
        <f t="shared" si="14"/>
        <v>-20.989999999999995</v>
      </c>
      <c r="K145" s="4">
        <f t="shared" si="15"/>
        <v>-109.99</v>
      </c>
      <c r="L145" s="5">
        <f t="shared" si="16"/>
        <v>-176</v>
      </c>
      <c r="M145" s="19">
        <f>G143-G145</f>
        <v>-16</v>
      </c>
    </row>
    <row r="146" spans="1:13">
      <c r="A146" s="1" t="s">
        <v>16</v>
      </c>
      <c r="B146" s="1">
        <v>38.530119999999997</v>
      </c>
      <c r="C146" s="1">
        <v>-121.77516</v>
      </c>
      <c r="D146" s="1">
        <v>66.010000000000005</v>
      </c>
      <c r="E146" s="1">
        <v>0</v>
      </c>
      <c r="F146" s="15">
        <v>33300</v>
      </c>
      <c r="G146" s="3">
        <v>72</v>
      </c>
      <c r="H146" s="3">
        <v>171</v>
      </c>
      <c r="I146" s="3">
        <f t="shared" si="17"/>
        <v>99</v>
      </c>
      <c r="J146" s="4">
        <f t="shared" si="14"/>
        <v>-5.9899999999999949</v>
      </c>
      <c r="K146" s="4">
        <f t="shared" si="15"/>
        <v>-104.99</v>
      </c>
      <c r="L146" s="5">
        <f t="shared" si="16"/>
        <v>-171</v>
      </c>
      <c r="M146" s="19">
        <f>G144-G146</f>
        <v>-14</v>
      </c>
    </row>
    <row r="147" spans="1:13">
      <c r="A147" s="1" t="s">
        <v>16</v>
      </c>
      <c r="B147" s="1">
        <v>38.530119999999997</v>
      </c>
      <c r="C147" s="1">
        <v>-121.77516</v>
      </c>
      <c r="D147" s="1">
        <v>66.010000000000005</v>
      </c>
      <c r="E147" s="1">
        <v>0</v>
      </c>
      <c r="F147" s="15">
        <v>33539</v>
      </c>
      <c r="G147" s="3">
        <v>87</v>
      </c>
      <c r="H147" s="3">
        <v>177</v>
      </c>
      <c r="I147" s="3">
        <f t="shared" si="17"/>
        <v>90</v>
      </c>
      <c r="J147" s="4">
        <f t="shared" si="14"/>
        <v>-20.989999999999995</v>
      </c>
      <c r="K147" s="4">
        <f t="shared" si="15"/>
        <v>-110.99</v>
      </c>
      <c r="L147" s="5">
        <f t="shared" si="16"/>
        <v>-177</v>
      </c>
      <c r="M147" s="19">
        <f t="shared" ref="M147:M160" si="18">G145-G147</f>
        <v>0</v>
      </c>
    </row>
    <row r="148" spans="1:13">
      <c r="A148" s="1" t="s">
        <v>16</v>
      </c>
      <c r="B148" s="1">
        <v>38.530119999999997</v>
      </c>
      <c r="C148" s="1">
        <v>-121.77516</v>
      </c>
      <c r="D148" s="1">
        <v>66.010000000000005</v>
      </c>
      <c r="E148" s="1">
        <v>0</v>
      </c>
      <c r="F148" s="15">
        <v>33694</v>
      </c>
      <c r="G148" s="3">
        <v>72</v>
      </c>
      <c r="H148" s="3">
        <v>167</v>
      </c>
      <c r="I148" s="3">
        <f t="shared" si="17"/>
        <v>95</v>
      </c>
      <c r="J148" s="4">
        <f t="shared" si="14"/>
        <v>-5.9899999999999949</v>
      </c>
      <c r="K148" s="4">
        <f t="shared" si="15"/>
        <v>-100.99</v>
      </c>
      <c r="L148" s="5">
        <f t="shared" si="16"/>
        <v>-167</v>
      </c>
      <c r="M148" s="19">
        <f t="shared" si="18"/>
        <v>0</v>
      </c>
    </row>
    <row r="149" spans="1:13">
      <c r="A149" s="1" t="s">
        <v>16</v>
      </c>
      <c r="B149" s="1">
        <v>38.530119999999997</v>
      </c>
      <c r="C149" s="1">
        <v>-121.77516</v>
      </c>
      <c r="D149" s="1">
        <v>66.010000000000005</v>
      </c>
      <c r="E149" s="1">
        <v>0</v>
      </c>
      <c r="F149" s="15">
        <v>33872</v>
      </c>
      <c r="G149" s="3">
        <v>97</v>
      </c>
      <c r="H149" s="3">
        <v>202</v>
      </c>
      <c r="I149" s="3">
        <f t="shared" si="17"/>
        <v>105</v>
      </c>
      <c r="J149" s="4">
        <f t="shared" si="14"/>
        <v>-30.989999999999995</v>
      </c>
      <c r="K149" s="4">
        <f t="shared" si="15"/>
        <v>-135.99</v>
      </c>
      <c r="L149" s="5">
        <f t="shared" si="16"/>
        <v>-202</v>
      </c>
      <c r="M149" s="19">
        <f t="shared" si="18"/>
        <v>-10</v>
      </c>
    </row>
    <row r="150" spans="1:13">
      <c r="A150" s="1" t="s">
        <v>16</v>
      </c>
      <c r="B150" s="1">
        <v>38.530119999999997</v>
      </c>
      <c r="C150" s="1">
        <v>-121.77516</v>
      </c>
      <c r="D150" s="1">
        <v>66.010000000000005</v>
      </c>
      <c r="E150" s="1">
        <v>0</v>
      </c>
      <c r="F150" s="15">
        <v>34054</v>
      </c>
      <c r="G150" s="3">
        <v>80</v>
      </c>
      <c r="H150" s="3">
        <v>159</v>
      </c>
      <c r="I150" s="3">
        <f t="shared" si="17"/>
        <v>79</v>
      </c>
      <c r="J150" s="4">
        <f t="shared" si="14"/>
        <v>-13.989999999999995</v>
      </c>
      <c r="K150" s="4">
        <f t="shared" si="15"/>
        <v>-92.99</v>
      </c>
      <c r="L150" s="5">
        <f t="shared" si="16"/>
        <v>-159</v>
      </c>
      <c r="M150" s="19">
        <f t="shared" si="18"/>
        <v>-8</v>
      </c>
    </row>
    <row r="151" spans="1:13">
      <c r="A151" s="1" t="s">
        <v>16</v>
      </c>
      <c r="B151" s="1">
        <v>38.530119999999997</v>
      </c>
      <c r="C151" s="1">
        <v>-121.77516</v>
      </c>
      <c r="D151" s="1">
        <v>66.010000000000005</v>
      </c>
      <c r="E151" s="1">
        <v>0</v>
      </c>
      <c r="F151" s="15">
        <v>34996</v>
      </c>
      <c r="G151" s="3">
        <v>87</v>
      </c>
      <c r="H151" s="3">
        <v>159</v>
      </c>
      <c r="I151" s="3">
        <f t="shared" si="17"/>
        <v>72</v>
      </c>
      <c r="J151" s="4">
        <f t="shared" si="14"/>
        <v>-20.989999999999995</v>
      </c>
      <c r="K151" s="4">
        <f t="shared" si="15"/>
        <v>-92.99</v>
      </c>
      <c r="L151" s="5">
        <f t="shared" si="16"/>
        <v>-159</v>
      </c>
      <c r="M151" s="19">
        <f t="shared" si="18"/>
        <v>10</v>
      </c>
    </row>
    <row r="152" spans="1:13">
      <c r="A152" s="1" t="s">
        <v>16</v>
      </c>
      <c r="B152" s="1">
        <v>38.530119999999997</v>
      </c>
      <c r="C152" s="1">
        <v>-121.77516</v>
      </c>
      <c r="D152" s="1">
        <v>66.010000000000005</v>
      </c>
      <c r="E152" s="1">
        <v>0</v>
      </c>
      <c r="F152" s="15">
        <v>35174</v>
      </c>
      <c r="G152" s="3">
        <v>70</v>
      </c>
      <c r="H152" s="3">
        <v>147</v>
      </c>
      <c r="I152" s="3">
        <f t="shared" si="17"/>
        <v>77</v>
      </c>
      <c r="J152" s="4">
        <f t="shared" si="14"/>
        <v>-3.9899999999999949</v>
      </c>
      <c r="K152" s="4">
        <f t="shared" si="15"/>
        <v>-80.989999999999995</v>
      </c>
      <c r="L152" s="5">
        <f t="shared" si="16"/>
        <v>-147</v>
      </c>
      <c r="M152" s="19">
        <f t="shared" si="18"/>
        <v>10</v>
      </c>
    </row>
    <row r="153" spans="1:13">
      <c r="A153" s="1" t="s">
        <v>16</v>
      </c>
      <c r="B153" s="1">
        <v>38.530119999999997</v>
      </c>
      <c r="C153" s="1">
        <v>-121.77516</v>
      </c>
      <c r="D153" s="1">
        <v>66.010000000000005</v>
      </c>
      <c r="E153" s="1">
        <v>0</v>
      </c>
      <c r="F153" s="15">
        <v>35309</v>
      </c>
      <c r="G153" s="3">
        <v>90</v>
      </c>
      <c r="H153" s="3">
        <v>161</v>
      </c>
      <c r="I153" s="3">
        <f t="shared" si="17"/>
        <v>71</v>
      </c>
      <c r="J153" s="4">
        <f t="shared" si="14"/>
        <v>-23.989999999999995</v>
      </c>
      <c r="K153" s="4">
        <f t="shared" si="15"/>
        <v>-94.99</v>
      </c>
      <c r="L153" s="5">
        <f t="shared" si="16"/>
        <v>-161</v>
      </c>
      <c r="M153" s="19">
        <f t="shared" si="18"/>
        <v>-3</v>
      </c>
    </row>
    <row r="154" spans="1:13">
      <c r="A154" s="1" t="s">
        <v>16</v>
      </c>
      <c r="B154" s="1">
        <v>38.530119999999997</v>
      </c>
      <c r="C154" s="1">
        <v>-121.77516</v>
      </c>
      <c r="D154" s="1">
        <v>66.010000000000005</v>
      </c>
      <c r="E154" s="1">
        <v>0</v>
      </c>
      <c r="F154" s="15">
        <v>35517</v>
      </c>
      <c r="G154" s="3">
        <v>57</v>
      </c>
      <c r="H154" s="3">
        <v>139</v>
      </c>
      <c r="I154" s="3">
        <f t="shared" si="17"/>
        <v>82</v>
      </c>
      <c r="J154" s="4">
        <f t="shared" si="14"/>
        <v>9.0100000000000051</v>
      </c>
      <c r="K154" s="4">
        <f t="shared" si="15"/>
        <v>-72.989999999999995</v>
      </c>
      <c r="L154" s="5">
        <f t="shared" si="16"/>
        <v>-139</v>
      </c>
      <c r="M154" s="19">
        <f t="shared" si="18"/>
        <v>13</v>
      </c>
    </row>
    <row r="155" spans="1:13">
      <c r="A155" s="1" t="s">
        <v>16</v>
      </c>
      <c r="B155" s="1">
        <v>38.530119999999997</v>
      </c>
      <c r="C155" s="1">
        <v>-121.77516</v>
      </c>
      <c r="D155" s="1">
        <v>66.010000000000005</v>
      </c>
      <c r="E155" s="1">
        <v>0</v>
      </c>
      <c r="F155" s="15">
        <v>35678</v>
      </c>
      <c r="G155" s="3">
        <v>80</v>
      </c>
      <c r="H155" s="3">
        <v>163</v>
      </c>
      <c r="I155" s="3">
        <f t="shared" si="17"/>
        <v>83</v>
      </c>
      <c r="J155" s="4">
        <f t="shared" si="14"/>
        <v>-13.989999999999995</v>
      </c>
      <c r="K155" s="4">
        <f t="shared" si="15"/>
        <v>-96.99</v>
      </c>
      <c r="L155" s="5">
        <f t="shared" si="16"/>
        <v>-163</v>
      </c>
      <c r="M155" s="19">
        <f t="shared" si="18"/>
        <v>10</v>
      </c>
    </row>
    <row r="156" spans="1:13">
      <c r="A156" s="1" t="s">
        <v>16</v>
      </c>
      <c r="B156" s="1">
        <v>38.530119999999997</v>
      </c>
      <c r="C156" s="1">
        <v>-121.77516</v>
      </c>
      <c r="D156" s="1">
        <v>66.010000000000005</v>
      </c>
      <c r="E156" s="1">
        <v>0</v>
      </c>
      <c r="F156" s="15">
        <v>35874</v>
      </c>
      <c r="G156" s="3">
        <v>60</v>
      </c>
      <c r="H156" s="3">
        <v>140</v>
      </c>
      <c r="I156" s="3">
        <f t="shared" si="17"/>
        <v>80</v>
      </c>
      <c r="J156" s="4">
        <f t="shared" si="14"/>
        <v>6.0100000000000051</v>
      </c>
      <c r="K156" s="4">
        <f t="shared" si="15"/>
        <v>-73.989999999999995</v>
      </c>
      <c r="L156" s="5">
        <f t="shared" si="16"/>
        <v>-140</v>
      </c>
      <c r="M156" s="19">
        <f t="shared" si="18"/>
        <v>-3</v>
      </c>
    </row>
    <row r="157" spans="1:13">
      <c r="A157" s="1" t="s">
        <v>16</v>
      </c>
      <c r="B157" s="1">
        <v>38.530119999999997</v>
      </c>
      <c r="C157" s="1">
        <v>-121.77516</v>
      </c>
      <c r="D157" s="1">
        <v>66.010000000000005</v>
      </c>
      <c r="E157" s="1">
        <v>0</v>
      </c>
      <c r="F157" s="15">
        <v>36052</v>
      </c>
      <c r="G157" s="3">
        <v>72</v>
      </c>
      <c r="H157" s="3">
        <v>155</v>
      </c>
      <c r="I157" s="3">
        <f t="shared" si="17"/>
        <v>83</v>
      </c>
      <c r="J157" s="4">
        <f t="shared" si="14"/>
        <v>-5.9899999999999949</v>
      </c>
      <c r="K157" s="4">
        <f t="shared" si="15"/>
        <v>-88.99</v>
      </c>
      <c r="L157" s="5">
        <f t="shared" si="16"/>
        <v>-155</v>
      </c>
      <c r="M157" s="19">
        <f t="shared" si="18"/>
        <v>8</v>
      </c>
    </row>
    <row r="158" spans="1:13">
      <c r="A158" s="1" t="s">
        <v>16</v>
      </c>
      <c r="B158" s="1">
        <v>38.530119999999997</v>
      </c>
      <c r="C158" s="1">
        <v>-121.77516</v>
      </c>
      <c r="D158" s="1">
        <v>66.010000000000005</v>
      </c>
      <c r="E158" s="1">
        <v>0</v>
      </c>
      <c r="F158" s="15">
        <v>36237</v>
      </c>
      <c r="G158" s="3">
        <v>56</v>
      </c>
      <c r="H158" s="3">
        <v>166</v>
      </c>
      <c r="I158" s="3">
        <f t="shared" si="17"/>
        <v>110</v>
      </c>
      <c r="J158" s="4">
        <f t="shared" si="14"/>
        <v>10.010000000000005</v>
      </c>
      <c r="K158" s="4">
        <f t="shared" si="15"/>
        <v>-99.99</v>
      </c>
      <c r="L158" s="5">
        <f t="shared" si="16"/>
        <v>-166</v>
      </c>
      <c r="M158" s="19">
        <f t="shared" si="18"/>
        <v>4</v>
      </c>
    </row>
    <row r="159" spans="1:13">
      <c r="A159" s="1" t="s">
        <v>16</v>
      </c>
      <c r="B159" s="1">
        <v>38.530119999999997</v>
      </c>
      <c r="C159" s="1">
        <v>-121.77516</v>
      </c>
      <c r="D159" s="1">
        <v>66.010000000000005</v>
      </c>
      <c r="E159" s="1">
        <v>0</v>
      </c>
      <c r="F159" s="15">
        <v>36433</v>
      </c>
      <c r="G159" s="3">
        <v>84</v>
      </c>
      <c r="H159" s="3">
        <v>163</v>
      </c>
      <c r="I159" s="3">
        <f t="shared" si="17"/>
        <v>79</v>
      </c>
      <c r="J159" s="4">
        <f t="shared" si="14"/>
        <v>-17.989999999999995</v>
      </c>
      <c r="K159" s="4">
        <f t="shared" si="15"/>
        <v>-96.99</v>
      </c>
      <c r="L159" s="5">
        <f t="shared" si="16"/>
        <v>-163</v>
      </c>
      <c r="M159" s="19">
        <f t="shared" si="18"/>
        <v>-12</v>
      </c>
    </row>
    <row r="160" spans="1:13">
      <c r="A160" s="1" t="s">
        <v>16</v>
      </c>
      <c r="B160" s="1">
        <v>38.530119999999997</v>
      </c>
      <c r="C160" s="1">
        <v>-121.77516</v>
      </c>
      <c r="D160" s="1">
        <v>66.010000000000005</v>
      </c>
      <c r="E160" s="1">
        <v>0</v>
      </c>
      <c r="F160" s="15">
        <v>36608</v>
      </c>
      <c r="G160" s="3">
        <v>55</v>
      </c>
      <c r="H160" s="3">
        <v>160</v>
      </c>
      <c r="I160" s="3">
        <f t="shared" si="17"/>
        <v>105</v>
      </c>
      <c r="J160" s="4">
        <f t="shared" si="14"/>
        <v>11.010000000000005</v>
      </c>
      <c r="K160" s="4">
        <f t="shared" si="15"/>
        <v>-93.99</v>
      </c>
      <c r="L160" s="5">
        <f t="shared" si="16"/>
        <v>-160</v>
      </c>
      <c r="M160" s="19">
        <f t="shared" si="18"/>
        <v>1</v>
      </c>
    </row>
    <row r="161" spans="1:13">
      <c r="A161" s="1" t="s">
        <v>16</v>
      </c>
      <c r="B161" s="1">
        <v>38.530119999999997</v>
      </c>
      <c r="C161" s="1">
        <v>-121.77516</v>
      </c>
      <c r="D161" s="1">
        <v>66.010000000000005</v>
      </c>
      <c r="E161" s="1">
        <v>0</v>
      </c>
      <c r="F161" s="15">
        <v>36969</v>
      </c>
      <c r="G161" s="3">
        <v>55</v>
      </c>
      <c r="H161" s="3">
        <v>161</v>
      </c>
      <c r="I161" s="3">
        <f t="shared" si="17"/>
        <v>106</v>
      </c>
      <c r="J161" s="4">
        <f t="shared" si="14"/>
        <v>11.010000000000005</v>
      </c>
      <c r="K161" s="4">
        <f t="shared" si="15"/>
        <v>-94.99</v>
      </c>
      <c r="L161" s="5">
        <f t="shared" si="16"/>
        <v>-161</v>
      </c>
      <c r="M161" s="19">
        <f>G160-G161</f>
        <v>0</v>
      </c>
    </row>
    <row r="162" spans="1:13">
      <c r="A162" s="1" t="s">
        <v>16</v>
      </c>
      <c r="B162" s="1">
        <v>38.530119999999997</v>
      </c>
      <c r="C162" s="1">
        <v>-121.77516</v>
      </c>
      <c r="D162" s="1">
        <v>66.010000000000005</v>
      </c>
      <c r="E162" s="1">
        <v>0</v>
      </c>
      <c r="F162" s="15">
        <v>37160</v>
      </c>
      <c r="G162" s="3">
        <v>107</v>
      </c>
      <c r="H162" s="3">
        <v>174</v>
      </c>
      <c r="I162" s="3">
        <f t="shared" si="17"/>
        <v>67</v>
      </c>
      <c r="J162" s="4">
        <f t="shared" si="14"/>
        <v>-40.989999999999995</v>
      </c>
      <c r="K162" s="4">
        <f t="shared" si="15"/>
        <v>-107.99</v>
      </c>
      <c r="L162" s="5">
        <f t="shared" si="16"/>
        <v>-174</v>
      </c>
      <c r="M162" s="19">
        <f>G159-G162</f>
        <v>-23</v>
      </c>
    </row>
    <row r="163" spans="1:13">
      <c r="A163" s="1" t="s">
        <v>16</v>
      </c>
      <c r="B163" s="1">
        <v>38.530119999999997</v>
      </c>
      <c r="C163" s="1">
        <v>-121.77516</v>
      </c>
      <c r="D163" s="1">
        <v>66.010000000000005</v>
      </c>
      <c r="E163" s="1">
        <v>0</v>
      </c>
      <c r="F163" s="15">
        <v>37328</v>
      </c>
      <c r="G163" s="3">
        <v>73</v>
      </c>
      <c r="H163" s="3">
        <v>172</v>
      </c>
      <c r="I163" s="3">
        <f t="shared" si="17"/>
        <v>99</v>
      </c>
      <c r="J163" s="4">
        <f t="shared" si="14"/>
        <v>-6.9899999999999949</v>
      </c>
      <c r="K163" s="4">
        <f t="shared" si="15"/>
        <v>-105.99</v>
      </c>
      <c r="L163" s="5">
        <f t="shared" si="16"/>
        <v>-172</v>
      </c>
      <c r="M163" s="19">
        <f>G161-G163</f>
        <v>-18</v>
      </c>
    </row>
    <row r="164" spans="1:13">
      <c r="A164" s="1" t="s">
        <v>16</v>
      </c>
      <c r="B164" s="1">
        <v>38.530119999999997</v>
      </c>
      <c r="C164" s="1">
        <v>-121.77516</v>
      </c>
      <c r="D164" s="1">
        <v>66.010000000000005</v>
      </c>
      <c r="E164" s="1">
        <v>0</v>
      </c>
      <c r="F164" s="15">
        <v>37519</v>
      </c>
      <c r="G164" s="3">
        <v>123</v>
      </c>
      <c r="H164" s="3">
        <v>181</v>
      </c>
      <c r="I164" s="3">
        <f t="shared" si="17"/>
        <v>58</v>
      </c>
      <c r="J164" s="4">
        <f t="shared" si="14"/>
        <v>-56.989999999999995</v>
      </c>
      <c r="K164" s="4">
        <f t="shared" si="15"/>
        <v>-114.99</v>
      </c>
      <c r="L164" s="5">
        <f t="shared" si="16"/>
        <v>-181</v>
      </c>
      <c r="M164" s="19">
        <f>G162-G164</f>
        <v>-16</v>
      </c>
    </row>
    <row r="165" spans="1:13">
      <c r="A165" s="1" t="s">
        <v>16</v>
      </c>
      <c r="B165" s="1">
        <v>38.530119999999997</v>
      </c>
      <c r="C165" s="1">
        <v>-121.77516</v>
      </c>
      <c r="D165" s="1">
        <v>66.010000000000005</v>
      </c>
      <c r="E165" s="1">
        <v>0</v>
      </c>
      <c r="F165" s="15">
        <v>37706</v>
      </c>
      <c r="G165" s="3">
        <v>69</v>
      </c>
      <c r="H165" s="3">
        <v>140</v>
      </c>
      <c r="I165" s="3">
        <f t="shared" si="17"/>
        <v>71</v>
      </c>
      <c r="J165" s="4">
        <f t="shared" si="14"/>
        <v>-2.9899999999999949</v>
      </c>
      <c r="K165" s="4">
        <f t="shared" si="15"/>
        <v>-73.989999999999995</v>
      </c>
      <c r="L165" s="5">
        <f t="shared" si="16"/>
        <v>-140</v>
      </c>
      <c r="M165" s="19">
        <f>G163-G165</f>
        <v>4</v>
      </c>
    </row>
    <row r="166" spans="1:13">
      <c r="A166" s="1" t="s">
        <v>16</v>
      </c>
      <c r="B166" s="1">
        <v>38.530119999999997</v>
      </c>
      <c r="C166" s="1">
        <v>-121.77516</v>
      </c>
      <c r="D166" s="1">
        <v>66.010000000000005</v>
      </c>
      <c r="E166" s="1">
        <v>0</v>
      </c>
      <c r="F166" s="15">
        <v>37880</v>
      </c>
      <c r="G166" s="3">
        <v>110</v>
      </c>
      <c r="H166" s="3">
        <v>174</v>
      </c>
      <c r="I166" s="3">
        <f t="shared" si="17"/>
        <v>64</v>
      </c>
      <c r="J166" s="4">
        <f t="shared" si="14"/>
        <v>-43.989999999999995</v>
      </c>
      <c r="K166" s="4">
        <f t="shared" si="15"/>
        <v>-107.99</v>
      </c>
      <c r="L166" s="5">
        <f t="shared" si="16"/>
        <v>-174</v>
      </c>
      <c r="M166" s="19">
        <f t="shared" ref="M165:M183" si="19">G164-G166</f>
        <v>13</v>
      </c>
    </row>
    <row r="167" spans="1:13">
      <c r="A167" s="1" t="s">
        <v>16</v>
      </c>
      <c r="B167" s="1">
        <v>38.530119999999997</v>
      </c>
      <c r="C167" s="1">
        <v>-121.77516</v>
      </c>
      <c r="D167" s="1">
        <v>66.010000000000005</v>
      </c>
      <c r="E167" s="1">
        <v>0</v>
      </c>
      <c r="F167" s="15">
        <v>38073</v>
      </c>
      <c r="G167" s="3">
        <v>65</v>
      </c>
      <c r="H167" s="3">
        <v>162</v>
      </c>
      <c r="I167" s="3">
        <f t="shared" si="17"/>
        <v>97</v>
      </c>
      <c r="J167" s="4">
        <f t="shared" si="14"/>
        <v>1.0100000000000051</v>
      </c>
      <c r="K167" s="4">
        <f t="shared" si="15"/>
        <v>-95.99</v>
      </c>
      <c r="L167" s="5">
        <f t="shared" si="16"/>
        <v>-162</v>
      </c>
      <c r="M167" s="19">
        <f t="shared" si="19"/>
        <v>4</v>
      </c>
    </row>
    <row r="168" spans="1:13">
      <c r="A168" s="1" t="s">
        <v>16</v>
      </c>
      <c r="B168" s="1">
        <v>38.530119999999997</v>
      </c>
      <c r="C168" s="1">
        <v>-121.77516</v>
      </c>
      <c r="D168" s="1">
        <v>66.010000000000005</v>
      </c>
      <c r="E168" s="1">
        <v>0</v>
      </c>
      <c r="F168" s="15">
        <v>38245</v>
      </c>
      <c r="G168" s="3">
        <v>119</v>
      </c>
      <c r="H168" s="3">
        <v>179</v>
      </c>
      <c r="I168" s="3">
        <f t="shared" si="17"/>
        <v>60</v>
      </c>
      <c r="J168" s="4">
        <f t="shared" si="14"/>
        <v>-52.989999999999995</v>
      </c>
      <c r="K168" s="4">
        <f t="shared" si="15"/>
        <v>-112.99</v>
      </c>
      <c r="L168" s="5">
        <f t="shared" si="16"/>
        <v>-179</v>
      </c>
      <c r="M168" s="19">
        <f t="shared" si="19"/>
        <v>-9</v>
      </c>
    </row>
    <row r="169" spans="1:13">
      <c r="A169" s="1" t="s">
        <v>16</v>
      </c>
      <c r="B169" s="1">
        <v>38.530119999999997</v>
      </c>
      <c r="C169" s="1">
        <v>-121.77516</v>
      </c>
      <c r="D169" s="1">
        <v>66.010000000000005</v>
      </c>
      <c r="E169" s="1">
        <v>0</v>
      </c>
      <c r="F169" s="15">
        <v>38466</v>
      </c>
      <c r="G169" s="3">
        <v>67</v>
      </c>
      <c r="H169" s="3"/>
      <c r="I169" s="3"/>
      <c r="J169" s="4">
        <f t="shared" si="14"/>
        <v>-0.98999999999999488</v>
      </c>
      <c r="K169" s="4" t="str">
        <f t="shared" si="15"/>
        <v/>
      </c>
      <c r="L169" s="5">
        <f t="shared" si="16"/>
        <v>0</v>
      </c>
      <c r="M169" s="19">
        <f t="shared" si="19"/>
        <v>-2</v>
      </c>
    </row>
    <row r="170" spans="1:13">
      <c r="A170" s="1" t="s">
        <v>16</v>
      </c>
      <c r="B170" s="1">
        <v>38.530119999999997</v>
      </c>
      <c r="C170" s="1">
        <v>-121.77516</v>
      </c>
      <c r="D170" s="1">
        <v>66.010000000000005</v>
      </c>
      <c r="E170" s="1">
        <v>0</v>
      </c>
      <c r="F170" s="15">
        <v>38622</v>
      </c>
      <c r="G170" s="3">
        <v>120</v>
      </c>
      <c r="H170" s="3">
        <v>178</v>
      </c>
      <c r="I170" s="3">
        <f t="shared" ref="I170:I179" si="20">H170-G170</f>
        <v>58</v>
      </c>
      <c r="J170" s="4">
        <f t="shared" si="14"/>
        <v>-53.989999999999995</v>
      </c>
      <c r="K170" s="4">
        <f t="shared" si="15"/>
        <v>-111.99</v>
      </c>
      <c r="L170" s="5">
        <f t="shared" si="16"/>
        <v>-178</v>
      </c>
      <c r="M170" s="19">
        <f t="shared" si="19"/>
        <v>-1</v>
      </c>
    </row>
    <row r="171" spans="1:13">
      <c r="A171" s="1" t="s">
        <v>16</v>
      </c>
      <c r="B171" s="1">
        <v>38.530119999999997</v>
      </c>
      <c r="C171" s="1">
        <v>-121.77516</v>
      </c>
      <c r="D171" s="1">
        <v>66.010000000000005</v>
      </c>
      <c r="E171" s="1">
        <v>0</v>
      </c>
      <c r="F171" s="15">
        <v>38821</v>
      </c>
      <c r="G171" s="3">
        <v>69</v>
      </c>
      <c r="H171" s="3">
        <v>144</v>
      </c>
      <c r="I171" s="3">
        <f t="shared" si="20"/>
        <v>75</v>
      </c>
      <c r="J171" s="4">
        <f t="shared" si="14"/>
        <v>-2.9899999999999949</v>
      </c>
      <c r="K171" s="4">
        <f t="shared" si="15"/>
        <v>-77.989999999999995</v>
      </c>
      <c r="L171" s="5">
        <f t="shared" si="16"/>
        <v>-144</v>
      </c>
      <c r="M171" s="19">
        <f t="shared" si="19"/>
        <v>-2</v>
      </c>
    </row>
    <row r="172" spans="1:13">
      <c r="A172" s="1" t="s">
        <v>16</v>
      </c>
      <c r="B172" s="1">
        <v>38.530119999999997</v>
      </c>
      <c r="C172" s="1">
        <v>-121.77516</v>
      </c>
      <c r="D172" s="1">
        <v>66.010000000000005</v>
      </c>
      <c r="E172" s="1">
        <v>0</v>
      </c>
      <c r="F172" s="15">
        <v>38994</v>
      </c>
      <c r="G172" s="3">
        <v>116</v>
      </c>
      <c r="H172" s="3">
        <v>176</v>
      </c>
      <c r="I172" s="3">
        <f t="shared" si="20"/>
        <v>60</v>
      </c>
      <c r="J172" s="4">
        <f t="shared" si="14"/>
        <v>-49.989999999999995</v>
      </c>
      <c r="K172" s="4">
        <f t="shared" si="15"/>
        <v>-109.99</v>
      </c>
      <c r="L172" s="5">
        <f t="shared" si="16"/>
        <v>-176</v>
      </c>
      <c r="M172" s="19">
        <f t="shared" si="19"/>
        <v>4</v>
      </c>
    </row>
    <row r="173" spans="1:13">
      <c r="A173" s="1" t="s">
        <v>16</v>
      </c>
      <c r="B173" s="1">
        <v>38.530119999999997</v>
      </c>
      <c r="C173" s="1">
        <v>-121.77516</v>
      </c>
      <c r="D173" s="1">
        <v>66.010000000000005</v>
      </c>
      <c r="E173" s="1">
        <v>0</v>
      </c>
      <c r="F173" s="15">
        <v>39154</v>
      </c>
      <c r="G173" s="3">
        <v>75</v>
      </c>
      <c r="H173" s="3">
        <v>145</v>
      </c>
      <c r="I173" s="3">
        <f t="shared" si="20"/>
        <v>70</v>
      </c>
      <c r="J173" s="4">
        <f t="shared" si="14"/>
        <v>-8.9899999999999949</v>
      </c>
      <c r="K173" s="4">
        <f t="shared" si="15"/>
        <v>-78.989999999999995</v>
      </c>
      <c r="L173" s="5">
        <f t="shared" si="16"/>
        <v>-145</v>
      </c>
      <c r="M173" s="19">
        <f t="shared" si="19"/>
        <v>-6</v>
      </c>
    </row>
    <row r="174" spans="1:13">
      <c r="A174" s="1" t="s">
        <v>16</v>
      </c>
      <c r="B174" s="1">
        <v>38.530119999999997</v>
      </c>
      <c r="C174" s="1">
        <v>-121.77516</v>
      </c>
      <c r="D174" s="1">
        <v>66.010000000000005</v>
      </c>
      <c r="E174" s="1">
        <v>0</v>
      </c>
      <c r="F174" s="15">
        <v>39349</v>
      </c>
      <c r="G174" s="3">
        <v>120</v>
      </c>
      <c r="H174" s="3">
        <v>175</v>
      </c>
      <c r="I174" s="3">
        <f t="shared" si="20"/>
        <v>55</v>
      </c>
      <c r="J174" s="4">
        <f t="shared" si="14"/>
        <v>-53.989999999999995</v>
      </c>
      <c r="K174" s="4">
        <f t="shared" si="15"/>
        <v>-108.99</v>
      </c>
      <c r="L174" s="5">
        <f t="shared" si="16"/>
        <v>-175</v>
      </c>
      <c r="M174" s="19">
        <f t="shared" si="19"/>
        <v>-4</v>
      </c>
    </row>
    <row r="175" spans="1:13">
      <c r="A175" s="1" t="s">
        <v>16</v>
      </c>
      <c r="B175" s="1">
        <v>38.530119999999997</v>
      </c>
      <c r="C175" s="1">
        <v>-121.77516</v>
      </c>
      <c r="D175" s="1">
        <v>66.010000000000005</v>
      </c>
      <c r="E175" s="1">
        <v>0</v>
      </c>
      <c r="F175" s="15">
        <v>39524</v>
      </c>
      <c r="G175" s="3">
        <v>89</v>
      </c>
      <c r="H175" s="3">
        <v>154</v>
      </c>
      <c r="I175" s="3">
        <f t="shared" si="20"/>
        <v>65</v>
      </c>
      <c r="J175" s="4">
        <f t="shared" si="14"/>
        <v>-22.989999999999995</v>
      </c>
      <c r="K175" s="4">
        <f t="shared" si="15"/>
        <v>-87.99</v>
      </c>
      <c r="L175" s="5">
        <f t="shared" si="16"/>
        <v>-154</v>
      </c>
      <c r="M175" s="19">
        <f t="shared" si="19"/>
        <v>-14</v>
      </c>
    </row>
    <row r="176" spans="1:13">
      <c r="A176" s="1" t="s">
        <v>16</v>
      </c>
      <c r="B176" s="1">
        <v>38.530119999999997</v>
      </c>
      <c r="C176" s="1">
        <v>-121.77516</v>
      </c>
      <c r="D176" s="1">
        <v>66.010000000000005</v>
      </c>
      <c r="E176" s="1">
        <v>0</v>
      </c>
      <c r="F176" s="15">
        <v>39727</v>
      </c>
      <c r="G176" s="3">
        <v>122</v>
      </c>
      <c r="H176" s="3">
        <v>178</v>
      </c>
      <c r="I176" s="3">
        <f t="shared" si="20"/>
        <v>56</v>
      </c>
      <c r="J176" s="4">
        <f t="shared" si="14"/>
        <v>-55.989999999999995</v>
      </c>
      <c r="K176" s="4">
        <f t="shared" si="15"/>
        <v>-111.99</v>
      </c>
      <c r="L176" s="5">
        <f t="shared" si="16"/>
        <v>-178</v>
      </c>
      <c r="M176" s="19">
        <f t="shared" si="19"/>
        <v>-2</v>
      </c>
    </row>
    <row r="177" spans="1:13">
      <c r="A177" s="1" t="s">
        <v>16</v>
      </c>
      <c r="B177" s="1">
        <v>38.530119999999997</v>
      </c>
      <c r="C177" s="1">
        <v>-121.77516</v>
      </c>
      <c r="D177" s="1">
        <v>66.010000000000005</v>
      </c>
      <c r="E177" s="1">
        <v>0</v>
      </c>
      <c r="F177" s="15">
        <v>39883</v>
      </c>
      <c r="G177" s="3">
        <v>82</v>
      </c>
      <c r="H177" s="3">
        <v>150</v>
      </c>
      <c r="I177" s="3">
        <f t="shared" si="20"/>
        <v>68</v>
      </c>
      <c r="J177" s="4">
        <f t="shared" si="14"/>
        <v>-15.989999999999995</v>
      </c>
      <c r="K177" s="4">
        <f t="shared" si="15"/>
        <v>-83.99</v>
      </c>
      <c r="L177" s="5">
        <f t="shared" si="16"/>
        <v>-150</v>
      </c>
      <c r="M177" s="19">
        <f t="shared" si="19"/>
        <v>7</v>
      </c>
    </row>
    <row r="178" spans="1:13">
      <c r="A178" s="1" t="s">
        <v>16</v>
      </c>
      <c r="B178" s="1">
        <v>38.530119999999997</v>
      </c>
      <c r="C178" s="1">
        <v>-121.77516</v>
      </c>
      <c r="D178" s="1">
        <v>66.010000000000005</v>
      </c>
      <c r="E178" s="1">
        <v>0</v>
      </c>
      <c r="F178" s="15">
        <v>40109</v>
      </c>
      <c r="G178" s="3">
        <v>105</v>
      </c>
      <c r="H178" s="3">
        <v>168</v>
      </c>
      <c r="I178" s="3">
        <f t="shared" si="20"/>
        <v>63</v>
      </c>
      <c r="J178" s="4">
        <f t="shared" si="14"/>
        <v>-38.989999999999995</v>
      </c>
      <c r="K178" s="4">
        <f t="shared" si="15"/>
        <v>-101.99</v>
      </c>
      <c r="L178" s="5">
        <f t="shared" si="16"/>
        <v>-168</v>
      </c>
      <c r="M178" s="19">
        <f t="shared" si="19"/>
        <v>17</v>
      </c>
    </row>
    <row r="179" spans="1:13">
      <c r="A179" s="1" t="s">
        <v>16</v>
      </c>
      <c r="B179" s="1">
        <v>38.530119999999997</v>
      </c>
      <c r="C179" s="1">
        <v>-121.77516</v>
      </c>
      <c r="D179" s="1">
        <v>66.010000000000005</v>
      </c>
      <c r="E179" s="1">
        <v>0</v>
      </c>
      <c r="F179" s="15">
        <v>40269</v>
      </c>
      <c r="G179" s="3">
        <v>71</v>
      </c>
      <c r="H179" s="3">
        <v>138</v>
      </c>
      <c r="I179" s="3">
        <f t="shared" si="20"/>
        <v>67</v>
      </c>
      <c r="J179" s="4">
        <f t="shared" si="14"/>
        <v>-4.9899999999999949</v>
      </c>
      <c r="K179" s="4">
        <f t="shared" si="15"/>
        <v>-71.989999999999995</v>
      </c>
      <c r="L179" s="5">
        <f t="shared" si="16"/>
        <v>-138</v>
      </c>
      <c r="M179" s="19">
        <f t="shared" si="19"/>
        <v>11</v>
      </c>
    </row>
    <row r="180" spans="1:13">
      <c r="A180" s="1" t="s">
        <v>16</v>
      </c>
      <c r="B180" s="1">
        <v>38.530119999999997</v>
      </c>
      <c r="C180" s="1">
        <v>-121.77516</v>
      </c>
      <c r="D180" s="1">
        <v>66.010000000000005</v>
      </c>
      <c r="E180" s="1">
        <v>0</v>
      </c>
      <c r="F180" s="15">
        <v>40819</v>
      </c>
      <c r="G180" s="3">
        <v>113</v>
      </c>
      <c r="H180" s="12"/>
      <c r="I180" s="12"/>
      <c r="J180" s="13">
        <f t="shared" si="14"/>
        <v>-46.989999999999995</v>
      </c>
      <c r="K180" s="13" t="str">
        <f t="shared" si="15"/>
        <v/>
      </c>
      <c r="L180" s="14">
        <f t="shared" si="16"/>
        <v>0</v>
      </c>
      <c r="M180" s="19">
        <f t="shared" si="19"/>
        <v>-8</v>
      </c>
    </row>
    <row r="181" spans="1:13">
      <c r="A181" s="1" t="s">
        <v>16</v>
      </c>
      <c r="B181" s="1">
        <v>38.530119999999997</v>
      </c>
      <c r="C181" s="1">
        <v>-121.77516</v>
      </c>
      <c r="D181" s="1">
        <v>66.010000000000005</v>
      </c>
      <c r="E181" s="1">
        <v>0</v>
      </c>
      <c r="F181" s="15">
        <v>40989</v>
      </c>
      <c r="G181" s="3">
        <v>84</v>
      </c>
      <c r="H181" s="12"/>
      <c r="I181" s="12"/>
      <c r="J181" s="13">
        <f t="shared" si="14"/>
        <v>-17.989999999999995</v>
      </c>
      <c r="K181" s="13" t="str">
        <f t="shared" si="15"/>
        <v/>
      </c>
      <c r="L181" s="14">
        <f t="shared" si="16"/>
        <v>0</v>
      </c>
      <c r="M181" s="19">
        <f t="shared" si="19"/>
        <v>-13</v>
      </c>
    </row>
    <row r="182" spans="1:13">
      <c r="A182" s="1" t="s">
        <v>16</v>
      </c>
      <c r="B182" s="1">
        <v>38.530119999999997</v>
      </c>
      <c r="C182" s="1">
        <v>-121.77516</v>
      </c>
      <c r="D182" s="1">
        <v>66.010000000000005</v>
      </c>
      <c r="E182" s="1">
        <v>0</v>
      </c>
      <c r="F182" s="15">
        <v>41193</v>
      </c>
      <c r="G182" s="3">
        <v>120</v>
      </c>
      <c r="H182" s="12"/>
      <c r="I182" s="12"/>
      <c r="J182" s="13">
        <f t="shared" si="14"/>
        <v>-53.989999999999995</v>
      </c>
      <c r="K182" s="13" t="str">
        <f t="shared" si="15"/>
        <v/>
      </c>
      <c r="L182" s="14">
        <f t="shared" si="16"/>
        <v>0</v>
      </c>
      <c r="M182" s="19">
        <f t="shared" si="19"/>
        <v>-7</v>
      </c>
    </row>
    <row r="183" spans="1:13">
      <c r="A183" s="1" t="s">
        <v>16</v>
      </c>
      <c r="B183" s="1">
        <v>38.530119999999997</v>
      </c>
      <c r="C183" s="1">
        <v>-121.77516</v>
      </c>
      <c r="D183" s="1">
        <v>66.010000000000005</v>
      </c>
      <c r="E183" s="1">
        <v>0</v>
      </c>
      <c r="F183" s="15">
        <v>41359</v>
      </c>
      <c r="G183" s="3">
        <v>94</v>
      </c>
      <c r="H183" s="12"/>
      <c r="I183" s="12"/>
      <c r="J183" s="13">
        <f t="shared" si="14"/>
        <v>-27.989999999999995</v>
      </c>
      <c r="K183" s="13" t="str">
        <f t="shared" si="15"/>
        <v/>
      </c>
      <c r="L183" s="14">
        <f t="shared" si="16"/>
        <v>0</v>
      </c>
      <c r="M183" s="19">
        <f t="shared" si="19"/>
        <v>-10</v>
      </c>
    </row>
    <row r="184" spans="1:13">
      <c r="A184" s="1" t="s">
        <v>16</v>
      </c>
      <c r="B184" s="1">
        <v>38.530119999999997</v>
      </c>
      <c r="C184" s="1">
        <v>-121.77516</v>
      </c>
      <c r="D184" s="1">
        <v>66.010000000000005</v>
      </c>
      <c r="E184" s="1">
        <v>0</v>
      </c>
      <c r="F184" s="15">
        <v>41613</v>
      </c>
      <c r="G184" s="3">
        <v>105</v>
      </c>
      <c r="H184" s="12"/>
      <c r="I184" s="12"/>
      <c r="J184" s="13">
        <f t="shared" si="14"/>
        <v>-38.989999999999995</v>
      </c>
      <c r="K184" s="13" t="str">
        <f t="shared" si="15"/>
        <v/>
      </c>
      <c r="L184" s="14">
        <f t="shared" si="16"/>
        <v>0</v>
      </c>
    </row>
    <row r="185" spans="1:13">
      <c r="A185" s="1" t="s">
        <v>16</v>
      </c>
      <c r="B185" s="1">
        <v>38.530119999999997</v>
      </c>
      <c r="C185" s="1">
        <v>-121.77516</v>
      </c>
      <c r="D185" s="1">
        <v>66.010000000000005</v>
      </c>
      <c r="E185" s="1">
        <v>0</v>
      </c>
      <c r="F185" s="15">
        <v>41745</v>
      </c>
      <c r="G185" s="3">
        <v>90</v>
      </c>
      <c r="H185" s="12"/>
      <c r="I185" s="12"/>
      <c r="J185" s="13">
        <f t="shared" si="14"/>
        <v>-23.989999999999995</v>
      </c>
      <c r="K185" s="13" t="str">
        <f t="shared" si="15"/>
        <v/>
      </c>
      <c r="L185" s="14">
        <f t="shared" si="16"/>
        <v>0</v>
      </c>
      <c r="M185" s="19">
        <f>G183-G185</f>
        <v>4</v>
      </c>
    </row>
    <row r="186" spans="1:13">
      <c r="A186" s="1" t="s">
        <v>17</v>
      </c>
      <c r="B186" s="1">
        <v>38.52805</v>
      </c>
      <c r="C186" s="1">
        <v>-121.803</v>
      </c>
      <c r="D186" s="1">
        <v>73.86</v>
      </c>
      <c r="E186" s="1">
        <v>196</v>
      </c>
      <c r="F186" s="15">
        <v>35320</v>
      </c>
      <c r="G186" s="3">
        <v>82</v>
      </c>
      <c r="H186" s="3">
        <v>110</v>
      </c>
      <c r="I186" s="3">
        <f t="shared" ref="I186:I217" si="21">H186-G186</f>
        <v>28</v>
      </c>
      <c r="J186" s="4">
        <f t="shared" si="14"/>
        <v>-8.14</v>
      </c>
      <c r="K186" s="4">
        <f t="shared" si="15"/>
        <v>-36.14</v>
      </c>
      <c r="L186" s="5">
        <f t="shared" si="16"/>
        <v>86</v>
      </c>
    </row>
    <row r="187" spans="1:13">
      <c r="A187" s="1" t="s">
        <v>17</v>
      </c>
      <c r="B187" s="1">
        <v>38.52805</v>
      </c>
      <c r="C187" s="1">
        <v>-121.803</v>
      </c>
      <c r="D187" s="1">
        <v>73.86</v>
      </c>
      <c r="E187" s="1">
        <v>196</v>
      </c>
      <c r="F187" s="15">
        <v>35517</v>
      </c>
      <c r="G187" s="3">
        <v>62</v>
      </c>
      <c r="H187" s="3">
        <v>97</v>
      </c>
      <c r="I187" s="3">
        <f t="shared" si="21"/>
        <v>35</v>
      </c>
      <c r="J187" s="4">
        <f t="shared" si="14"/>
        <v>11.86</v>
      </c>
      <c r="K187" s="4">
        <f t="shared" si="15"/>
        <v>-23.14</v>
      </c>
      <c r="L187" s="5">
        <f t="shared" si="16"/>
        <v>99</v>
      </c>
    </row>
    <row r="188" spans="1:13">
      <c r="A188" s="1" t="s">
        <v>17</v>
      </c>
      <c r="B188" s="1">
        <v>38.52805</v>
      </c>
      <c r="C188" s="1">
        <v>-121.803</v>
      </c>
      <c r="D188" s="1">
        <v>73.86</v>
      </c>
      <c r="E188" s="1">
        <v>196</v>
      </c>
      <c r="F188" s="15">
        <v>35690</v>
      </c>
      <c r="G188" s="3">
        <v>90</v>
      </c>
      <c r="H188" s="3">
        <v>123</v>
      </c>
      <c r="I188" s="3">
        <f t="shared" si="21"/>
        <v>33</v>
      </c>
      <c r="J188" s="4">
        <f t="shared" si="14"/>
        <v>-16.14</v>
      </c>
      <c r="K188" s="4">
        <f t="shared" si="15"/>
        <v>-49.14</v>
      </c>
      <c r="L188" s="5">
        <f t="shared" si="16"/>
        <v>73</v>
      </c>
      <c r="M188" s="19">
        <f>G186-G188</f>
        <v>-8</v>
      </c>
    </row>
    <row r="189" spans="1:13">
      <c r="A189" s="1" t="s">
        <v>17</v>
      </c>
      <c r="B189" s="1">
        <v>38.52805</v>
      </c>
      <c r="C189" s="1">
        <v>-121.803</v>
      </c>
      <c r="D189" s="1">
        <v>73.86</v>
      </c>
      <c r="E189" s="1">
        <v>196</v>
      </c>
      <c r="F189" s="15">
        <v>35879</v>
      </c>
      <c r="G189" s="3">
        <v>44</v>
      </c>
      <c r="H189" s="3">
        <v>79</v>
      </c>
      <c r="I189" s="3">
        <f t="shared" si="21"/>
        <v>35</v>
      </c>
      <c r="J189" s="4">
        <f t="shared" ref="J189:J222" si="22">+IF(ISBLANK(G189),"",D189-G189)</f>
        <v>29.86</v>
      </c>
      <c r="K189" s="4">
        <f t="shared" ref="K189:K222" si="23">IF(ISBLANK(H189),"",D189-H189)</f>
        <v>-5.1400000000000006</v>
      </c>
      <c r="L189" s="5">
        <f t="shared" ref="L189:L222" si="24">E189-H189</f>
        <v>117</v>
      </c>
      <c r="M189" s="19">
        <f>G187-G189</f>
        <v>18</v>
      </c>
    </row>
    <row r="190" spans="1:13">
      <c r="A190" s="1" t="s">
        <v>17</v>
      </c>
      <c r="B190" s="1">
        <v>38.52805</v>
      </c>
      <c r="C190" s="1">
        <v>-121.803</v>
      </c>
      <c r="D190" s="1">
        <v>73.86</v>
      </c>
      <c r="E190" s="1">
        <v>196</v>
      </c>
      <c r="F190" s="15">
        <v>36060</v>
      </c>
      <c r="G190" s="3">
        <v>84</v>
      </c>
      <c r="H190" s="3">
        <v>118</v>
      </c>
      <c r="I190" s="3">
        <f t="shared" si="21"/>
        <v>34</v>
      </c>
      <c r="J190" s="4">
        <f t="shared" si="22"/>
        <v>-10.14</v>
      </c>
      <c r="K190" s="4">
        <f t="shared" si="23"/>
        <v>-44.14</v>
      </c>
      <c r="L190" s="5">
        <f t="shared" si="24"/>
        <v>78</v>
      </c>
      <c r="M190" s="19">
        <f>G188-G190</f>
        <v>6</v>
      </c>
    </row>
    <row r="191" spans="1:13">
      <c r="A191" s="1" t="s">
        <v>17</v>
      </c>
      <c r="B191" s="1">
        <v>38.52805</v>
      </c>
      <c r="C191" s="1">
        <v>-121.803</v>
      </c>
      <c r="D191" s="1">
        <v>73.86</v>
      </c>
      <c r="E191" s="1">
        <v>196</v>
      </c>
      <c r="F191" s="15">
        <v>36244</v>
      </c>
      <c r="G191" s="3">
        <v>48</v>
      </c>
      <c r="H191" s="3">
        <v>84</v>
      </c>
      <c r="I191" s="3">
        <f t="shared" si="21"/>
        <v>36</v>
      </c>
      <c r="J191" s="4">
        <f t="shared" si="22"/>
        <v>25.86</v>
      </c>
      <c r="K191" s="4">
        <f t="shared" si="23"/>
        <v>-10.14</v>
      </c>
      <c r="L191" s="5">
        <f t="shared" si="24"/>
        <v>112</v>
      </c>
      <c r="M191" s="19">
        <f t="shared" ref="M191:M197" si="25">G189-G191</f>
        <v>-4</v>
      </c>
    </row>
    <row r="192" spans="1:13">
      <c r="A192" s="1" t="s">
        <v>17</v>
      </c>
      <c r="B192" s="1">
        <v>38.52805</v>
      </c>
      <c r="C192" s="1">
        <v>-121.803</v>
      </c>
      <c r="D192" s="1">
        <v>73.86</v>
      </c>
      <c r="E192" s="1">
        <v>196</v>
      </c>
      <c r="F192" s="15">
        <v>36433</v>
      </c>
      <c r="G192" s="3">
        <v>87</v>
      </c>
      <c r="H192" s="3">
        <v>121</v>
      </c>
      <c r="I192" s="3">
        <f t="shared" si="21"/>
        <v>34</v>
      </c>
      <c r="J192" s="4">
        <f t="shared" si="22"/>
        <v>-13.14</v>
      </c>
      <c r="K192" s="4">
        <f t="shared" si="23"/>
        <v>-47.14</v>
      </c>
      <c r="L192" s="5">
        <f t="shared" si="24"/>
        <v>75</v>
      </c>
      <c r="M192" s="19">
        <f t="shared" si="25"/>
        <v>-3</v>
      </c>
    </row>
    <row r="193" spans="1:13">
      <c r="A193" s="1" t="s">
        <v>17</v>
      </c>
      <c r="B193" s="1">
        <v>38.52805</v>
      </c>
      <c r="C193" s="1">
        <v>-121.803</v>
      </c>
      <c r="D193" s="1">
        <v>73.86</v>
      </c>
      <c r="E193" s="1">
        <v>196</v>
      </c>
      <c r="F193" s="15">
        <v>37165</v>
      </c>
      <c r="G193" s="3">
        <v>108</v>
      </c>
      <c r="H193" s="3">
        <v>142</v>
      </c>
      <c r="I193" s="3">
        <f t="shared" si="21"/>
        <v>34</v>
      </c>
      <c r="J193" s="4">
        <f t="shared" si="22"/>
        <v>-34.14</v>
      </c>
      <c r="K193" s="4">
        <f t="shared" si="23"/>
        <v>-68.14</v>
      </c>
      <c r="L193" s="5">
        <f t="shared" si="24"/>
        <v>54</v>
      </c>
      <c r="M193" s="19">
        <f>G192-G193</f>
        <v>-21</v>
      </c>
    </row>
    <row r="194" spans="1:13">
      <c r="A194" s="1" t="s">
        <v>17</v>
      </c>
      <c r="B194" s="1">
        <v>38.52805</v>
      </c>
      <c r="C194" s="1">
        <v>-121.803</v>
      </c>
      <c r="D194" s="1">
        <v>73.86</v>
      </c>
      <c r="E194" s="1">
        <v>196</v>
      </c>
      <c r="F194" s="15">
        <v>37342</v>
      </c>
      <c r="G194" s="3">
        <v>62</v>
      </c>
      <c r="H194" s="3">
        <v>100</v>
      </c>
      <c r="I194" s="3">
        <f t="shared" si="21"/>
        <v>38</v>
      </c>
      <c r="J194" s="4">
        <f t="shared" si="22"/>
        <v>11.86</v>
      </c>
      <c r="K194" s="4">
        <f t="shared" si="23"/>
        <v>-26.14</v>
      </c>
      <c r="L194" s="5">
        <f t="shared" si="24"/>
        <v>96</v>
      </c>
      <c r="M194" s="19">
        <f>G191-G194</f>
        <v>-14</v>
      </c>
    </row>
    <row r="195" spans="1:13">
      <c r="A195" s="1" t="s">
        <v>17</v>
      </c>
      <c r="B195" s="1">
        <v>38.52805</v>
      </c>
      <c r="C195" s="1">
        <v>-121.803</v>
      </c>
      <c r="D195" s="1">
        <v>73.86</v>
      </c>
      <c r="E195" s="1">
        <v>196</v>
      </c>
      <c r="F195" s="15">
        <v>37516</v>
      </c>
      <c r="G195" s="3">
        <v>123</v>
      </c>
      <c r="H195" s="3">
        <v>152</v>
      </c>
      <c r="I195" s="3">
        <f t="shared" si="21"/>
        <v>29</v>
      </c>
      <c r="J195" s="4">
        <f t="shared" si="22"/>
        <v>-49.14</v>
      </c>
      <c r="K195" s="4">
        <f t="shared" si="23"/>
        <v>-78.14</v>
      </c>
      <c r="L195" s="5">
        <f t="shared" si="24"/>
        <v>44</v>
      </c>
      <c r="M195" s="19">
        <f>G193-G195</f>
        <v>-15</v>
      </c>
    </row>
    <row r="196" spans="1:13">
      <c r="A196" s="1" t="s">
        <v>17</v>
      </c>
      <c r="B196" s="1">
        <v>38.52805</v>
      </c>
      <c r="C196" s="1">
        <v>-121.803</v>
      </c>
      <c r="D196" s="1">
        <v>73.86</v>
      </c>
      <c r="E196" s="1">
        <v>196</v>
      </c>
      <c r="F196" s="15">
        <v>37711</v>
      </c>
      <c r="G196" s="3">
        <v>53</v>
      </c>
      <c r="H196" s="3">
        <v>89</v>
      </c>
      <c r="I196" s="3">
        <f t="shared" si="21"/>
        <v>36</v>
      </c>
      <c r="J196" s="4">
        <f t="shared" si="22"/>
        <v>20.86</v>
      </c>
      <c r="K196" s="4">
        <f t="shared" si="23"/>
        <v>-15.14</v>
      </c>
      <c r="L196" s="5">
        <f t="shared" si="24"/>
        <v>107</v>
      </c>
      <c r="M196" s="19">
        <f>G194-G196</f>
        <v>9</v>
      </c>
    </row>
    <row r="197" spans="1:13">
      <c r="A197" s="1" t="s">
        <v>17</v>
      </c>
      <c r="B197" s="1">
        <v>38.52805</v>
      </c>
      <c r="C197" s="1">
        <v>-121.803</v>
      </c>
      <c r="D197" s="1">
        <v>73.86</v>
      </c>
      <c r="E197" s="1">
        <v>196</v>
      </c>
      <c r="F197" s="15">
        <v>37880</v>
      </c>
      <c r="G197" s="3">
        <v>104</v>
      </c>
      <c r="H197" s="3">
        <v>140</v>
      </c>
      <c r="I197" s="3">
        <f t="shared" si="21"/>
        <v>36</v>
      </c>
      <c r="J197" s="4">
        <f t="shared" si="22"/>
        <v>-30.14</v>
      </c>
      <c r="K197" s="4">
        <f t="shared" si="23"/>
        <v>-66.14</v>
      </c>
      <c r="L197" s="5">
        <f t="shared" si="24"/>
        <v>56</v>
      </c>
      <c r="M197" s="19">
        <f t="shared" si="25"/>
        <v>19</v>
      </c>
    </row>
    <row r="198" spans="1:13">
      <c r="A198" s="1" t="s">
        <v>17</v>
      </c>
      <c r="B198" s="1">
        <v>38.52805</v>
      </c>
      <c r="C198" s="1">
        <v>-121.803</v>
      </c>
      <c r="D198" s="1">
        <v>73.86</v>
      </c>
      <c r="E198" s="1">
        <v>196</v>
      </c>
      <c r="F198" s="15">
        <v>38261</v>
      </c>
      <c r="G198" s="3">
        <v>119</v>
      </c>
      <c r="H198" s="3">
        <v>156</v>
      </c>
      <c r="I198" s="3">
        <f t="shared" si="21"/>
        <v>37</v>
      </c>
      <c r="J198" s="4">
        <f t="shared" si="22"/>
        <v>-45.14</v>
      </c>
      <c r="K198" s="4">
        <f t="shared" si="23"/>
        <v>-82.14</v>
      </c>
      <c r="L198" s="5">
        <f t="shared" si="24"/>
        <v>40</v>
      </c>
      <c r="M198" s="19">
        <f>G197-G198</f>
        <v>-15</v>
      </c>
    </row>
    <row r="199" spans="1:13">
      <c r="A199" s="1" t="s">
        <v>17</v>
      </c>
      <c r="B199" s="1">
        <v>38.52805</v>
      </c>
      <c r="C199" s="1">
        <v>-121.803</v>
      </c>
      <c r="D199" s="1">
        <v>73.86</v>
      </c>
      <c r="E199" s="1">
        <v>196</v>
      </c>
      <c r="F199" s="15">
        <v>38469</v>
      </c>
      <c r="G199" s="3">
        <v>62</v>
      </c>
      <c r="H199" s="3">
        <v>103</v>
      </c>
      <c r="I199" s="3">
        <f t="shared" si="21"/>
        <v>41</v>
      </c>
      <c r="J199" s="4">
        <f t="shared" si="22"/>
        <v>11.86</v>
      </c>
      <c r="K199" s="4">
        <f t="shared" si="23"/>
        <v>-29.14</v>
      </c>
      <c r="L199" s="5">
        <f t="shared" si="24"/>
        <v>93</v>
      </c>
      <c r="M199" s="19">
        <f>G199-G196</f>
        <v>9</v>
      </c>
    </row>
    <row r="200" spans="1:13">
      <c r="A200" s="1" t="s">
        <v>17</v>
      </c>
      <c r="B200" s="1">
        <v>38.52805</v>
      </c>
      <c r="C200" s="1">
        <v>-121.803</v>
      </c>
      <c r="D200" s="1">
        <v>73.86</v>
      </c>
      <c r="E200" s="1">
        <v>196</v>
      </c>
      <c r="F200" s="15">
        <v>38629</v>
      </c>
      <c r="G200" s="3">
        <v>107</v>
      </c>
      <c r="H200" s="3">
        <v>144</v>
      </c>
      <c r="I200" s="3">
        <f t="shared" si="21"/>
        <v>37</v>
      </c>
      <c r="J200" s="4">
        <f t="shared" si="22"/>
        <v>-33.14</v>
      </c>
      <c r="K200" s="4">
        <f t="shared" si="23"/>
        <v>-70.14</v>
      </c>
      <c r="L200" s="5">
        <f t="shared" si="24"/>
        <v>52</v>
      </c>
      <c r="M200" s="19">
        <f>G198-G200</f>
        <v>12</v>
      </c>
    </row>
    <row r="201" spans="1:13">
      <c r="A201" s="1" t="s">
        <v>17</v>
      </c>
      <c r="B201" s="1">
        <v>38.52805</v>
      </c>
      <c r="C201" s="1">
        <v>-121.803</v>
      </c>
      <c r="D201" s="1">
        <v>73.86</v>
      </c>
      <c r="E201" s="1">
        <v>196</v>
      </c>
      <c r="F201" s="15">
        <v>38898</v>
      </c>
      <c r="G201" s="3">
        <v>124</v>
      </c>
      <c r="H201" s="3">
        <v>150</v>
      </c>
      <c r="I201" s="3">
        <f t="shared" si="21"/>
        <v>26</v>
      </c>
      <c r="J201" s="4">
        <f t="shared" si="22"/>
        <v>-50.14</v>
      </c>
      <c r="K201" s="4">
        <f t="shared" si="23"/>
        <v>-76.14</v>
      </c>
      <c r="L201" s="5">
        <f t="shared" si="24"/>
        <v>46</v>
      </c>
    </row>
    <row r="202" spans="1:13">
      <c r="A202" s="1" t="s">
        <v>17</v>
      </c>
      <c r="B202" s="1">
        <v>38.52805</v>
      </c>
      <c r="C202" s="1">
        <v>-121.803</v>
      </c>
      <c r="D202" s="1">
        <v>73.86</v>
      </c>
      <c r="E202" s="1">
        <v>196</v>
      </c>
      <c r="F202" s="15">
        <v>38995</v>
      </c>
      <c r="G202" s="3">
        <v>105</v>
      </c>
      <c r="H202" s="3">
        <v>138</v>
      </c>
      <c r="I202" s="3">
        <f t="shared" si="21"/>
        <v>33</v>
      </c>
      <c r="J202" s="4">
        <f t="shared" si="22"/>
        <v>-31.14</v>
      </c>
      <c r="K202" s="4">
        <f t="shared" si="23"/>
        <v>-64.14</v>
      </c>
      <c r="L202" s="5">
        <f t="shared" si="24"/>
        <v>58</v>
      </c>
      <c r="M202" s="19">
        <f>G200-G202</f>
        <v>2</v>
      </c>
    </row>
    <row r="203" spans="1:13">
      <c r="A203" s="1" t="s">
        <v>17</v>
      </c>
      <c r="B203" s="1">
        <v>38.52805</v>
      </c>
      <c r="C203" s="1">
        <v>-121.803</v>
      </c>
      <c r="D203" s="1">
        <v>73.86</v>
      </c>
      <c r="E203" s="1">
        <v>196</v>
      </c>
      <c r="F203" s="15">
        <v>39163</v>
      </c>
      <c r="G203" s="3">
        <v>59</v>
      </c>
      <c r="H203" s="3">
        <v>98</v>
      </c>
      <c r="I203" s="3">
        <f t="shared" si="21"/>
        <v>39</v>
      </c>
      <c r="J203" s="4">
        <f t="shared" si="22"/>
        <v>14.86</v>
      </c>
      <c r="K203" s="4">
        <f t="shared" si="23"/>
        <v>-24.14</v>
      </c>
      <c r="L203" s="5">
        <f t="shared" si="24"/>
        <v>98</v>
      </c>
      <c r="M203" s="19">
        <f>G199-G203</f>
        <v>3</v>
      </c>
    </row>
    <row r="204" spans="1:13">
      <c r="A204" s="1" t="s">
        <v>17</v>
      </c>
      <c r="B204" s="1">
        <v>38.52805</v>
      </c>
      <c r="C204" s="1">
        <v>-121.803</v>
      </c>
      <c r="D204" s="1">
        <v>73.86</v>
      </c>
      <c r="E204" s="1">
        <v>196</v>
      </c>
      <c r="F204" s="15">
        <v>39352</v>
      </c>
      <c r="G204" s="3">
        <v>120</v>
      </c>
      <c r="H204" s="3">
        <v>156</v>
      </c>
      <c r="I204" s="3">
        <f t="shared" si="21"/>
        <v>36</v>
      </c>
      <c r="J204" s="4">
        <f t="shared" si="22"/>
        <v>-46.14</v>
      </c>
      <c r="K204" s="4">
        <f t="shared" si="23"/>
        <v>-82.14</v>
      </c>
      <c r="L204" s="5">
        <f t="shared" si="24"/>
        <v>40</v>
      </c>
      <c r="M204" s="19">
        <f>G202-G204</f>
        <v>-15</v>
      </c>
    </row>
    <row r="205" spans="1:13">
      <c r="A205" s="1" t="s">
        <v>17</v>
      </c>
      <c r="B205" s="1">
        <v>38.52805</v>
      </c>
      <c r="C205" s="1">
        <v>-121.803</v>
      </c>
      <c r="D205" s="1">
        <v>73.86</v>
      </c>
      <c r="E205" s="1">
        <v>196</v>
      </c>
      <c r="F205" s="15">
        <v>39528</v>
      </c>
      <c r="G205" s="3">
        <v>72</v>
      </c>
      <c r="H205" s="3">
        <v>101</v>
      </c>
      <c r="I205" s="3">
        <f t="shared" si="21"/>
        <v>29</v>
      </c>
      <c r="J205" s="4">
        <f t="shared" si="22"/>
        <v>1.8599999999999994</v>
      </c>
      <c r="K205" s="4">
        <f t="shared" si="23"/>
        <v>-27.14</v>
      </c>
      <c r="L205" s="5">
        <f t="shared" si="24"/>
        <v>95</v>
      </c>
      <c r="M205" s="19">
        <f>G203-G205</f>
        <v>-13</v>
      </c>
    </row>
    <row r="206" spans="1:13">
      <c r="A206" s="1" t="s">
        <v>17</v>
      </c>
      <c r="B206" s="1">
        <v>38.52805</v>
      </c>
      <c r="C206" s="1">
        <v>-121.803</v>
      </c>
      <c r="D206" s="1">
        <v>73.86</v>
      </c>
      <c r="E206" s="1">
        <v>196</v>
      </c>
      <c r="F206" s="15">
        <v>39730</v>
      </c>
      <c r="G206" s="3">
        <v>117</v>
      </c>
      <c r="H206" s="3">
        <v>157</v>
      </c>
      <c r="I206" s="3">
        <f t="shared" si="21"/>
        <v>40</v>
      </c>
      <c r="J206" s="4">
        <f t="shared" si="22"/>
        <v>-43.14</v>
      </c>
      <c r="K206" s="4">
        <f t="shared" si="23"/>
        <v>-83.14</v>
      </c>
      <c r="L206" s="5">
        <f t="shared" si="24"/>
        <v>39</v>
      </c>
      <c r="M206" s="19">
        <f>G204-G206</f>
        <v>3</v>
      </c>
    </row>
    <row r="207" spans="1:13">
      <c r="A207" s="1" t="s">
        <v>17</v>
      </c>
      <c r="B207" s="1">
        <v>38.52805</v>
      </c>
      <c r="C207" s="1">
        <v>-121.803</v>
      </c>
      <c r="D207" s="1">
        <v>73.86</v>
      </c>
      <c r="E207" s="1">
        <v>196</v>
      </c>
      <c r="F207" s="15">
        <v>39884</v>
      </c>
      <c r="G207" s="3">
        <v>65</v>
      </c>
      <c r="H207" s="3">
        <v>110</v>
      </c>
      <c r="I207" s="3">
        <f t="shared" si="21"/>
        <v>45</v>
      </c>
      <c r="J207" s="4">
        <f t="shared" si="22"/>
        <v>8.86</v>
      </c>
      <c r="K207" s="4">
        <f t="shared" si="23"/>
        <v>-36.14</v>
      </c>
      <c r="L207" s="5">
        <f t="shared" si="24"/>
        <v>86</v>
      </c>
      <c r="M207" s="19">
        <f>G205-G207</f>
        <v>7</v>
      </c>
    </row>
    <row r="208" spans="1:13">
      <c r="A208" s="1" t="s">
        <v>17</v>
      </c>
      <c r="B208" s="1">
        <v>38.52805</v>
      </c>
      <c r="C208" s="1">
        <v>-121.803</v>
      </c>
      <c r="D208" s="1">
        <v>73.86</v>
      </c>
      <c r="E208" s="1">
        <v>196</v>
      </c>
      <c r="F208" s="15">
        <v>40113</v>
      </c>
      <c r="G208" s="3">
        <v>99</v>
      </c>
      <c r="H208" s="3">
        <v>140</v>
      </c>
      <c r="I208" s="3">
        <f t="shared" si="21"/>
        <v>41</v>
      </c>
      <c r="J208" s="4">
        <f t="shared" si="22"/>
        <v>-25.14</v>
      </c>
      <c r="K208" s="4">
        <f t="shared" si="23"/>
        <v>-66.14</v>
      </c>
      <c r="L208" s="5">
        <f t="shared" si="24"/>
        <v>56</v>
      </c>
      <c r="M208" s="19">
        <f>G206-G208</f>
        <v>18</v>
      </c>
    </row>
    <row r="209" spans="1:14">
      <c r="A209" s="1" t="s">
        <v>17</v>
      </c>
      <c r="B209" s="1">
        <v>38.52805</v>
      </c>
      <c r="C209" s="1">
        <v>-121.803</v>
      </c>
      <c r="D209" s="1">
        <v>73.86</v>
      </c>
      <c r="E209" s="1">
        <v>196</v>
      </c>
      <c r="F209" s="15">
        <v>40274</v>
      </c>
      <c r="G209" s="3">
        <v>63</v>
      </c>
      <c r="H209" s="3">
        <v>94</v>
      </c>
      <c r="I209" s="3">
        <f t="shared" si="21"/>
        <v>31</v>
      </c>
      <c r="J209" s="4">
        <f t="shared" si="22"/>
        <v>10.86</v>
      </c>
      <c r="K209" s="4">
        <f t="shared" si="23"/>
        <v>-20.14</v>
      </c>
      <c r="L209" s="5">
        <f t="shared" si="24"/>
        <v>102</v>
      </c>
      <c r="M209" s="19">
        <f>G207-G209</f>
        <v>2</v>
      </c>
    </row>
    <row r="210" spans="1:14">
      <c r="A210" s="1" t="s">
        <v>17</v>
      </c>
      <c r="B210" s="1">
        <v>38.52805</v>
      </c>
      <c r="C210" s="1">
        <v>-121.803</v>
      </c>
      <c r="D210" s="1">
        <v>73.86</v>
      </c>
      <c r="E210" s="1">
        <v>196</v>
      </c>
      <c r="F210" s="15">
        <v>40430</v>
      </c>
      <c r="G210" s="3">
        <v>130</v>
      </c>
      <c r="H210" s="3">
        <v>157</v>
      </c>
      <c r="I210" s="3">
        <f t="shared" si="21"/>
        <v>27</v>
      </c>
      <c r="J210" s="4">
        <f t="shared" si="22"/>
        <v>-56.14</v>
      </c>
      <c r="K210" s="4">
        <f t="shared" si="23"/>
        <v>-83.14</v>
      </c>
      <c r="L210" s="5">
        <f t="shared" si="24"/>
        <v>39</v>
      </c>
      <c r="M210" s="19">
        <f>G208-G210</f>
        <v>-31</v>
      </c>
    </row>
    <row r="211" spans="1:14">
      <c r="A211" s="1" t="s">
        <v>17</v>
      </c>
      <c r="B211" s="1">
        <v>38.52805</v>
      </c>
      <c r="C211" s="1">
        <v>-121.803</v>
      </c>
      <c r="D211" s="1">
        <v>73.86</v>
      </c>
      <c r="E211" s="1">
        <v>196</v>
      </c>
      <c r="F211" s="15">
        <v>40680</v>
      </c>
      <c r="G211" s="3">
        <v>112</v>
      </c>
      <c r="H211" s="3">
        <v>142</v>
      </c>
      <c r="I211" s="3">
        <f t="shared" si="21"/>
        <v>30</v>
      </c>
      <c r="J211" s="4">
        <f t="shared" si="22"/>
        <v>-38.14</v>
      </c>
      <c r="K211" s="4">
        <f t="shared" si="23"/>
        <v>-68.14</v>
      </c>
      <c r="L211" s="5">
        <f t="shared" si="24"/>
        <v>54</v>
      </c>
    </row>
    <row r="212" spans="1:14">
      <c r="A212" s="1" t="s">
        <v>17</v>
      </c>
      <c r="B212" s="1">
        <v>38.52805</v>
      </c>
      <c r="C212" s="1">
        <v>-121.803</v>
      </c>
      <c r="D212" s="1">
        <v>73.86</v>
      </c>
      <c r="E212" s="1">
        <v>196</v>
      </c>
      <c r="F212" s="15">
        <v>40816</v>
      </c>
      <c r="G212" s="3">
        <v>114</v>
      </c>
      <c r="H212" s="3">
        <v>145</v>
      </c>
      <c r="I212" s="3">
        <f t="shared" si="21"/>
        <v>31</v>
      </c>
      <c r="J212" s="4">
        <f t="shared" si="22"/>
        <v>-40.14</v>
      </c>
      <c r="K212" s="4">
        <f t="shared" si="23"/>
        <v>-71.14</v>
      </c>
      <c r="L212" s="5">
        <f t="shared" si="24"/>
        <v>51</v>
      </c>
      <c r="M212" s="19">
        <f>G210-G212</f>
        <v>16</v>
      </c>
    </row>
    <row r="213" spans="1:14">
      <c r="A213" s="1" t="s">
        <v>17</v>
      </c>
      <c r="B213" s="1">
        <v>38.52805</v>
      </c>
      <c r="C213" s="1">
        <v>-121.803</v>
      </c>
      <c r="D213" s="1">
        <v>73.86</v>
      </c>
      <c r="E213" s="1">
        <v>196</v>
      </c>
      <c r="F213" s="15">
        <v>40983</v>
      </c>
      <c r="G213" s="3">
        <v>77</v>
      </c>
      <c r="H213" s="3">
        <v>109</v>
      </c>
      <c r="I213" s="3">
        <f t="shared" si="21"/>
        <v>32</v>
      </c>
      <c r="J213" s="4">
        <f t="shared" si="22"/>
        <v>-3.1400000000000006</v>
      </c>
      <c r="K213" s="4">
        <f t="shared" si="23"/>
        <v>-35.14</v>
      </c>
      <c r="L213" s="5">
        <f t="shared" si="24"/>
        <v>87</v>
      </c>
      <c r="M213" s="19">
        <f>G209-G213</f>
        <v>-14</v>
      </c>
    </row>
    <row r="214" spans="1:14">
      <c r="A214" s="1" t="s">
        <v>17</v>
      </c>
      <c r="B214" s="1">
        <v>38.52805</v>
      </c>
      <c r="C214" s="1">
        <v>-121.803</v>
      </c>
      <c r="D214" s="1">
        <v>73.86</v>
      </c>
      <c r="E214" s="1">
        <v>196</v>
      </c>
      <c r="F214" s="15">
        <v>41192</v>
      </c>
      <c r="G214" s="3">
        <v>113</v>
      </c>
      <c r="H214" s="3">
        <v>145</v>
      </c>
      <c r="I214" s="3">
        <f t="shared" si="21"/>
        <v>32</v>
      </c>
      <c r="J214" s="4">
        <f t="shared" si="22"/>
        <v>-39.14</v>
      </c>
      <c r="K214" s="4">
        <f t="shared" si="23"/>
        <v>-71.14</v>
      </c>
      <c r="L214" s="5">
        <f t="shared" si="24"/>
        <v>51</v>
      </c>
      <c r="M214" s="19">
        <f>G212-G214</f>
        <v>1</v>
      </c>
    </row>
    <row r="215" spans="1:14">
      <c r="A215" s="1" t="s">
        <v>17</v>
      </c>
      <c r="B215" s="1">
        <v>38.52805</v>
      </c>
      <c r="C215" s="1">
        <v>-121.803</v>
      </c>
      <c r="D215" s="1">
        <v>73.86</v>
      </c>
      <c r="E215" s="1">
        <v>196</v>
      </c>
      <c r="F215" s="15">
        <v>41352</v>
      </c>
      <c r="G215" s="3">
        <v>74</v>
      </c>
      <c r="H215" s="3">
        <v>110</v>
      </c>
      <c r="I215" s="3">
        <f t="shared" si="21"/>
        <v>36</v>
      </c>
      <c r="J215" s="4">
        <f t="shared" si="22"/>
        <v>-0.14000000000000057</v>
      </c>
      <c r="K215" s="4">
        <f t="shared" si="23"/>
        <v>-36.14</v>
      </c>
      <c r="L215" s="5">
        <f t="shared" si="24"/>
        <v>86</v>
      </c>
      <c r="M215" s="19">
        <f>G213-G215</f>
        <v>3</v>
      </c>
    </row>
    <row r="216" spans="1:14">
      <c r="A216" s="1" t="s">
        <v>17</v>
      </c>
      <c r="B216" s="1">
        <v>38.52805</v>
      </c>
      <c r="C216" s="1">
        <v>-121.803</v>
      </c>
      <c r="D216" s="1">
        <v>73.86</v>
      </c>
      <c r="E216" s="1">
        <v>196</v>
      </c>
      <c r="F216" s="15">
        <v>41597</v>
      </c>
      <c r="G216" s="3">
        <v>95</v>
      </c>
      <c r="H216" s="3">
        <v>130</v>
      </c>
      <c r="I216" s="3">
        <f t="shared" si="21"/>
        <v>35</v>
      </c>
      <c r="J216" s="4">
        <f t="shared" si="22"/>
        <v>-21.14</v>
      </c>
      <c r="K216" s="4">
        <f t="shared" si="23"/>
        <v>-56.14</v>
      </c>
      <c r="L216" s="5">
        <f t="shared" si="24"/>
        <v>66</v>
      </c>
    </row>
    <row r="217" spans="1:14">
      <c r="A217" s="1" t="s">
        <v>17</v>
      </c>
      <c r="B217" s="1">
        <v>38.52805</v>
      </c>
      <c r="C217" s="1">
        <v>-121.803</v>
      </c>
      <c r="D217" s="1">
        <v>73.86</v>
      </c>
      <c r="E217" s="1">
        <v>196</v>
      </c>
      <c r="F217" s="15">
        <v>41751</v>
      </c>
      <c r="G217" s="3">
        <v>83</v>
      </c>
      <c r="H217" s="3">
        <v>120</v>
      </c>
      <c r="I217" s="3">
        <f t="shared" si="21"/>
        <v>37</v>
      </c>
      <c r="J217" s="4">
        <f t="shared" si="22"/>
        <v>-9.14</v>
      </c>
      <c r="K217" s="4">
        <f t="shared" si="23"/>
        <v>-46.14</v>
      </c>
      <c r="L217" s="5">
        <f t="shared" si="24"/>
        <v>76</v>
      </c>
      <c r="M217" s="19">
        <f>G215-G217</f>
        <v>-9</v>
      </c>
    </row>
    <row r="218" spans="1:14">
      <c r="A218" s="1" t="s">
        <v>17</v>
      </c>
      <c r="B218" s="1">
        <v>38.52805</v>
      </c>
      <c r="C218" s="1">
        <v>-121.803</v>
      </c>
      <c r="D218" s="1">
        <v>73.86</v>
      </c>
      <c r="E218" s="1">
        <v>196</v>
      </c>
      <c r="F218" s="15">
        <v>41813</v>
      </c>
      <c r="G218" s="3"/>
      <c r="H218" s="3">
        <v>202</v>
      </c>
      <c r="I218" s="3"/>
      <c r="J218" s="4" t="str">
        <f t="shared" si="22"/>
        <v/>
      </c>
      <c r="K218" s="4">
        <f t="shared" si="23"/>
        <v>-128.13999999999999</v>
      </c>
      <c r="L218" s="5">
        <f t="shared" si="24"/>
        <v>-6</v>
      </c>
      <c r="N218" s="5"/>
    </row>
    <row r="219" spans="1:14">
      <c r="A219" s="1" t="s">
        <v>17</v>
      </c>
      <c r="B219" s="1">
        <v>38.52805</v>
      </c>
      <c r="C219" s="1">
        <v>-121.803</v>
      </c>
      <c r="D219" s="1">
        <v>73.86</v>
      </c>
      <c r="E219" s="1">
        <v>196</v>
      </c>
      <c r="F219" s="15">
        <v>41815</v>
      </c>
      <c r="G219" s="3"/>
      <c r="H219" s="3">
        <v>189.58333333333334</v>
      </c>
      <c r="I219" s="3"/>
      <c r="J219" s="4" t="str">
        <f t="shared" si="22"/>
        <v/>
      </c>
      <c r="K219" s="4">
        <f t="shared" si="23"/>
        <v>-115.72333333333334</v>
      </c>
      <c r="L219" s="5">
        <f t="shared" si="24"/>
        <v>6.4166666666666572</v>
      </c>
    </row>
    <row r="220" spans="1:14">
      <c r="A220" s="1" t="s">
        <v>17</v>
      </c>
      <c r="B220" s="1">
        <v>38.52805</v>
      </c>
      <c r="C220" s="1">
        <v>-121.803</v>
      </c>
      <c r="D220" s="1">
        <v>73.86</v>
      </c>
      <c r="E220" s="1">
        <v>196</v>
      </c>
      <c r="F220" s="15">
        <v>41816</v>
      </c>
      <c r="G220" s="3"/>
      <c r="H220" s="3">
        <v>192.16666666666666</v>
      </c>
      <c r="I220" s="3"/>
      <c r="J220" s="4" t="str">
        <f t="shared" si="22"/>
        <v/>
      </c>
      <c r="K220" s="4">
        <f t="shared" si="23"/>
        <v>-118.30666666666666</v>
      </c>
      <c r="L220" s="5">
        <f t="shared" si="24"/>
        <v>3.8333333333333428</v>
      </c>
    </row>
    <row r="221" spans="1:14">
      <c r="A221" s="1" t="s">
        <v>17</v>
      </c>
      <c r="B221" s="1">
        <v>38.52805</v>
      </c>
      <c r="C221" s="1">
        <v>-121.803</v>
      </c>
      <c r="D221" s="1">
        <v>73.86</v>
      </c>
      <c r="E221" s="1">
        <v>196</v>
      </c>
      <c r="F221" s="15">
        <v>41817</v>
      </c>
      <c r="G221" s="3"/>
      <c r="H221" s="3">
        <v>193.25</v>
      </c>
      <c r="I221" s="3"/>
      <c r="J221" s="4" t="str">
        <f t="shared" si="22"/>
        <v/>
      </c>
      <c r="K221" s="4">
        <f t="shared" si="23"/>
        <v>-119.39</v>
      </c>
      <c r="L221" s="5">
        <f t="shared" si="24"/>
        <v>2.75</v>
      </c>
    </row>
    <row r="222" spans="1:14">
      <c r="A222" s="1" t="s">
        <v>17</v>
      </c>
      <c r="B222" s="1">
        <v>38.52805</v>
      </c>
      <c r="C222" s="1">
        <v>-121.803</v>
      </c>
      <c r="D222" s="1">
        <v>73.86</v>
      </c>
      <c r="E222" s="1">
        <v>196</v>
      </c>
      <c r="F222" s="15">
        <v>41820</v>
      </c>
      <c r="G222" s="3"/>
      <c r="H222" s="3">
        <v>196.41666666666666</v>
      </c>
      <c r="I222" s="3"/>
      <c r="J222" s="4" t="str">
        <f t="shared" si="22"/>
        <v/>
      </c>
      <c r="K222" s="4">
        <f t="shared" si="23"/>
        <v>-122.55666666666666</v>
      </c>
      <c r="L222" s="5">
        <f t="shared" si="24"/>
        <v>-0.41666666666665719</v>
      </c>
    </row>
  </sheetData>
  <autoFilter ref="A2:M222"/>
  <pageMargins left="0.75" right="0.75" top="1" bottom="1" header="0.5" footer="0.5"/>
  <pageSetup paperSize="3" scale="32" orientation="landscape"/>
  <headerFooter alignWithMargins="0">
    <oddHeader>&amp;C&amp;"Arial,Bold"&amp;16UC Davis
Water Well Information</oddHeader>
    <oddFooter xml:space="preserve">&amp;L&amp;F &amp;A&amp;RPrinted &amp;D 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 Levels</vt:lpstr>
    </vt:vector>
  </TitlesOfParts>
  <Company>ARM 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Phillips</dc:creator>
  <cp:lastModifiedBy>Elizabeth Case</cp:lastModifiedBy>
  <dcterms:created xsi:type="dcterms:W3CDTF">2014-08-13T00:47:04Z</dcterms:created>
  <dcterms:modified xsi:type="dcterms:W3CDTF">2014-09-09T18:00:20Z</dcterms:modified>
</cp:coreProperties>
</file>