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eelis\Desktop\УЧЁБА !!!\Банковские информационные системы\"/>
    </mc:Choice>
  </mc:AlternateContent>
  <xr:revisionPtr revIDLastSave="0" documentId="13_ncr:1_{31557E4E-6687-43A1-9A47-FA803BA88B4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Задание1" sheetId="1" r:id="rId1"/>
    <sheet name="Задание2" sheetId="2" r:id="rId2"/>
    <sheet name="Задание3" sheetId="3" r:id="rId3"/>
    <sheet name="Задание4" sheetId="4" r:id="rId4"/>
    <sheet name="Задание5" sheetId="5" r:id="rId5"/>
    <sheet name="Задание6" sheetId="6" r:id="rId6"/>
    <sheet name="Задание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C5" i="3"/>
  <c r="A5" i="3"/>
  <c r="C1" i="2"/>
  <c r="A1" i="2"/>
  <c r="A1" i="5"/>
  <c r="B4" i="1" l="1"/>
  <c r="B2" i="1"/>
  <c r="C4" i="1"/>
  <c r="C2" i="1"/>
</calcChain>
</file>

<file path=xl/sharedStrings.xml><?xml version="1.0" encoding="utf-8"?>
<sst xmlns="http://schemas.openxmlformats.org/spreadsheetml/2006/main" count="8" uniqueCount="8">
  <si>
    <t>проект 1</t>
  </si>
  <si>
    <t>проект 2</t>
  </si>
  <si>
    <t>изначальные инвестиции</t>
  </si>
  <si>
    <t>разница</t>
  </si>
  <si>
    <t>1 вариант</t>
  </si>
  <si>
    <t>2 вариант</t>
  </si>
  <si>
    <t>700000 единовременно</t>
  </si>
  <si>
    <t>9000 ежемесячно 13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</si>
</sst>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4"/>
  <sheetViews>
    <sheetView tabSelected="1" workbookViewId="0">
      <selection activeCell="B4" sqref="B4"/>
    </sheetView>
  </sheetViews>
  <sheetFormatPr defaultRowHeight="14.4" x14ac:dyDescent="0.3"/>
  <cols>
    <col min="1" max="1" width="23.5546875" customWidth="1"/>
    <col min="2" max="3" width="11.332031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B2" s="1">
        <f>NPV(13%,280000,340000,350000)</f>
        <v>756625.0397637533</v>
      </c>
      <c r="C2" s="1">
        <f>NPV(13%,320000,340000,380000)</f>
        <v>812814.77472057962</v>
      </c>
    </row>
    <row r="3" spans="1:3" x14ac:dyDescent="0.3">
      <c r="A3" t="s">
        <v>2</v>
      </c>
      <c r="B3" s="1">
        <v>740000</v>
      </c>
      <c r="C3">
        <v>800000</v>
      </c>
    </row>
    <row r="4" spans="1:3" x14ac:dyDescent="0.3">
      <c r="A4" t="s">
        <v>3</v>
      </c>
      <c r="B4" s="1">
        <f>SUM(B2,-B3)</f>
        <v>16625.039763753302</v>
      </c>
      <c r="C4" s="1">
        <f>SUM(C2,-C3)</f>
        <v>12814.774720579619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A3C-7E32-4476-BCC3-E7A7F1FD2C6B}">
  <sheetPr codeName="Лист2"/>
  <dimension ref="A1:C1"/>
  <sheetViews>
    <sheetView workbookViewId="0">
      <selection activeCell="C2" sqref="C2"/>
    </sheetView>
  </sheetViews>
  <sheetFormatPr defaultRowHeight="14.4" x14ac:dyDescent="0.3"/>
  <cols>
    <col min="1" max="1" width="12.77734375" bestFit="1" customWidth="1"/>
    <col min="3" max="3" width="12.77734375" bestFit="1" customWidth="1"/>
  </cols>
  <sheetData>
    <row r="1" spans="1:3" x14ac:dyDescent="0.3">
      <c r="A1" s="1">
        <f>NPV(12%,-900000,1500000,3200000,3800000)</f>
        <v>5084884.8786963746</v>
      </c>
      <c r="C1" s="1">
        <f>NPV(12%,-1100000,1500000,3200000,3800000)</f>
        <v>4906313.4501249455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6BA1-A5F4-4547-8EAB-075DFE55207C}">
  <sheetPr codeName="Лист3"/>
  <dimension ref="A1:C5"/>
  <sheetViews>
    <sheetView workbookViewId="0">
      <selection activeCell="C9" sqref="C9"/>
    </sheetView>
  </sheetViews>
  <sheetFormatPr defaultRowHeight="14.4" x14ac:dyDescent="0.3"/>
  <cols>
    <col min="1" max="1" width="21.88671875" customWidth="1"/>
    <col min="3" max="3" width="21.33203125" customWidth="1"/>
  </cols>
  <sheetData>
    <row r="1" spans="1:3" x14ac:dyDescent="0.3">
      <c r="A1" t="s">
        <v>4</v>
      </c>
      <c r="C1" t="s">
        <v>5</v>
      </c>
    </row>
    <row r="2" spans="1:3" x14ac:dyDescent="0.3">
      <c r="A2" s="2">
        <v>0.1</v>
      </c>
      <c r="C2" s="2">
        <v>0.1</v>
      </c>
    </row>
    <row r="3" spans="1:3" x14ac:dyDescent="0.3">
      <c r="A3" t="s">
        <v>6</v>
      </c>
      <c r="C3" t="s">
        <v>7</v>
      </c>
    </row>
    <row r="5" spans="1:3" x14ac:dyDescent="0.3">
      <c r="A5" s="1">
        <f>PV(10%,1,700000,)</f>
        <v>-636363.63636363682</v>
      </c>
      <c r="C5" s="1">
        <f>PV(10%/12,13*12,9000)</f>
        <v>-784075.87676946982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E45C-0391-48CA-905D-748AC76D0D4C}">
  <dimension ref="A1"/>
  <sheetViews>
    <sheetView workbookViewId="0">
      <selection activeCell="A2" sqref="A2"/>
    </sheetView>
  </sheetViews>
  <sheetFormatPr defaultRowHeight="14.4" x14ac:dyDescent="0.3"/>
  <cols>
    <col min="1" max="1" width="13.5546875" bestFit="1" customWidth="1"/>
  </cols>
  <sheetData>
    <row r="1" spans="1:1" x14ac:dyDescent="0.3">
      <c r="A1" s="1">
        <f>PV(15%/4,4*7,80000,,1)</f>
        <v>-1423782.9042493817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E18D-3723-48CA-9961-DAC27A646810}">
  <dimension ref="A1"/>
  <sheetViews>
    <sheetView workbookViewId="0">
      <selection activeCell="A2" sqref="A2"/>
    </sheetView>
  </sheetViews>
  <sheetFormatPr defaultRowHeight="14.4" x14ac:dyDescent="0.3"/>
  <cols>
    <col min="1" max="1" width="13.5546875" bestFit="1" customWidth="1"/>
  </cols>
  <sheetData>
    <row r="1" spans="1:1" x14ac:dyDescent="0.3">
      <c r="A1" s="1">
        <f>PV(12%,7,253000)</f>
        <v>-1154630.4043313828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E9C9-A0F4-488F-AA1E-25A75C847A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4717-DFAA-4A23-9B4B-782C88B65C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Задание1</vt:lpstr>
      <vt:lpstr>Задание2</vt:lpstr>
      <vt:lpstr>Задание3</vt:lpstr>
      <vt:lpstr>Задание4</vt:lpstr>
      <vt:lpstr>Задание5</vt:lpstr>
      <vt:lpstr>Задание6</vt:lpstr>
      <vt:lpstr>Задание7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Лисенкова</dc:creator>
  <cp:lastModifiedBy>Елизавета Лисенкова</cp:lastModifiedBy>
  <dcterms:created xsi:type="dcterms:W3CDTF">2015-06-05T18:19:34Z</dcterms:created>
  <dcterms:modified xsi:type="dcterms:W3CDTF">2020-09-10T07:30:43Z</dcterms:modified>
</cp:coreProperties>
</file>