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ize\Documents\GitHub\Repositorio-Git\Classificação e Analise de Feedbacks\data\"/>
    </mc:Choice>
  </mc:AlternateContent>
  <xr:revisionPtr revIDLastSave="0" documentId="13_ncr:1_{E6954E73-659F-4B8C-911D-EAE801615BD3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Data" sheetId="1" r:id="rId1"/>
    <sheet name="Calculos" sheetId="2" state="hidden" r:id="rId2"/>
    <sheet name="Seeds" sheetId="3" state="hidden" r:id="rId3"/>
    <sheet name="Dashboard" sheetId="4" r:id="rId4"/>
  </sheets>
  <definedNames>
    <definedName name="_xlnm._FilterDatabase" localSheetId="0" hidden="1">Data!$A$1:$E$116</definedName>
    <definedName name="SegmentaçãodeDados_Meses__data">#N/A</definedName>
  </definedNames>
  <calcPr calcId="18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G58" i="2" l="1"/>
  <c r="G45" i="2"/>
  <c r="I49" i="2"/>
  <c r="I20" i="2"/>
  <c r="I16" i="2"/>
  <c r="I17" i="2"/>
  <c r="I18" i="2"/>
  <c r="I19" i="2"/>
  <c r="I15" i="2"/>
</calcChain>
</file>

<file path=xl/sharedStrings.xml><?xml version="1.0" encoding="utf-8"?>
<sst xmlns="http://schemas.openxmlformats.org/spreadsheetml/2006/main" count="409" uniqueCount="144">
  <si>
    <t>id</t>
  </si>
  <si>
    <t>comentario</t>
  </si>
  <si>
    <t>data</t>
  </si>
  <si>
    <t>sentimento</t>
  </si>
  <si>
    <t>categoria</t>
  </si>
  <si>
    <t>O produto chegou muito rápido e em perfeitas condições! Amei.</t>
  </si>
  <si>
    <t>Neutro</t>
  </si>
  <si>
    <t>Tech</t>
  </si>
  <si>
    <t>O aplicativo trava o tempo todo na hora de pagar. Horrível experiência.</t>
  </si>
  <si>
    <t>Negativo</t>
  </si>
  <si>
    <t>Produto</t>
  </si>
  <si>
    <t>A entrega atrasou dois dias, mas o suporte foi educado.</t>
  </si>
  <si>
    <t>Não gostei da cor do produto, veio diferente da foto do site.</t>
  </si>
  <si>
    <t>O suporte demorou 3 horas para me responder no chat. Descaso total.</t>
  </si>
  <si>
    <t>Atendimento</t>
  </si>
  <si>
    <t>Excelente custo beneficio, recomendo a todos.</t>
  </si>
  <si>
    <t>Logística</t>
  </si>
  <si>
    <t>A transportadora jogou o pacote pelo portão e amassou a caixa.</t>
  </si>
  <si>
    <t>O site é muito lento no celular, quase desisti da compra.</t>
  </si>
  <si>
    <t>Positivo</t>
  </si>
  <si>
    <t>Gostei, mas o tamanho P parece um G. Ficou enorme.</t>
  </si>
  <si>
    <t>O suporte resolveu meu problema com o estorno em 10 minutos. Nota 10!</t>
  </si>
  <si>
    <t>Péssimo. O produto veio estragado e a caixa aberta.</t>
  </si>
  <si>
    <t>Não recebi o código de rastreio até agora.</t>
  </si>
  <si>
    <t>A qualidade do material é superior ao que eu esperava.</t>
  </si>
  <si>
    <t>O sistema de buscas do site não funciona, digito o nome e aparece outra coisa.</t>
  </si>
  <si>
    <t>Melhor loja que já comprei, entrega super rápida.</t>
  </si>
  <si>
    <t>O entregador foi muito educado e prestativo.</t>
  </si>
  <si>
    <t>O produto é bom, mas a embalagem de plástico é excessiva. Pouco sustentável.</t>
  </si>
  <si>
    <t>Tive dificuldade para cancelar a assinatura, o botão está escondido.</t>
  </si>
  <si>
    <t>Preço justo e produto original.</t>
  </si>
  <si>
    <t>O rastreio diz que foi entregue, mas eu não recebi nada!</t>
  </si>
  <si>
    <t>Interface do app muito intuitiva e bonita.</t>
  </si>
  <si>
    <t>O cupom de desconto não funcionou no carrinho.</t>
  </si>
  <si>
    <t>A cor é linda, exatamente como no anúncio.</t>
  </si>
  <si>
    <t>Demorou muito para processar o pagamento no cartão.</t>
  </si>
  <si>
    <t>Simplesmente perfeito, desde a compra até o uso.</t>
  </si>
  <si>
    <t>Vem com manual em português? O meu veio em chinês.</t>
  </si>
  <si>
    <t>Atendimento humano no chat nota mil!</t>
  </si>
  <si>
    <t>A bateria dura muito menos do que o prometido no site.</t>
  </si>
  <si>
    <t>Site seguro e confiável, compro sempre.</t>
  </si>
  <si>
    <t>O produto faz um barulho estranho quando liga.</t>
  </si>
  <si>
    <t>O frete para Rondonópolis está muito caro.</t>
  </si>
  <si>
    <t>Quero devolver o produto, como faço?</t>
  </si>
  <si>
    <t>A caixa veio com um cheiro forte de mofo.</t>
  </si>
  <si>
    <t>Amo essa marca, nunca me decepciona.</t>
  </si>
  <si>
    <t>O aplicativo fechou sozinho três vezes seguidas.</t>
  </si>
  <si>
    <t>O frete para o interior do MT está demorando o dobro do prazo.</t>
  </si>
  <si>
    <t>Chegou antes do esperado, excelente serviço.</t>
  </si>
  <si>
    <t>A semente veio com o lacre rompido, estou preocupado com a qualidade.</t>
  </si>
  <si>
    <t>O app de rastreio de carga é muito confuso para o motorista.</t>
  </si>
  <si>
    <t>Equipamento robusto e de alta qualidade, valeu o investimento.</t>
  </si>
  <si>
    <t>Atendimento via WhatsApp foi rápido e eficiente.</t>
  </si>
  <si>
    <t>O pneu do trator apresentou desgaste excessivo em menos de um mês.</t>
  </si>
  <si>
    <t>Não consigo emitir a nota fiscal pelo site, dá erro 404.</t>
  </si>
  <si>
    <t>Melhor preço de insumos que encontrei na região.</t>
  </si>
  <si>
    <t>O entregador não encontrou a fazenda mesmo com o GPS enviado.</t>
  </si>
  <si>
    <t>Produto veio com a cor errada, pedi azul e veio verde.</t>
  </si>
  <si>
    <t>Gostei muito do brinde que enviaram junto com a compra.</t>
  </si>
  <si>
    <t>O software de gestão agrícola trava sempre que tento gerar relatórios.</t>
  </si>
  <si>
    <t>Peça de reposição original e de fácil instalação.</t>
  </si>
  <si>
    <t>O prazo de entrega para Rondonópolis foi cumprido à risca.</t>
  </si>
  <si>
    <t>Estou tentando cancelar o pedido há 3 dias sem sucesso.</t>
  </si>
  <si>
    <t>Manual de instruções é muito mal traduzido, difícil de entender.</t>
  </si>
  <si>
    <t>O sensor de umidade parou de funcionar na primeira chuva.</t>
  </si>
  <si>
    <t>Ótima experiência de compra, site intuitivo.</t>
  </si>
  <si>
    <t>O óleo lubrificante veio vazando na embalagem.</t>
  </si>
  <si>
    <t>Preço do frete abusivo para entregas locais.</t>
  </si>
  <si>
    <t>O suporte técnico demonstrou profundo conhecimento do produto.</t>
  </si>
  <si>
    <t>A lona de cobertura é muito fina, rasgou no primeiro uso.</t>
  </si>
  <si>
    <t>Recomendo a empresa, seriedade e compromisso com o cliente.</t>
  </si>
  <si>
    <t>O sistema de login não reconhece minha senha nova.</t>
  </si>
  <si>
    <t>Filtro de ar de excelente qualidade, encaixou perfeitamente.</t>
  </si>
  <si>
    <t>Fiquei 20 minutos na espera do telefone e ninguém atendeu.</t>
  </si>
  <si>
    <t>A entrega foi feita para o vizinho sem minha autorização.</t>
  </si>
  <si>
    <t>Produto muito bem embalado, proteção total contra impactos.</t>
  </si>
  <si>
    <t>O GPS da colheitadeira está perdendo o sinal constantemente.</t>
  </si>
  <si>
    <t>O site não aceita cartão de crédito de algumas bandeiras.</t>
  </si>
  <si>
    <t>Parabéns pela agilidade no processo de troca.</t>
  </si>
  <si>
    <t>A bota de segurança é desconfortável para longas jornadas.</t>
  </si>
  <si>
    <t>Não veio a quantidade de parafusos indicada na caixa.</t>
  </si>
  <si>
    <t>O desconto para pagamento no PIX é muito bom.</t>
  </si>
  <si>
    <t>O caminhoneiro foi muito grosso no momento da descarga.</t>
  </si>
  <si>
    <t>Fiquei impressionado com a durabilidade desta ferramenta.</t>
  </si>
  <si>
    <t>O anúncio dizia frete grátis mas fui cobrado no final.</t>
  </si>
  <si>
    <t>A peça veio com ferrugem, parece que estava guardada em lugar úmido.</t>
  </si>
  <si>
    <t>Interface web muito rápida, carrega tudo instantaneamente.</t>
  </si>
  <si>
    <t>Atraso na entrega gerou prejuízo na colheita.</t>
  </si>
  <si>
    <t>Suporte de TI resolveu meu problema de acesso remotamente.</t>
  </si>
  <si>
    <t>O produto é bom, mas o pós-venda deixa a desejar.</t>
  </si>
  <si>
    <t>Compro sempre e nunca tive problemas, empresa de confiança.</t>
  </si>
  <si>
    <t>O teclado do computador de bordo é muito pequeno para usar com luvas.</t>
  </si>
  <si>
    <t>A cor do trator na foto é muito mais viva que ao vivo.</t>
  </si>
  <si>
    <t>Recebi um produto usado no lugar de um novo.</t>
  </si>
  <si>
    <t>O atendimento na loja física de Rondonópolis é excelente.</t>
  </si>
  <si>
    <t>O link de rastreamento enviado por SMS não abre.</t>
  </si>
  <si>
    <t>A qualidade da soja entregue está abaixo do padrão contratado.</t>
  </si>
  <si>
    <t>O adubo veio com granulometria irregular, entupiu a plantadeira.</t>
  </si>
  <si>
    <t>A equipe de logística de MT é a mais eficiente que já vi.</t>
  </si>
  <si>
    <t>O painel solar veio com um risco profundo no vidro.</t>
  </si>
  <si>
    <t>Não consigo baixar o relatório de produtividade em PDF.</t>
  </si>
  <si>
    <t>O atendimento presencial na filial foi nota 10.</t>
  </si>
  <si>
    <t>A mangueira de irrigação ressecou e rachou em uma semana.</t>
  </si>
  <si>
    <t>A integração com o sistema do governo para NFe falha muito.</t>
  </si>
  <si>
    <t>Preço competitivo e entrega dentro do prazo estipulado.</t>
  </si>
  <si>
    <t>O motorista não quis esperar a conferência da carga.</t>
  </si>
  <si>
    <t>A qualidade das ferramentas manuais me surpreendeu positivamente.</t>
  </si>
  <si>
    <t>O suporte por chat é automatizado demais, não resolve nada.</t>
  </si>
  <si>
    <t>O pátio de triagem em Rondonópolis está muito desorganizado.</t>
  </si>
  <si>
    <t>Recebi o pedido em duplicidade, como faço para devolver?</t>
  </si>
  <si>
    <t>O site é seguro, mas o layout parece dos anos 90.</t>
  </si>
  <si>
    <t>Ótimo atendimento pós-venda, me ligaram para saber se deu tudo certo.</t>
  </si>
  <si>
    <t>A lona veio com as dimensões menores do que o anunciado.</t>
  </si>
  <si>
    <t>O rastreador do caminhão parou de enviar sinal no meio da rota.</t>
  </si>
  <si>
    <t>Insumos de primeira linha, minha safra agradece.</t>
  </si>
  <si>
    <t>O aplicativo consome muita bateria do celular do motorista.</t>
  </si>
  <si>
    <t>Faltou clareza sobre as taxas de juros no financiamento.</t>
  </si>
  <si>
    <t>A entrega foi reprogramada três vezes sem aviso prévio.</t>
  </si>
  <si>
    <t>O produto é excelente, mas o manual em inglês dificulta.</t>
  </si>
  <si>
    <t>O sistema de pontos de fidelidade é muito vantajoso.</t>
  </si>
  <si>
    <t>O lacre químico do galão veio violado e vazando.</t>
  </si>
  <si>
    <t>Melhor logística de Mato Grosso, parabéns pela agilidade.</t>
  </si>
  <si>
    <t>O terminal de autoatendimento da loja está sempre quebrado.</t>
  </si>
  <si>
    <t>O produto superou todas as minhas expectativas técnicas.</t>
  </si>
  <si>
    <t>A nota fiscal veio com o valor do frete errado.</t>
  </si>
  <si>
    <t>O compressor de ar parou de funcionar no segundo dia de uso.</t>
  </si>
  <si>
    <t>Site prático, rápido e com ótimas opções de pagamento.</t>
  </si>
  <si>
    <t>Rótulos de Linha</t>
  </si>
  <si>
    <t>Total Geral</t>
  </si>
  <si>
    <t>Contagem de sentimento</t>
  </si>
  <si>
    <t>Rótulos de Coluna</t>
  </si>
  <si>
    <t>jan</t>
  </si>
  <si>
    <t>fev</t>
  </si>
  <si>
    <t>mar</t>
  </si>
  <si>
    <t>evolução de feedbacks</t>
  </si>
  <si>
    <t>Categoria com pior Feedback (filtro de mês)</t>
  </si>
  <si>
    <t>Categoria com Melhor Feedback (filtro de mês)</t>
  </si>
  <si>
    <t>Taxa de satisfação do cliente (filtro de mês)</t>
  </si>
  <si>
    <t>taxa de satisfação por Categoria (filtro de mês)</t>
  </si>
  <si>
    <t>Meses (data)</t>
  </si>
  <si>
    <t>x</t>
  </si>
  <si>
    <t>Contagem de categoria</t>
  </si>
  <si>
    <t>VISÃO GERAL DE FEEDBACKS: E-COMMERCE 2026</t>
  </si>
  <si>
    <t>PERIODO DE VISUALIZAÇÃO 01/01/206 - 08/03/2026 | UPDATE: 19/01/2026 23:17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</si>
</sst>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20"/>
      <color theme="2" tint="-0.74996185186315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4" fillId="0" borderId="2" applyNumberFormat="0" applyFill="0" applyAlignment="0" applyProtection="0"/>
    <xf numFmtId="0" fontId="3" fillId="0" borderId="2" applyNumberFormat="0" applyFill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9" fontId="0" fillId="0" borderId="0" xfId="1" applyFont="1"/>
    <xf numFmtId="0" fontId="0" fillId="2" borderId="0" xfId="0" applyFill="1"/>
    <xf numFmtId="0" fontId="0" fillId="3" borderId="0" xfId="0" applyFill="1"/>
    <xf numFmtId="0" fontId="0" fillId="0" borderId="0" xfId="0"/>
    <xf numFmtId="0" fontId="3" fillId="0" borderId="2" xfId="3"/>
    <xf numFmtId="0" fontId="5" fillId="3" borderId="0" xfId="0" applyFont="1" applyFill="1"/>
    <xf numFmtId="0" fontId="6" fillId="0" borderId="2" xfId="3" applyFont="1" applyAlignment="1"/>
  </cellXfs>
  <cellStyles count="4">
    <cellStyle name="Normal" xfId="0" builtinId="0"/>
    <cellStyle name="Porcentagem" xfId="1" builtinId="5"/>
    <cellStyle name="Título 1" xfId="2" builtinId="16" hidden="1" customBuiltin="1"/>
    <cellStyle name="Título 2" xfId="3" builtinId="17" customBuiltin="1"/>
  </cellStyles>
  <dxfs count="2">
    <dxf>
      <font>
        <b/>
        <i val="0"/>
        <sz val="16"/>
        <color theme="1"/>
      </font>
      <border>
        <bottom style="thin">
          <color theme="4"/>
        </bottom>
        <vertical/>
        <horizontal/>
      </border>
    </dxf>
    <dxf>
      <font>
        <b/>
        <i val="0"/>
        <sz val="14"/>
        <color theme="1"/>
      </font>
      <fill>
        <patternFill>
          <bgColor rgb="FFDDD9C4"/>
        </patternFill>
      </fill>
      <border>
        <left/>
        <right/>
        <top/>
        <bottom/>
        <vertical/>
        <horizontal/>
      </border>
    </dxf>
  </dxfs>
  <tableStyles count="1" defaultTableStyle="TableStyleMedium9" defaultPivotStyle="PivotStyleLight16">
    <tableStyle name="SlicerStyleLight1 2" pivot="0" table="0" count="10" xr9:uid="{2620AFBD-13A2-4AB5-A224-C2BBB48B64A9}">
      <tableStyleElement type="wholeTable" dxfId="1"/>
      <tableStyleElement type="headerRow" dxfId="0"/>
    </tableStyle>
  </tableStyles>
  <colors>
    <mruColors>
      <color rgb="FFDDD9C4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1"/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[Feedbacks_analisados.xlsx]Calculos!Tabela dinâmica5</c:name>
    <c:fmtId val="1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22225" cap="rnd">
            <a:solidFill>
              <a:schemeClr val="bg1">
                <a:lumMod val="50000"/>
              </a:schemeClr>
            </a:solidFill>
          </a:ln>
          <a:effectLst>
            <a:outerShdw blurRad="50800" dist="50800" dir="5400000" algn="ctr" rotWithShape="0">
              <a:schemeClr val="bg1">
                <a:lumMod val="75000"/>
              </a:schemeClr>
            </a:outerShdw>
          </a:effectLst>
        </c:spPr>
        <c:marker>
          <c:symbol val="circle"/>
          <c:size val="4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50800" dir="5400000" algn="ctr" rotWithShape="0">
                <a:schemeClr val="bg1">
                  <a:lumMod val="75000"/>
                </a:scheme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ln w="22225" cap="rnd">
            <a:solidFill>
              <a:srgbClr val="00B050"/>
            </a:solidFill>
          </a:ln>
          <a:effectLst>
            <a:outerShdw blurRad="50800" dist="50800" dir="5400000" algn="ctr" rotWithShape="0">
              <a:srgbClr val="00B050"/>
            </a:outerShdw>
          </a:effectLst>
        </c:spPr>
        <c:marker>
          <c:symbol val="circle"/>
          <c:size val="4"/>
          <c:spPr>
            <a:solidFill>
              <a:srgbClr val="00B050"/>
            </a:solidFill>
            <a:ln>
              <a:noFill/>
            </a:ln>
            <a:effectLst>
              <a:outerShdw blurRad="50800" dist="50800" dir="5400000" algn="ctr" rotWithShape="0">
                <a:srgbClr val="00B050"/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ln w="22225" cap="rnd">
            <a:solidFill>
              <a:srgbClr val="FF0000"/>
            </a:solidFill>
          </a:ln>
          <a:effectLst>
            <a:outerShdw blurRad="50800" dist="50800" dir="5400000" algn="ctr" rotWithShape="0">
              <a:srgbClr val="FF0000"/>
            </a:outerShdw>
          </a:effectLst>
        </c:spPr>
        <c:marker>
          <c:symbol val="circle"/>
          <c:size val="4"/>
          <c:spPr>
            <a:solidFill>
              <a:srgbClr val="C00000"/>
            </a:solidFill>
            <a:ln>
              <a:noFill/>
            </a:ln>
            <a:effectLst>
              <a:outerShdw blurRad="50800" dist="50800" dir="5400000" algn="ctr" rotWithShape="0">
                <a:srgbClr val="FF0000"/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20166229221347332"/>
          <c:w val="0.85513238337654918"/>
          <c:h val="0.56695902595508896"/>
        </c:manualLayout>
      </c:layout>
      <c:lineChart>
        <c:grouping val="standard"/>
        <c:varyColors val="0"/>
        <c:ser>
          <c:idx val="0"/>
          <c:order val="0"/>
          <c:tx>
            <c:strRef>
              <c:f>Calculos!$E$25:$E$26</c:f>
              <c:strCache>
                <c:ptCount val="1"/>
                <c:pt idx="0">
                  <c:v>Neutro</c:v>
                </c:pt>
              </c:strCache>
            </c:strRef>
          </c:tx>
          <c:spPr>
            <a:ln w="22225" cap="rnd">
              <a:solidFill>
                <a:schemeClr val="bg1">
                  <a:lumMod val="50000"/>
                </a:schemeClr>
              </a:solidFill>
            </a:ln>
            <a:effectLst>
              <a:outerShdw blurRad="50800" dist="50800" dir="5400000" algn="ctr" rotWithShape="0">
                <a:schemeClr val="bg1">
                  <a:lumMod val="75000"/>
                </a:schemeClr>
              </a:outerShdw>
            </a:effectLst>
          </c:spPr>
          <c:marker>
            <c:symbol val="circle"/>
            <c:size val="4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1">
                    <a:lumMod val="75000"/>
                  </a:scheme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Calculos!$D$27:$D$30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Calculos!$E$27:$E$30</c:f>
              <c:numCache>
                <c:formatCode>General</c:formatCode>
                <c:ptCount val="3"/>
                <c:pt idx="0">
                  <c:v>9</c:v>
                </c:pt>
                <c:pt idx="1">
                  <c:v>18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2-4EE3-BA9B-CCFB5DEE326C}"/>
            </c:ext>
          </c:extLst>
        </c:ser>
        <c:ser>
          <c:idx val="1"/>
          <c:order val="1"/>
          <c:tx>
            <c:strRef>
              <c:f>Calculos!$F$25:$F$26</c:f>
              <c:strCache>
                <c:ptCount val="1"/>
                <c:pt idx="0">
                  <c:v>Positivo</c:v>
                </c:pt>
              </c:strCache>
            </c:strRef>
          </c:tx>
          <c:spPr>
            <a:ln w="22225" cap="rnd">
              <a:solidFill>
                <a:srgbClr val="00B050"/>
              </a:solidFill>
            </a:ln>
            <a:effectLst>
              <a:outerShdw blurRad="50800" dist="50800" dir="5400000" algn="ctr" rotWithShape="0">
                <a:srgbClr val="00B050"/>
              </a:outerShdw>
            </a:effectLst>
          </c:spPr>
          <c:marker>
            <c:symbol val="circle"/>
            <c:size val="4"/>
            <c:spPr>
              <a:solidFill>
                <a:srgbClr val="00B050"/>
              </a:solidFill>
              <a:ln>
                <a:noFill/>
              </a:ln>
              <a:effectLst>
                <a:outerShdw blurRad="50800" dist="50800" dir="5400000" algn="ctr" rotWithShape="0">
                  <a:srgbClr val="00B050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Calculos!$D$27:$D$30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Calculos!$F$27:$F$30</c:f>
              <c:numCache>
                <c:formatCode>General</c:formatCode>
                <c:ptCount val="3"/>
                <c:pt idx="0">
                  <c:v>3</c:v>
                </c:pt>
                <c:pt idx="1">
                  <c:v>11</c:v>
                </c:pt>
                <c:pt idx="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6F92-4EE3-BA9B-CCFB5DEE326C}"/>
            </c:ext>
          </c:extLst>
        </c:ser>
        <c:ser>
          <c:idx val="2"/>
          <c:order val="2"/>
          <c:tx>
            <c:strRef>
              <c:f>Calculos!$G$25:$G$26</c:f>
              <c:strCache>
                <c:ptCount val="1"/>
                <c:pt idx="0">
                  <c:v>Negativo</c:v>
                </c:pt>
              </c:strCache>
            </c:strRef>
          </c:tx>
          <c:spPr>
            <a:ln w="22225" cap="rnd">
              <a:solidFill>
                <a:srgbClr val="FF0000"/>
              </a:solidFill>
            </a:ln>
            <a:effectLst>
              <a:outerShdw blurRad="50800" dist="50800" dir="5400000" algn="ctr" rotWithShape="0">
                <a:srgbClr val="FF0000"/>
              </a:outerShdw>
            </a:effectLst>
          </c:spPr>
          <c:marker>
            <c:symbol val="circle"/>
            <c:size val="4"/>
            <c:spPr>
              <a:solidFill>
                <a:srgbClr val="C00000"/>
              </a:solidFill>
              <a:ln>
                <a:noFill/>
              </a:ln>
              <a:effectLst>
                <a:outerShdw blurRad="50800" dist="50800" dir="5400000" algn="ctr" rotWithShape="0">
                  <a:srgbClr val="FF0000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Calculos!$D$27:$D$30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Calculos!$G$27:$G$30</c:f>
              <c:numCache>
                <c:formatCode>General</c:formatCode>
                <c:ptCount val="3"/>
                <c:pt idx="0">
                  <c:v>28</c:v>
                </c:pt>
                <c:pt idx="1">
                  <c:v>11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F92-4EE3-BA9B-CCFB5DEE32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3314784"/>
        <c:axId val="513322704"/>
      </c:lineChart>
      <c:catAx>
        <c:axId val="513314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322704"/>
        <c:crosses val="autoZero"/>
        <c:auto val="1"/>
        <c:lblAlgn val="ctr"/>
        <c:lblOffset val="100"/>
        <c:noMultiLvlLbl val="0"/>
      </c:catAx>
      <c:valAx>
        <c:axId val="513322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331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[Feedbacks_analisados.xlsx]Calculos!Tabela dinâmica5</c:name>
    <c:fmtId val="3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8.392419187030091E-2"/>
          <c:w val="0.92485676302708297"/>
          <c:h val="0.71508103053265037"/>
        </c:manualLayout>
      </c:layout>
      <c:lineChart>
        <c:grouping val="standard"/>
        <c:varyColors val="0"/>
        <c:ser>
          <c:idx val="0"/>
          <c:order val="0"/>
          <c:tx>
            <c:strRef>
              <c:f>Calculos!$E$25:$E$26</c:f>
              <c:strCache>
                <c:ptCount val="1"/>
                <c:pt idx="0">
                  <c:v>Neutro</c:v>
                </c:pt>
              </c:strCache>
            </c:strRef>
          </c:tx>
          <c:spPr>
            <a:ln w="762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762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Calculos!$D$27:$D$30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Calculos!$E$27:$E$30</c:f>
              <c:numCache>
                <c:formatCode>General</c:formatCode>
                <c:ptCount val="3"/>
                <c:pt idx="0">
                  <c:v>9</c:v>
                </c:pt>
                <c:pt idx="1">
                  <c:v>18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6-4654-BE35-BA27F627EA4C}"/>
            </c:ext>
          </c:extLst>
        </c:ser>
        <c:ser>
          <c:idx val="2"/>
          <c:order val="1"/>
          <c:tx>
            <c:strRef>
              <c:f>Calculos!$F$25:$F$26</c:f>
              <c:strCache>
                <c:ptCount val="1"/>
                <c:pt idx="0">
                  <c:v>Positivo</c:v>
                </c:pt>
              </c:strCache>
            </c:strRef>
          </c:tx>
          <c:spPr>
            <a:ln w="762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762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Calculos!$D$27:$D$30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Calculos!$F$27:$F$30</c:f>
              <c:numCache>
                <c:formatCode>General</c:formatCode>
                <c:ptCount val="3"/>
                <c:pt idx="0">
                  <c:v>3</c:v>
                </c:pt>
                <c:pt idx="1">
                  <c:v>11</c:v>
                </c:pt>
                <c:pt idx="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6-4654-BE35-BA27F627EA4C}"/>
            </c:ext>
          </c:extLst>
        </c:ser>
        <c:ser>
          <c:idx val="1"/>
          <c:order val="2"/>
          <c:tx>
            <c:strRef>
              <c:f>Calculos!$G$25:$G$26</c:f>
              <c:strCache>
                <c:ptCount val="1"/>
                <c:pt idx="0">
                  <c:v>Negativo</c:v>
                </c:pt>
              </c:strCache>
            </c:strRef>
          </c:tx>
          <c:spPr>
            <a:ln w="762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762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Calculos!$D$27:$D$30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Calculos!$G$27:$G$30</c:f>
              <c:numCache>
                <c:formatCode>General</c:formatCode>
                <c:ptCount val="3"/>
                <c:pt idx="0">
                  <c:v>28</c:v>
                </c:pt>
                <c:pt idx="1">
                  <c:v>11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76-4654-BE35-BA27F627EA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3314784"/>
        <c:axId val="513322704"/>
      </c:lineChart>
      <c:catAx>
        <c:axId val="51331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322704"/>
        <c:crosses val="autoZero"/>
        <c:auto val="1"/>
        <c:lblAlgn val="ctr"/>
        <c:lblOffset val="100"/>
        <c:noMultiLvlLbl val="0"/>
      </c:catAx>
      <c:valAx>
        <c:axId val="513322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331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 w="6350" cap="rnd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0"/>
        <a:lstStyle/>
        <a:p>
          <a:pPr>
            <a:defRPr sz="1400" b="1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[Feedbacks_analisados.xlsx]Calculos!Tabela dinâmica5</c:name>
    <c:fmtId val="2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ln w="7620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8.392419187030091E-2"/>
          <c:w val="0.92485676302708297"/>
          <c:h val="0.71508103053265037"/>
        </c:manualLayout>
      </c:layout>
      <c:lineChart>
        <c:grouping val="standard"/>
        <c:varyColors val="0"/>
        <c:ser>
          <c:idx val="0"/>
          <c:order val="0"/>
          <c:tx>
            <c:strRef>
              <c:f>Calculos!$E$25:$E$26</c:f>
              <c:strCache>
                <c:ptCount val="1"/>
                <c:pt idx="0">
                  <c:v>Neutro</c:v>
                </c:pt>
              </c:strCache>
            </c:strRef>
          </c:tx>
          <c:spPr>
            <a:ln w="762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762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Calculos!$D$27:$D$30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Calculos!$E$27:$E$30</c:f>
              <c:numCache>
                <c:formatCode>General</c:formatCode>
                <c:ptCount val="3"/>
                <c:pt idx="0">
                  <c:v>9</c:v>
                </c:pt>
                <c:pt idx="1">
                  <c:v>18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D-4BAF-BAB4-0C6BE100E5E9}"/>
            </c:ext>
          </c:extLst>
        </c:ser>
        <c:ser>
          <c:idx val="2"/>
          <c:order val="1"/>
          <c:tx>
            <c:strRef>
              <c:f>Calculos!$F$25:$F$26</c:f>
              <c:strCache>
                <c:ptCount val="1"/>
                <c:pt idx="0">
                  <c:v>Positivo</c:v>
                </c:pt>
              </c:strCache>
            </c:strRef>
          </c:tx>
          <c:spPr>
            <a:ln w="762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762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Calculos!$D$27:$D$30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Calculos!$F$27:$F$30</c:f>
              <c:numCache>
                <c:formatCode>General</c:formatCode>
                <c:ptCount val="3"/>
                <c:pt idx="0">
                  <c:v>3</c:v>
                </c:pt>
                <c:pt idx="1">
                  <c:v>11</c:v>
                </c:pt>
                <c:pt idx="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3D-4BAF-BAB4-0C6BE100E5E9}"/>
            </c:ext>
          </c:extLst>
        </c:ser>
        <c:ser>
          <c:idx val="1"/>
          <c:order val="2"/>
          <c:tx>
            <c:strRef>
              <c:f>Calculos!$G$25:$G$26</c:f>
              <c:strCache>
                <c:ptCount val="1"/>
                <c:pt idx="0">
                  <c:v>Negativo</c:v>
                </c:pt>
              </c:strCache>
            </c:strRef>
          </c:tx>
          <c:spPr>
            <a:ln w="762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762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Calculos!$D$27:$D$30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Calculos!$G$27:$G$30</c:f>
              <c:numCache>
                <c:formatCode>General</c:formatCode>
                <c:ptCount val="3"/>
                <c:pt idx="0">
                  <c:v>28</c:v>
                </c:pt>
                <c:pt idx="1">
                  <c:v>11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3D-4BAF-BAB4-0C6BE100E5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3314784"/>
        <c:axId val="513322704"/>
      </c:lineChart>
      <c:catAx>
        <c:axId val="51331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322704"/>
        <c:crosses val="autoZero"/>
        <c:auto val="1"/>
        <c:lblAlgn val="ctr"/>
        <c:lblOffset val="100"/>
        <c:noMultiLvlLbl val="0"/>
      </c:catAx>
      <c:valAx>
        <c:axId val="513322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331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 w="6350" cap="rnd">
          <a:solidFill>
            <a:schemeClr val="bg1"/>
          </a:solidFill>
        </a:ln>
        <a:effectLst/>
      </c:spPr>
      <c:txPr>
        <a:bodyPr rot="0" spcFirstLastPara="1" vertOverflow="ellipsis" wrap="square" anchor="ctr" anchorCtr="0"/>
        <a:lstStyle/>
        <a:p>
          <a:pPr>
            <a:defRPr sz="1400" b="1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10.png"/><Relationship Id="rId1" Type="http://schemas.openxmlformats.org/officeDocument/2006/relationships/chart" Target="../charts/chart2.xml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527981</xdr:colOff>
      <xdr:row>21</xdr:row>
      <xdr:rowOff>183931</xdr:rowOff>
    </xdr:from>
    <xdr:to>
      <xdr:col>21</xdr:col>
      <xdr:colOff>642938</xdr:colOff>
      <xdr:row>38</xdr:row>
      <xdr:rowOff>23812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2649796-9CD3-243B-7D39-A0A376616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347944</xdr:colOff>
      <xdr:row>36</xdr:row>
      <xdr:rowOff>33618</xdr:rowOff>
    </xdr:from>
    <xdr:to>
      <xdr:col>17</xdr:col>
      <xdr:colOff>215714</xdr:colOff>
      <xdr:row>49</xdr:row>
      <xdr:rowOff>81243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Meses (data)">
              <a:extLst>
                <a:ext uri="{FF2B5EF4-FFF2-40B4-BE49-F238E27FC236}">
                  <a16:creationId xmlns:a16="http://schemas.microsoft.com/office/drawing/2014/main" id="{241AB0F4-4793-982F-065D-479C9106C8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71973" y="6891618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2</xdr:row>
      <xdr:rowOff>114299</xdr:rowOff>
    </xdr:from>
    <xdr:to>
      <xdr:col>7</xdr:col>
      <xdr:colOff>85725</xdr:colOff>
      <xdr:row>20</xdr:row>
      <xdr:rowOff>28574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CCD517-1DF5-542C-8CDF-245B4614B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495299"/>
          <a:ext cx="3343275" cy="3343275"/>
        </a:xfrm>
        <a:prstGeom prst="rect">
          <a:avLst/>
        </a:prstGeom>
      </xdr:spPr>
    </xdr:pic>
    <xdr:clientData/>
  </xdr:twoCellAnchor>
  <xdr:twoCellAnchor editAs="oneCell">
    <xdr:from>
      <xdr:col>17</xdr:col>
      <xdr:colOff>502227</xdr:colOff>
      <xdr:row>4</xdr:row>
      <xdr:rowOff>121227</xdr:rowOff>
    </xdr:from>
    <xdr:to>
      <xdr:col>27</xdr:col>
      <xdr:colOff>502227</xdr:colOff>
      <xdr:row>25</xdr:row>
      <xdr:rowOff>187902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DF06390-1FB5-C669-5FAA-76914F12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6545" y="883227"/>
          <a:ext cx="6061364" cy="4067175"/>
        </a:xfrm>
        <a:prstGeom prst="rect">
          <a:avLst/>
        </a:prstGeom>
      </xdr:spPr>
    </xdr:pic>
    <xdr:clientData/>
  </xdr:twoCellAnchor>
  <xdr:twoCellAnchor editAs="oneCell">
    <xdr:from>
      <xdr:col>24</xdr:col>
      <xdr:colOff>548317</xdr:colOff>
      <xdr:row>36</xdr:row>
      <xdr:rowOff>184636</xdr:rowOff>
    </xdr:from>
    <xdr:to>
      <xdr:col>37</xdr:col>
      <xdr:colOff>399381</xdr:colOff>
      <xdr:row>72</xdr:row>
      <xdr:rowOff>151861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CDF802F-A328-3074-1502-88FE964DC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5590" y="7042636"/>
          <a:ext cx="7730836" cy="6825225"/>
        </a:xfrm>
        <a:prstGeom prst="rect">
          <a:avLst/>
        </a:prstGeom>
      </xdr:spPr>
    </xdr:pic>
    <xdr:clientData/>
  </xdr:twoCellAnchor>
  <xdr:twoCellAnchor editAs="oneCell">
    <xdr:from>
      <xdr:col>11</xdr:col>
      <xdr:colOff>196090</xdr:colOff>
      <xdr:row>43</xdr:row>
      <xdr:rowOff>144136</xdr:rowOff>
    </xdr:from>
    <xdr:to>
      <xdr:col>23</xdr:col>
      <xdr:colOff>500890</xdr:colOff>
      <xdr:row>75</xdr:row>
      <xdr:rowOff>77461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64F0739-EEEC-9DFE-36FC-A40465FA3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3590" y="8335636"/>
          <a:ext cx="7578436" cy="6029325"/>
        </a:xfrm>
        <a:prstGeom prst="rect">
          <a:avLst/>
        </a:prstGeom>
      </xdr:spPr>
    </xdr:pic>
    <xdr:clientData/>
  </xdr:twoCellAnchor>
  <xdr:twoCellAnchor editAs="oneCell">
    <xdr:from>
      <xdr:col>34</xdr:col>
      <xdr:colOff>120954</xdr:colOff>
      <xdr:row>4</xdr:row>
      <xdr:rowOff>86318</xdr:rowOff>
    </xdr:from>
    <xdr:to>
      <xdr:col>46</xdr:col>
      <xdr:colOff>574690</xdr:colOff>
      <xdr:row>15</xdr:row>
      <xdr:rowOff>54036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33B8838-7D43-6250-399A-B6C577071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590" y="848318"/>
          <a:ext cx="7727373" cy="2063218"/>
        </a:xfrm>
        <a:prstGeom prst="rect">
          <a:avLst/>
        </a:prstGeom>
      </xdr:spPr>
    </xdr:pic>
    <xdr:clientData/>
  </xdr:twoCellAnchor>
  <xdr:twoCellAnchor editAs="oneCell">
    <xdr:from>
      <xdr:col>2</xdr:col>
      <xdr:colOff>28500</xdr:colOff>
      <xdr:row>27</xdr:row>
      <xdr:rowOff>173182</xdr:rowOff>
    </xdr:from>
    <xdr:to>
      <xdr:col>7</xdr:col>
      <xdr:colOff>128227</xdr:colOff>
      <xdr:row>43</xdr:row>
      <xdr:rowOff>81321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1780626F-0973-073C-E366-826275796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773" y="5316682"/>
          <a:ext cx="3130409" cy="2956139"/>
        </a:xfrm>
        <a:prstGeom prst="rect">
          <a:avLst/>
        </a:prstGeom>
      </xdr:spPr>
    </xdr:pic>
    <xdr:clientData/>
  </xdr:twoCellAnchor>
  <xdr:twoCellAnchor editAs="oneCell">
    <xdr:from>
      <xdr:col>39</xdr:col>
      <xdr:colOff>417490</xdr:colOff>
      <xdr:row>20</xdr:row>
      <xdr:rowOff>143864</xdr:rowOff>
    </xdr:from>
    <xdr:to>
      <xdr:col>47</xdr:col>
      <xdr:colOff>417490</xdr:colOff>
      <xdr:row>46</xdr:row>
      <xdr:rowOff>67664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DCC9148-ABC5-72D2-52B2-390EC3D93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56808" y="3953864"/>
          <a:ext cx="4849091" cy="487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394307</xdr:colOff>
      <xdr:row>20</xdr:row>
      <xdr:rowOff>51409</xdr:rowOff>
    </xdr:from>
    <xdr:to>
      <xdr:col>18</xdr:col>
      <xdr:colOff>394307</xdr:colOff>
      <xdr:row>45</xdr:row>
      <xdr:rowOff>165709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9C616E2-D16D-081B-6FA7-929BD2EA9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5671" y="3861409"/>
          <a:ext cx="4849091" cy="4876800"/>
        </a:xfrm>
        <a:prstGeom prst="rect">
          <a:avLst/>
        </a:prstGeom>
      </xdr:spPr>
    </xdr:pic>
    <xdr:clientData/>
  </xdr:twoCellAnchor>
  <xdr:twoCellAnchor editAs="oneCell">
    <xdr:from>
      <xdr:col>25</xdr:col>
      <xdr:colOff>502227</xdr:colOff>
      <xdr:row>13</xdr:row>
      <xdr:rowOff>17318</xdr:rowOff>
    </xdr:from>
    <xdr:to>
      <xdr:col>37</xdr:col>
      <xdr:colOff>277091</xdr:colOff>
      <xdr:row>37</xdr:row>
      <xdr:rowOff>150668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9FD74849-C30F-A230-8BC5-29DD5259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55636" y="2493818"/>
          <a:ext cx="7048500" cy="4705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147452</xdr:colOff>
      <xdr:row>6</xdr:row>
      <xdr:rowOff>130133</xdr:rowOff>
    </xdr:from>
    <xdr:to>
      <xdr:col>32</xdr:col>
      <xdr:colOff>596487</xdr:colOff>
      <xdr:row>19</xdr:row>
      <xdr:rowOff>157348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86545B81-F2DD-4F7E-9D8B-D49A176D0341}"/>
            </a:ext>
          </a:extLst>
        </xdr:cNvPr>
        <xdr:cNvGrpSpPr/>
      </xdr:nvGrpSpPr>
      <xdr:grpSpPr>
        <a:xfrm>
          <a:off x="10720202" y="2293669"/>
          <a:ext cx="11470821" cy="2503715"/>
          <a:chOff x="3510643" y="2109107"/>
          <a:chExt cx="6626678" cy="2598964"/>
        </a:xfrm>
        <a:solidFill>
          <a:schemeClr val="bg2">
            <a:lumMod val="90000"/>
          </a:schemeClr>
        </a:solidFill>
      </xdr:grpSpPr>
      <xdr:sp macro="" textlink="">
        <xdr:nvSpPr>
          <xdr:cNvPr id="48" name="Retângulo: Cantos Arredondados 47">
            <a:extLst>
              <a:ext uri="{FF2B5EF4-FFF2-40B4-BE49-F238E27FC236}">
                <a16:creationId xmlns:a16="http://schemas.microsoft.com/office/drawing/2014/main" id="{DBEA8878-1348-A3C5-DC33-BC88F849D0A9}"/>
              </a:ext>
            </a:extLst>
          </xdr:cNvPr>
          <xdr:cNvSpPr/>
        </xdr:nvSpPr>
        <xdr:spPr>
          <a:xfrm>
            <a:off x="3510643" y="2109107"/>
            <a:ext cx="6626678" cy="2598964"/>
          </a:xfrm>
          <a:prstGeom prst="roundRect">
            <a:avLst>
              <a:gd name="adj" fmla="val 5508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9" name="Gráfico 48">
            <a:extLst>
              <a:ext uri="{FF2B5EF4-FFF2-40B4-BE49-F238E27FC236}">
                <a16:creationId xmlns:a16="http://schemas.microsoft.com/office/drawing/2014/main" id="{DB9BEE45-30E3-2CA8-6E6B-D60585145CBB}"/>
              </a:ext>
            </a:extLst>
          </xdr:cNvPr>
          <xdr:cNvGraphicFramePr>
            <a:graphicFrameLocks/>
          </xdr:cNvGraphicFramePr>
        </xdr:nvGraphicFramePr>
        <xdr:xfrm>
          <a:off x="3701143" y="2272392"/>
          <a:ext cx="6136821" cy="22891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2</xdr:col>
      <xdr:colOff>383720</xdr:colOff>
      <xdr:row>5</xdr:row>
      <xdr:rowOff>2720</xdr:rowOff>
    </xdr:from>
    <xdr:to>
      <xdr:col>13</xdr:col>
      <xdr:colOff>206828</xdr:colOff>
      <xdr:row>19</xdr:row>
      <xdr:rowOff>152399</xdr:rowOff>
    </xdr:to>
    <xdr:sp macro="" textlink="Calculos!$I$20">
      <xdr:nvSpPr>
        <xdr:cNvPr id="46" name="Retângulo 45">
          <a:extLst>
            <a:ext uri="{FF2B5EF4-FFF2-40B4-BE49-F238E27FC236}">
              <a16:creationId xmlns:a16="http://schemas.microsoft.com/office/drawing/2014/main" id="{830202B4-CFC8-4A10-834E-1957AFA811E8}"/>
            </a:ext>
          </a:extLst>
        </xdr:cNvPr>
        <xdr:cNvSpPr/>
      </xdr:nvSpPr>
      <xdr:spPr>
        <a:xfrm>
          <a:off x="3227613" y="1975756"/>
          <a:ext cx="6068786" cy="2816679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AAA6948-A5A3-4930-A075-1C9FD6AE8A48}" type="TxLink">
            <a:rPr lang="en-US" sz="60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77%</a:t>
          </a:fld>
          <a:endParaRPr lang="pt-BR" sz="287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326571</xdr:colOff>
      <xdr:row>22</xdr:row>
      <xdr:rowOff>13607</xdr:rowOff>
    </xdr:from>
    <xdr:to>
      <xdr:col>22</xdr:col>
      <xdr:colOff>29936</xdr:colOff>
      <xdr:row>55</xdr:row>
      <xdr:rowOff>43542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26A695DE-0BE1-71C3-9039-1DCAF4AA5193}"/>
            </a:ext>
          </a:extLst>
        </xdr:cNvPr>
        <xdr:cNvGrpSpPr/>
      </xdr:nvGrpSpPr>
      <xdr:grpSpPr>
        <a:xfrm>
          <a:off x="4041321" y="5225143"/>
          <a:ext cx="11459936" cy="6316435"/>
          <a:chOff x="3170464" y="5225143"/>
          <a:chExt cx="11459936" cy="6316435"/>
        </a:xfrm>
      </xdr:grpSpPr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733A8B5C-D4DE-4423-A66B-7A13CF5827C6}"/>
              </a:ext>
            </a:extLst>
          </xdr:cNvPr>
          <xdr:cNvSpPr/>
        </xdr:nvSpPr>
        <xdr:spPr>
          <a:xfrm>
            <a:off x="3241221" y="5295900"/>
            <a:ext cx="11389179" cy="6245678"/>
          </a:xfrm>
          <a:prstGeom prst="roundRect">
            <a:avLst>
              <a:gd name="adj" fmla="val 3377"/>
            </a:avLst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8768A17B-4824-62FA-B491-CB8635063CDF}"/>
              </a:ext>
            </a:extLst>
          </xdr:cNvPr>
          <xdr:cNvSpPr/>
        </xdr:nvSpPr>
        <xdr:spPr>
          <a:xfrm>
            <a:off x="3170464" y="5225143"/>
            <a:ext cx="11389179" cy="6245678"/>
          </a:xfrm>
          <a:prstGeom prst="roundRect">
            <a:avLst>
              <a:gd name="adj" fmla="val 337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</xdr:col>
      <xdr:colOff>217713</xdr:colOff>
      <xdr:row>41</xdr:row>
      <xdr:rowOff>108856</xdr:rowOff>
    </xdr:from>
    <xdr:to>
      <xdr:col>11</xdr:col>
      <xdr:colOff>81640</xdr:colOff>
      <xdr:row>48</xdr:row>
      <xdr:rowOff>57149</xdr:rowOff>
    </xdr:to>
    <xdr:sp macro="" textlink="Calculos!I45">
      <xdr:nvSpPr>
        <xdr:cNvPr id="44" name="Retângulo 43">
          <a:extLst>
            <a:ext uri="{FF2B5EF4-FFF2-40B4-BE49-F238E27FC236}">
              <a16:creationId xmlns:a16="http://schemas.microsoft.com/office/drawing/2014/main" id="{8BEA5EBC-9F8B-4725-B7AE-40D0595077B4}"/>
            </a:ext>
          </a:extLst>
        </xdr:cNvPr>
        <xdr:cNvSpPr/>
      </xdr:nvSpPr>
      <xdr:spPr>
        <a:xfrm>
          <a:off x="5021034" y="8939892"/>
          <a:ext cx="2925535" cy="1281793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9CA0046-D0CA-423A-ABC0-713CB8CC8AB8}" type="TxLink">
            <a:rPr lang="en-US" sz="2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 </a:t>
          </a:fld>
          <a:endParaRPr lang="pt-BR" sz="28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125185</xdr:colOff>
      <xdr:row>41</xdr:row>
      <xdr:rowOff>125185</xdr:rowOff>
    </xdr:from>
    <xdr:to>
      <xdr:col>18</xdr:col>
      <xdr:colOff>601434</xdr:colOff>
      <xdr:row>48</xdr:row>
      <xdr:rowOff>73478</xdr:rowOff>
    </xdr:to>
    <xdr:sp macro="" textlink="Calculos!I45">
      <xdr:nvSpPr>
        <xdr:cNvPr id="45" name="Retângulo 44">
          <a:extLst>
            <a:ext uri="{FF2B5EF4-FFF2-40B4-BE49-F238E27FC236}">
              <a16:creationId xmlns:a16="http://schemas.microsoft.com/office/drawing/2014/main" id="{FFCFC1F3-2BCF-4474-B85C-7F50D125DC76}"/>
            </a:ext>
          </a:extLst>
        </xdr:cNvPr>
        <xdr:cNvSpPr/>
      </xdr:nvSpPr>
      <xdr:spPr>
        <a:xfrm>
          <a:off x="9827078" y="8956221"/>
          <a:ext cx="2925535" cy="1281793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9CA0046-D0CA-423A-ABC0-713CB8CC8AB8}" type="TxLink">
            <a:rPr lang="en-US" sz="2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 </a:t>
          </a:fld>
          <a:endParaRPr lang="pt-BR" sz="28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127906</xdr:colOff>
      <xdr:row>30</xdr:row>
      <xdr:rowOff>84364</xdr:rowOff>
    </xdr:from>
    <xdr:to>
      <xdr:col>18</xdr:col>
      <xdr:colOff>604155</xdr:colOff>
      <xdr:row>37</xdr:row>
      <xdr:rowOff>32657</xdr:rowOff>
    </xdr:to>
    <xdr:sp macro="" textlink="Calculos!I45">
      <xdr:nvSpPr>
        <xdr:cNvPr id="43" name="Retângulo 42">
          <a:extLst>
            <a:ext uri="{FF2B5EF4-FFF2-40B4-BE49-F238E27FC236}">
              <a16:creationId xmlns:a16="http://schemas.microsoft.com/office/drawing/2014/main" id="{CCDD71BB-F4D8-4597-95A4-66E4A69D9E13}"/>
            </a:ext>
          </a:extLst>
        </xdr:cNvPr>
        <xdr:cNvSpPr/>
      </xdr:nvSpPr>
      <xdr:spPr>
        <a:xfrm>
          <a:off x="9829799" y="6819900"/>
          <a:ext cx="2925535" cy="1281793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9CA0046-D0CA-423A-ABC0-713CB8CC8AB8}" type="TxLink">
            <a:rPr lang="en-US" sz="2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 </a:t>
          </a:fld>
          <a:endParaRPr lang="pt-BR" sz="28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220436</xdr:colOff>
      <xdr:row>30</xdr:row>
      <xdr:rowOff>68035</xdr:rowOff>
    </xdr:from>
    <xdr:to>
      <xdr:col>11</xdr:col>
      <xdr:colOff>84363</xdr:colOff>
      <xdr:row>37</xdr:row>
      <xdr:rowOff>16328</xdr:rowOff>
    </xdr:to>
    <xdr:sp macro="" textlink="Calculos!I45">
      <xdr:nvSpPr>
        <xdr:cNvPr id="42" name="Retângulo 41">
          <a:extLst>
            <a:ext uri="{FF2B5EF4-FFF2-40B4-BE49-F238E27FC236}">
              <a16:creationId xmlns:a16="http://schemas.microsoft.com/office/drawing/2014/main" id="{FCD94A3A-77FF-485A-B02E-A2CA500FEA53}"/>
            </a:ext>
          </a:extLst>
        </xdr:cNvPr>
        <xdr:cNvSpPr/>
      </xdr:nvSpPr>
      <xdr:spPr>
        <a:xfrm>
          <a:off x="5023757" y="6803571"/>
          <a:ext cx="2925535" cy="1281793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9CA0046-D0CA-423A-ABC0-713CB8CC8AB8}" type="TxLink">
            <a:rPr lang="en-US" sz="2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 </a:t>
          </a:fld>
          <a:endParaRPr lang="pt-BR" sz="2800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3320143</xdr:colOff>
      <xdr:row>12</xdr:row>
      <xdr:rowOff>37984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0C4D46-0E94-4E76-949D-A0C1DC290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0143" cy="3344520"/>
        </a:xfrm>
        <a:prstGeom prst="rect">
          <a:avLst/>
        </a:prstGeom>
      </xdr:spPr>
    </xdr:pic>
    <xdr:clientData/>
  </xdr:twoCellAnchor>
  <xdr:twoCellAnchor>
    <xdr:from>
      <xdr:col>14</xdr:col>
      <xdr:colOff>81643</xdr:colOff>
      <xdr:row>6</xdr:row>
      <xdr:rowOff>54428</xdr:rowOff>
    </xdr:from>
    <xdr:to>
      <xdr:col>32</xdr:col>
      <xdr:colOff>530678</xdr:colOff>
      <xdr:row>19</xdr:row>
      <xdr:rowOff>81643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4275D64B-0EAA-47E7-D262-ACBC028053E1}"/>
            </a:ext>
          </a:extLst>
        </xdr:cNvPr>
        <xdr:cNvGrpSpPr/>
      </xdr:nvGrpSpPr>
      <xdr:grpSpPr>
        <a:xfrm>
          <a:off x="10654393" y="2217964"/>
          <a:ext cx="11470821" cy="2503715"/>
          <a:chOff x="3510643" y="2109107"/>
          <a:chExt cx="6626678" cy="2598964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632C89AA-71FE-B0EA-1755-4A77A447B73E}"/>
              </a:ext>
            </a:extLst>
          </xdr:cNvPr>
          <xdr:cNvSpPr/>
        </xdr:nvSpPr>
        <xdr:spPr>
          <a:xfrm>
            <a:off x="3510643" y="2109107"/>
            <a:ext cx="6626678" cy="2598964"/>
          </a:xfrm>
          <a:prstGeom prst="roundRect">
            <a:avLst>
              <a:gd name="adj" fmla="val 55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C9E5BB91-ABA4-41CA-B6AD-85814A002631}"/>
              </a:ext>
            </a:extLst>
          </xdr:cNvPr>
          <xdr:cNvGraphicFramePr>
            <a:graphicFrameLocks/>
          </xdr:cNvGraphicFramePr>
        </xdr:nvGraphicFramePr>
        <xdr:xfrm>
          <a:off x="3701143" y="2272392"/>
          <a:ext cx="6136821" cy="22891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2</xdr:col>
      <xdr:colOff>312963</xdr:colOff>
      <xdr:row>4</xdr:row>
      <xdr:rowOff>122463</xdr:rowOff>
    </xdr:from>
    <xdr:to>
      <xdr:col>13</xdr:col>
      <xdr:colOff>136071</xdr:colOff>
      <xdr:row>19</xdr:row>
      <xdr:rowOff>81642</xdr:rowOff>
    </xdr:to>
    <xdr:sp macro="" textlink="Calculos!$I$20">
      <xdr:nvSpPr>
        <xdr:cNvPr id="9" name="Retângulo 8">
          <a:extLst>
            <a:ext uri="{FF2B5EF4-FFF2-40B4-BE49-F238E27FC236}">
              <a16:creationId xmlns:a16="http://schemas.microsoft.com/office/drawing/2014/main" id="{F629AB98-A433-CA6E-98F1-8B31A6310279}"/>
            </a:ext>
          </a:extLst>
        </xdr:cNvPr>
        <xdr:cNvSpPr/>
      </xdr:nvSpPr>
      <xdr:spPr>
        <a:xfrm>
          <a:off x="3156856" y="1904999"/>
          <a:ext cx="6068786" cy="28166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AAA6948-A5A3-4930-A075-1C9FD6AE8A48}" type="TxLink">
            <a:rPr lang="en-US" sz="60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77%</a:t>
          </a:fld>
          <a:endParaRPr lang="pt-BR" sz="287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312965</xdr:colOff>
      <xdr:row>4</xdr:row>
      <xdr:rowOff>81643</xdr:rowOff>
    </xdr:from>
    <xdr:to>
      <xdr:col>13</xdr:col>
      <xdr:colOff>190500</xdr:colOff>
      <xdr:row>6</xdr:row>
      <xdr:rowOff>163286</xdr:rowOff>
    </xdr:to>
    <xdr:sp macro="" textlink="">
      <xdr:nvSpPr>
        <xdr:cNvPr id="10" name="Retângulo: Único Canto Arredondado 9">
          <a:extLst>
            <a:ext uri="{FF2B5EF4-FFF2-40B4-BE49-F238E27FC236}">
              <a16:creationId xmlns:a16="http://schemas.microsoft.com/office/drawing/2014/main" id="{A74B0DF7-7EDF-3B36-6CF0-86E86C716436}"/>
            </a:ext>
          </a:extLst>
        </xdr:cNvPr>
        <xdr:cNvSpPr/>
      </xdr:nvSpPr>
      <xdr:spPr>
        <a:xfrm>
          <a:off x="3153147" y="1865416"/>
          <a:ext cx="6060126" cy="462643"/>
        </a:xfrm>
        <a:prstGeom prst="round1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TAXA</a:t>
          </a:r>
          <a:r>
            <a:rPr lang="pt-BR" sz="1400" b="1" baseline="0"/>
            <a:t> DE SATISFAÇÃO DO CLIENTE </a:t>
          </a:r>
          <a:endParaRPr lang="pt-BR" sz="1400" b="1"/>
        </a:p>
      </xdr:txBody>
    </xdr:sp>
    <xdr:clientData/>
  </xdr:twoCellAnchor>
  <xdr:twoCellAnchor>
    <xdr:from>
      <xdr:col>14</xdr:col>
      <xdr:colOff>70757</xdr:colOff>
      <xdr:row>4</xdr:row>
      <xdr:rowOff>138795</xdr:rowOff>
    </xdr:from>
    <xdr:to>
      <xdr:col>32</xdr:col>
      <xdr:colOff>593910</xdr:colOff>
      <xdr:row>7</xdr:row>
      <xdr:rowOff>1</xdr:rowOff>
    </xdr:to>
    <xdr:sp macro="" textlink="">
      <xdr:nvSpPr>
        <xdr:cNvPr id="11" name="Retângulo: Único Canto Arredondado 10">
          <a:extLst>
            <a:ext uri="{FF2B5EF4-FFF2-40B4-BE49-F238E27FC236}">
              <a16:creationId xmlns:a16="http://schemas.microsoft.com/office/drawing/2014/main" id="{23599FF1-F321-44AD-9133-8B864DFFCC02}"/>
            </a:ext>
          </a:extLst>
        </xdr:cNvPr>
        <xdr:cNvSpPr/>
      </xdr:nvSpPr>
      <xdr:spPr>
        <a:xfrm>
          <a:off x="9685404" y="1909324"/>
          <a:ext cx="11415271" cy="432706"/>
        </a:xfrm>
        <a:prstGeom prst="round1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TAXA</a:t>
          </a:r>
          <a:r>
            <a:rPr lang="pt-BR" sz="1200" b="1" baseline="0"/>
            <a:t> DE SATISFAÇÃO DO CLIENTE </a:t>
          </a:r>
          <a:endParaRPr lang="pt-BR" sz="1200" b="1"/>
        </a:p>
      </xdr:txBody>
    </xdr:sp>
    <xdr:clientData/>
  </xdr:twoCellAnchor>
  <xdr:twoCellAnchor editAs="oneCell">
    <xdr:from>
      <xdr:col>0</xdr:col>
      <xdr:colOff>122464</xdr:colOff>
      <xdr:row>13</xdr:row>
      <xdr:rowOff>122464</xdr:rowOff>
    </xdr:from>
    <xdr:to>
      <xdr:col>0</xdr:col>
      <xdr:colOff>3415393</xdr:colOff>
      <xdr:row>33</xdr:row>
      <xdr:rowOff>40821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Meses (data) 1">
              <a:extLst>
                <a:ext uri="{FF2B5EF4-FFF2-40B4-BE49-F238E27FC236}">
                  <a16:creationId xmlns:a16="http://schemas.microsoft.com/office/drawing/2014/main" id="{B5AF8345-C335-4CBA-951E-FBC4A3CCEF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464" y="3619500"/>
              <a:ext cx="3292929" cy="37283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315686</xdr:colOff>
      <xdr:row>22</xdr:row>
      <xdr:rowOff>2722</xdr:rowOff>
    </xdr:from>
    <xdr:to>
      <xdr:col>21</xdr:col>
      <xdr:colOff>571500</xdr:colOff>
      <xdr:row>24</xdr:row>
      <xdr:rowOff>84365</xdr:rowOff>
    </xdr:to>
    <xdr:sp macro="" textlink="">
      <xdr:nvSpPr>
        <xdr:cNvPr id="22" name="Retângulo: Único Canto Arredondado 21">
          <a:extLst>
            <a:ext uri="{FF2B5EF4-FFF2-40B4-BE49-F238E27FC236}">
              <a16:creationId xmlns:a16="http://schemas.microsoft.com/office/drawing/2014/main" id="{B691E247-DB47-4CC3-B4B9-0304CE0F0366}"/>
            </a:ext>
          </a:extLst>
        </xdr:cNvPr>
        <xdr:cNvSpPr/>
      </xdr:nvSpPr>
      <xdr:spPr>
        <a:xfrm>
          <a:off x="3159579" y="5214258"/>
          <a:ext cx="11400064" cy="462643"/>
        </a:xfrm>
        <a:prstGeom prst="round1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TAXA</a:t>
          </a:r>
          <a:r>
            <a:rPr lang="pt-BR" sz="1400" b="1" baseline="0"/>
            <a:t> DE SATISFAÇÃO POR CATEGORIA </a:t>
          </a:r>
          <a:endParaRPr lang="pt-BR" sz="1400" b="1"/>
        </a:p>
      </xdr:txBody>
    </xdr:sp>
    <xdr:clientData/>
  </xdr:twoCellAnchor>
  <xdr:twoCellAnchor>
    <xdr:from>
      <xdr:col>6</xdr:col>
      <xdr:colOff>176893</xdr:colOff>
      <xdr:row>31</xdr:row>
      <xdr:rowOff>40821</xdr:rowOff>
    </xdr:from>
    <xdr:to>
      <xdr:col>11</xdr:col>
      <xdr:colOff>40820</xdr:colOff>
      <xdr:row>36</xdr:row>
      <xdr:rowOff>149678</xdr:rowOff>
    </xdr:to>
    <xdr:sp macro="" textlink="Calculos!I16">
      <xdr:nvSpPr>
        <xdr:cNvPr id="23" name="Retângulo 22">
          <a:extLst>
            <a:ext uri="{FF2B5EF4-FFF2-40B4-BE49-F238E27FC236}">
              <a16:creationId xmlns:a16="http://schemas.microsoft.com/office/drawing/2014/main" id="{FE2D8F13-AD37-ADFB-BC3B-63A24F270BB6}"/>
            </a:ext>
          </a:extLst>
        </xdr:cNvPr>
        <xdr:cNvSpPr/>
      </xdr:nvSpPr>
      <xdr:spPr>
        <a:xfrm>
          <a:off x="4980214" y="6966857"/>
          <a:ext cx="2925535" cy="1061357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E2EEA8A-C53E-43F9-82B9-F0AAC6E86929}" type="TxLink">
            <a:rPr lang="en-US" sz="2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50%</a:t>
          </a:fld>
          <a:endParaRPr lang="pt-BR" sz="6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179615</xdr:colOff>
      <xdr:row>42</xdr:row>
      <xdr:rowOff>84364</xdr:rowOff>
    </xdr:from>
    <xdr:to>
      <xdr:col>11</xdr:col>
      <xdr:colOff>40821</xdr:colOff>
      <xdr:row>48</xdr:row>
      <xdr:rowOff>2721</xdr:rowOff>
    </xdr:to>
    <xdr:sp macro="" textlink="Calculos!I17">
      <xdr:nvSpPr>
        <xdr:cNvPr id="24" name="Retângulo 23">
          <a:extLst>
            <a:ext uri="{FF2B5EF4-FFF2-40B4-BE49-F238E27FC236}">
              <a16:creationId xmlns:a16="http://schemas.microsoft.com/office/drawing/2014/main" id="{3769CE9C-3F90-4903-871C-B107E7F49D48}"/>
            </a:ext>
          </a:extLst>
        </xdr:cNvPr>
        <xdr:cNvSpPr/>
      </xdr:nvSpPr>
      <xdr:spPr>
        <a:xfrm>
          <a:off x="4982936" y="9105900"/>
          <a:ext cx="2922814" cy="1061357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F7DC099-01E7-4BF7-9C18-F23F5D2D2915}" type="TxLink">
            <a:rPr lang="en-US" sz="2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75%</a:t>
          </a:fld>
          <a:endParaRPr lang="pt-BR" sz="6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87086</xdr:colOff>
      <xdr:row>42</xdr:row>
      <xdr:rowOff>100693</xdr:rowOff>
    </xdr:from>
    <xdr:to>
      <xdr:col>18</xdr:col>
      <xdr:colOff>560614</xdr:colOff>
      <xdr:row>48</xdr:row>
      <xdr:rowOff>19050</xdr:rowOff>
    </xdr:to>
    <xdr:sp macro="" textlink="Calculos!I18">
      <xdr:nvSpPr>
        <xdr:cNvPr id="27" name="Retângulo 26">
          <a:extLst>
            <a:ext uri="{FF2B5EF4-FFF2-40B4-BE49-F238E27FC236}">
              <a16:creationId xmlns:a16="http://schemas.microsoft.com/office/drawing/2014/main" id="{EBB2E581-129C-4C4E-8064-97FFE1380AEB}"/>
            </a:ext>
          </a:extLst>
        </xdr:cNvPr>
        <xdr:cNvSpPr/>
      </xdr:nvSpPr>
      <xdr:spPr>
        <a:xfrm>
          <a:off x="9788979" y="9122229"/>
          <a:ext cx="2922814" cy="1061357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CE0F3ED-B0C8-4C29-B9FF-722928C7E2E4}" type="TxLink">
            <a:rPr lang="en-US" sz="2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83%</a:t>
          </a:fld>
          <a:endParaRPr lang="pt-BR" sz="6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87086</xdr:colOff>
      <xdr:row>31</xdr:row>
      <xdr:rowOff>59871</xdr:rowOff>
    </xdr:from>
    <xdr:to>
      <xdr:col>18</xdr:col>
      <xdr:colOff>560614</xdr:colOff>
      <xdr:row>36</xdr:row>
      <xdr:rowOff>168728</xdr:rowOff>
    </xdr:to>
    <xdr:sp macro="" textlink="Calculos!I19">
      <xdr:nvSpPr>
        <xdr:cNvPr id="28" name="Retângulo 27">
          <a:extLst>
            <a:ext uri="{FF2B5EF4-FFF2-40B4-BE49-F238E27FC236}">
              <a16:creationId xmlns:a16="http://schemas.microsoft.com/office/drawing/2014/main" id="{62741920-E5A2-4199-9A59-71FFB7B0D8E9}"/>
            </a:ext>
          </a:extLst>
        </xdr:cNvPr>
        <xdr:cNvSpPr/>
      </xdr:nvSpPr>
      <xdr:spPr>
        <a:xfrm>
          <a:off x="9788979" y="6985907"/>
          <a:ext cx="2922814" cy="1061357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CDCA985-AA01-40E9-92F9-3E24DA51CDBA}" type="TxLink">
            <a:rPr lang="en-US" sz="2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100%</a:t>
          </a:fld>
          <a:endParaRPr lang="pt-BR" sz="6000" b="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195944</xdr:colOff>
      <xdr:row>29</xdr:row>
      <xdr:rowOff>136071</xdr:rowOff>
    </xdr:from>
    <xdr:to>
      <xdr:col>11</xdr:col>
      <xdr:colOff>81641</xdr:colOff>
      <xdr:row>31</xdr:row>
      <xdr:rowOff>127907</xdr:rowOff>
    </xdr:to>
    <xdr:sp macro="" textlink="">
      <xdr:nvSpPr>
        <xdr:cNvPr id="29" name="Retângulo: Único Canto Arredondado 28">
          <a:extLst>
            <a:ext uri="{FF2B5EF4-FFF2-40B4-BE49-F238E27FC236}">
              <a16:creationId xmlns:a16="http://schemas.microsoft.com/office/drawing/2014/main" id="{729FD8B6-4C6D-4E38-94D8-545CC1636A88}"/>
            </a:ext>
          </a:extLst>
        </xdr:cNvPr>
        <xdr:cNvSpPr/>
      </xdr:nvSpPr>
      <xdr:spPr>
        <a:xfrm>
          <a:off x="4999265" y="6681107"/>
          <a:ext cx="2947305" cy="372836"/>
        </a:xfrm>
        <a:prstGeom prst="round1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ATENDIMENTO</a:t>
          </a:r>
        </a:p>
      </xdr:txBody>
    </xdr:sp>
    <xdr:clientData/>
  </xdr:twoCellAnchor>
  <xdr:twoCellAnchor>
    <xdr:from>
      <xdr:col>14</xdr:col>
      <xdr:colOff>89808</xdr:colOff>
      <xdr:row>29</xdr:row>
      <xdr:rowOff>97971</xdr:rowOff>
    </xdr:from>
    <xdr:to>
      <xdr:col>18</xdr:col>
      <xdr:colOff>598713</xdr:colOff>
      <xdr:row>31</xdr:row>
      <xdr:rowOff>89807</xdr:rowOff>
    </xdr:to>
    <xdr:sp macro="" textlink="">
      <xdr:nvSpPr>
        <xdr:cNvPr id="31" name="Retângulo: Único Canto Arredondado 30">
          <a:extLst>
            <a:ext uri="{FF2B5EF4-FFF2-40B4-BE49-F238E27FC236}">
              <a16:creationId xmlns:a16="http://schemas.microsoft.com/office/drawing/2014/main" id="{01438231-53E5-4C6B-8312-576A1917BE07}"/>
            </a:ext>
          </a:extLst>
        </xdr:cNvPr>
        <xdr:cNvSpPr/>
      </xdr:nvSpPr>
      <xdr:spPr>
        <a:xfrm>
          <a:off x="9791701" y="6643007"/>
          <a:ext cx="2958191" cy="372836"/>
        </a:xfrm>
        <a:prstGeom prst="round1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TECH</a:t>
          </a:r>
        </a:p>
      </xdr:txBody>
    </xdr:sp>
    <xdr:clientData/>
  </xdr:twoCellAnchor>
  <xdr:twoCellAnchor>
    <xdr:from>
      <xdr:col>14</xdr:col>
      <xdr:colOff>92530</xdr:colOff>
      <xdr:row>40</xdr:row>
      <xdr:rowOff>141514</xdr:rowOff>
    </xdr:from>
    <xdr:to>
      <xdr:col>18</xdr:col>
      <xdr:colOff>598713</xdr:colOff>
      <xdr:row>42</xdr:row>
      <xdr:rowOff>133350</xdr:rowOff>
    </xdr:to>
    <xdr:sp macro="" textlink="">
      <xdr:nvSpPr>
        <xdr:cNvPr id="32" name="Retângulo: Único Canto Arredondado 31">
          <a:extLst>
            <a:ext uri="{FF2B5EF4-FFF2-40B4-BE49-F238E27FC236}">
              <a16:creationId xmlns:a16="http://schemas.microsoft.com/office/drawing/2014/main" id="{BF40ABF6-723C-4F79-91FF-C5F1DAC29568}"/>
            </a:ext>
          </a:extLst>
        </xdr:cNvPr>
        <xdr:cNvSpPr/>
      </xdr:nvSpPr>
      <xdr:spPr>
        <a:xfrm>
          <a:off x="9794423" y="8782050"/>
          <a:ext cx="2955469" cy="372836"/>
        </a:xfrm>
        <a:prstGeom prst="round1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PRODUTO</a:t>
          </a:r>
        </a:p>
      </xdr:txBody>
    </xdr:sp>
    <xdr:clientData/>
  </xdr:twoCellAnchor>
  <xdr:twoCellAnchor>
    <xdr:from>
      <xdr:col>6</xdr:col>
      <xdr:colOff>190503</xdr:colOff>
      <xdr:row>40</xdr:row>
      <xdr:rowOff>144236</xdr:rowOff>
    </xdr:from>
    <xdr:to>
      <xdr:col>11</xdr:col>
      <xdr:colOff>81643</xdr:colOff>
      <xdr:row>42</xdr:row>
      <xdr:rowOff>136072</xdr:rowOff>
    </xdr:to>
    <xdr:sp macro="" textlink="">
      <xdr:nvSpPr>
        <xdr:cNvPr id="33" name="Retângulo: Único Canto Arredondado 32">
          <a:extLst>
            <a:ext uri="{FF2B5EF4-FFF2-40B4-BE49-F238E27FC236}">
              <a16:creationId xmlns:a16="http://schemas.microsoft.com/office/drawing/2014/main" id="{7734BBB4-A1C8-4F5B-A39F-05607A8AEB64}"/>
            </a:ext>
          </a:extLst>
        </xdr:cNvPr>
        <xdr:cNvSpPr/>
      </xdr:nvSpPr>
      <xdr:spPr>
        <a:xfrm>
          <a:off x="4993824" y="8784772"/>
          <a:ext cx="2952748" cy="372836"/>
        </a:xfrm>
        <a:prstGeom prst="round1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LOGÍSTICA</a:t>
          </a:r>
        </a:p>
      </xdr:txBody>
    </xdr:sp>
    <xdr:clientData/>
  </xdr:twoCellAnchor>
  <xdr:twoCellAnchor>
    <xdr:from>
      <xdr:col>3</xdr:col>
      <xdr:colOff>244929</xdr:colOff>
      <xdr:row>17</xdr:row>
      <xdr:rowOff>95250</xdr:rowOff>
    </xdr:from>
    <xdr:to>
      <xdr:col>12</xdr:col>
      <xdr:colOff>68036</xdr:colOff>
      <xdr:row>17</xdr:row>
      <xdr:rowOff>108857</xdr:rowOff>
    </xdr:to>
    <xdr:cxnSp macro="">
      <xdr:nvCxnSpPr>
        <xdr:cNvPr id="35" name="Conector de Seta Reta 34">
          <a:extLst>
            <a:ext uri="{FF2B5EF4-FFF2-40B4-BE49-F238E27FC236}">
              <a16:creationId xmlns:a16="http://schemas.microsoft.com/office/drawing/2014/main" id="{F5E1EE28-883D-89E3-30D5-B26D6B272065}"/>
            </a:ext>
          </a:extLst>
        </xdr:cNvPr>
        <xdr:cNvCxnSpPr/>
      </xdr:nvCxnSpPr>
      <xdr:spPr>
        <a:xfrm>
          <a:off x="3510643" y="4354286"/>
          <a:ext cx="5034643" cy="1360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420462</xdr:colOff>
      <xdr:row>22</xdr:row>
      <xdr:rowOff>63955</xdr:rowOff>
    </xdr:from>
    <xdr:to>
      <xdr:col>32</xdr:col>
      <xdr:colOff>594633</xdr:colOff>
      <xdr:row>36</xdr:row>
      <xdr:rowOff>122466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29875C83-E80D-72FB-9DCE-6DBA2FA8A4C5}"/>
            </a:ext>
          </a:extLst>
        </xdr:cNvPr>
        <xdr:cNvGrpSpPr/>
      </xdr:nvGrpSpPr>
      <xdr:grpSpPr>
        <a:xfrm>
          <a:off x="16504105" y="5275491"/>
          <a:ext cx="5685064" cy="2725511"/>
          <a:chOff x="15619640" y="5221062"/>
          <a:chExt cx="5685064" cy="2725511"/>
        </a:xfrm>
      </xdr:grpSpPr>
      <xdr:sp macro="" textlink="">
        <xdr:nvSpPr>
          <xdr:cNvPr id="54" name="Retângulo: Cantos Arredondados 53">
            <a:extLst>
              <a:ext uri="{FF2B5EF4-FFF2-40B4-BE49-F238E27FC236}">
                <a16:creationId xmlns:a16="http://schemas.microsoft.com/office/drawing/2014/main" id="{D42C539D-396C-4BB4-A51F-610543A2DE97}"/>
              </a:ext>
            </a:extLst>
          </xdr:cNvPr>
          <xdr:cNvSpPr/>
        </xdr:nvSpPr>
        <xdr:spPr>
          <a:xfrm>
            <a:off x="15679511" y="5378905"/>
            <a:ext cx="5625193" cy="2567668"/>
          </a:xfrm>
          <a:prstGeom prst="roundRect">
            <a:avLst>
              <a:gd name="adj" fmla="val 6395"/>
            </a:avLst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alculos!G45">
        <xdr:nvSpPr>
          <xdr:cNvPr id="53" name="Retângulo: Cantos Arredondados 52">
            <a:extLst>
              <a:ext uri="{FF2B5EF4-FFF2-40B4-BE49-F238E27FC236}">
                <a16:creationId xmlns:a16="http://schemas.microsoft.com/office/drawing/2014/main" id="{32200CDE-84F9-C9F4-5C2F-CA4E9FE1D1D7}"/>
              </a:ext>
            </a:extLst>
          </xdr:cNvPr>
          <xdr:cNvSpPr/>
        </xdr:nvSpPr>
        <xdr:spPr>
          <a:xfrm>
            <a:off x="15622361" y="5525861"/>
            <a:ext cx="5625193" cy="2352675"/>
          </a:xfrm>
          <a:prstGeom prst="roundRect">
            <a:avLst>
              <a:gd name="adj" fmla="val 639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CC690E0-04BA-4E1D-B213-088B4EFE3E79}" type="TxLink">
              <a:rPr lang="en-US" sz="2800" b="0" i="0" u="sng" strike="noStrike">
                <a:solidFill>
                  <a:srgbClr val="000000"/>
                </a:solidFill>
                <a:latin typeface="Arial Black" panose="020B0A04020102020204" pitchFamily="34" charset="0"/>
                <a:ea typeface="Calibri"/>
                <a:cs typeface="Calibri"/>
              </a:rPr>
              <a:t>Atendimento</a:t>
            </a:fld>
            <a:endParaRPr lang="pt-BR" sz="6000" i="0" u="sng">
              <a:latin typeface="Arial Black" panose="020B0A04020102020204" pitchFamily="34" charset="0"/>
            </a:endParaRPr>
          </a:p>
        </xdr:txBody>
      </xdr:sp>
      <xdr:sp macro="" textlink="">
        <xdr:nvSpPr>
          <xdr:cNvPr id="55" name="Retângulo: Único Canto Arredondado 54">
            <a:extLst>
              <a:ext uri="{FF2B5EF4-FFF2-40B4-BE49-F238E27FC236}">
                <a16:creationId xmlns:a16="http://schemas.microsoft.com/office/drawing/2014/main" id="{877E2343-D58E-4182-914C-09B1DFA1AC1D}"/>
              </a:ext>
            </a:extLst>
          </xdr:cNvPr>
          <xdr:cNvSpPr/>
        </xdr:nvSpPr>
        <xdr:spPr>
          <a:xfrm>
            <a:off x="15619640" y="5221062"/>
            <a:ext cx="5627914" cy="476249"/>
          </a:xfrm>
          <a:prstGeom prst="round1Rect">
            <a:avLst>
              <a:gd name="adj" fmla="val 5000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CATEGORORIA</a:t>
            </a:r>
            <a:r>
              <a:rPr lang="pt-BR" sz="1400" b="1" baseline="0"/>
              <a:t> COM MAIS FEEDBACK NEGATIVO</a:t>
            </a:r>
            <a:endParaRPr lang="pt-BR" sz="1400" b="1"/>
          </a:p>
        </xdr:txBody>
      </xdr:sp>
    </xdr:grpSp>
    <xdr:clientData/>
  </xdr:twoCellAnchor>
  <xdr:twoCellAnchor>
    <xdr:from>
      <xdr:col>23</xdr:col>
      <xdr:colOff>409576</xdr:colOff>
      <xdr:row>40</xdr:row>
      <xdr:rowOff>161926</xdr:rowOff>
    </xdr:from>
    <xdr:to>
      <xdr:col>32</xdr:col>
      <xdr:colOff>583747</xdr:colOff>
      <xdr:row>55</xdr:row>
      <xdr:rowOff>29937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088FA2AF-4BA1-45A0-A7AB-23F90901A14E}"/>
            </a:ext>
          </a:extLst>
        </xdr:cNvPr>
        <xdr:cNvGrpSpPr/>
      </xdr:nvGrpSpPr>
      <xdr:grpSpPr>
        <a:xfrm>
          <a:off x="16493219" y="8802462"/>
          <a:ext cx="5685064" cy="2725511"/>
          <a:chOff x="15619640" y="5221062"/>
          <a:chExt cx="5685064" cy="2725511"/>
        </a:xfrm>
      </xdr:grpSpPr>
      <xdr:sp macro="" textlink="">
        <xdr:nvSpPr>
          <xdr:cNvPr id="58" name="Retângulo: Cantos Arredondados 57">
            <a:extLst>
              <a:ext uri="{FF2B5EF4-FFF2-40B4-BE49-F238E27FC236}">
                <a16:creationId xmlns:a16="http://schemas.microsoft.com/office/drawing/2014/main" id="{BEBFDAC0-DDF1-B240-617E-1ADE614E8393}"/>
              </a:ext>
            </a:extLst>
          </xdr:cNvPr>
          <xdr:cNvSpPr/>
        </xdr:nvSpPr>
        <xdr:spPr>
          <a:xfrm>
            <a:off x="15679511" y="5378905"/>
            <a:ext cx="5625193" cy="2567668"/>
          </a:xfrm>
          <a:prstGeom prst="roundRect">
            <a:avLst>
              <a:gd name="adj" fmla="val 6395"/>
            </a:avLst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alculos!G58">
        <xdr:nvSpPr>
          <xdr:cNvPr id="59" name="Retângulo: Cantos Arredondados 58">
            <a:extLst>
              <a:ext uri="{FF2B5EF4-FFF2-40B4-BE49-F238E27FC236}">
                <a16:creationId xmlns:a16="http://schemas.microsoft.com/office/drawing/2014/main" id="{CEF1A7A6-FA02-285C-2D90-644350A2C2E3}"/>
              </a:ext>
            </a:extLst>
          </xdr:cNvPr>
          <xdr:cNvSpPr/>
        </xdr:nvSpPr>
        <xdr:spPr>
          <a:xfrm>
            <a:off x="15622361" y="5525861"/>
            <a:ext cx="5625193" cy="2352675"/>
          </a:xfrm>
          <a:prstGeom prst="roundRect">
            <a:avLst>
              <a:gd name="adj" fmla="val 639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A6CB04B-711B-4A9C-9C8B-15D73A43518E}" type="TxLink">
              <a:rPr lang="en-US" sz="2800" b="0" i="0" u="sng" strike="noStrike">
                <a:solidFill>
                  <a:srgbClr val="000000"/>
                </a:solidFill>
                <a:latin typeface="Arial Black" panose="020B0A04020102020204" pitchFamily="34" charset="0"/>
                <a:ea typeface="Calibri"/>
                <a:cs typeface="Calibri"/>
              </a:rPr>
              <a:pPr algn="ctr"/>
              <a:t>Produto</a:t>
            </a:fld>
            <a:endParaRPr lang="pt-BR" sz="2800" u="sng">
              <a:latin typeface="Arial Black" panose="020B0A04020102020204" pitchFamily="34" charset="0"/>
            </a:endParaRPr>
          </a:p>
        </xdr:txBody>
      </xdr:sp>
      <xdr:sp macro="" textlink="">
        <xdr:nvSpPr>
          <xdr:cNvPr id="60" name="Retângulo: Único Canto Arredondado 59">
            <a:extLst>
              <a:ext uri="{FF2B5EF4-FFF2-40B4-BE49-F238E27FC236}">
                <a16:creationId xmlns:a16="http://schemas.microsoft.com/office/drawing/2014/main" id="{09DD459E-29F9-66BC-382D-A05592FD20EC}"/>
              </a:ext>
            </a:extLst>
          </xdr:cNvPr>
          <xdr:cNvSpPr/>
        </xdr:nvSpPr>
        <xdr:spPr>
          <a:xfrm>
            <a:off x="15619640" y="5221062"/>
            <a:ext cx="5627914" cy="476249"/>
          </a:xfrm>
          <a:prstGeom prst="round1Rect">
            <a:avLst>
              <a:gd name="adj" fmla="val 5000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CATEGORIA</a:t>
            </a:r>
            <a:r>
              <a:rPr lang="pt-BR" sz="1400" b="1" baseline="0"/>
              <a:t> COM MAIS FEEDBACK POSITIVO</a:t>
            </a:r>
          </a:p>
        </xdr:txBody>
      </xdr:sp>
    </xdr:grpSp>
    <xdr:clientData/>
  </xdr:twoCellAnchor>
  <xdr:twoCellAnchor editAs="oneCell">
    <xdr:from>
      <xdr:col>23</xdr:col>
      <xdr:colOff>421821</xdr:colOff>
      <xdr:row>30</xdr:row>
      <xdr:rowOff>149678</xdr:rowOff>
    </xdr:from>
    <xdr:to>
      <xdr:col>26</xdr:col>
      <xdr:colOff>489048</xdr:colOff>
      <xdr:row>37</xdr:row>
      <xdr:rowOff>93890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B3BAF5D1-5FBD-4930-AE33-2D1923950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5464" y="6885214"/>
          <a:ext cx="1904191" cy="1277712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190502</xdr:colOff>
      <xdr:row>10</xdr:row>
      <xdr:rowOff>40820</xdr:rowOff>
    </xdr:from>
    <xdr:to>
      <xdr:col>6</xdr:col>
      <xdr:colOff>222989</xdr:colOff>
      <xdr:row>18</xdr:row>
      <xdr:rowOff>95887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FB456B02-5D7F-4D11-B85A-0F34591BC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7073" y="2966356"/>
          <a:ext cx="1570095" cy="1579067"/>
        </a:xfrm>
        <a:prstGeom prst="rect">
          <a:avLst/>
        </a:prstGeom>
      </xdr:spPr>
    </xdr:pic>
    <xdr:clientData/>
  </xdr:twoCellAnchor>
  <xdr:twoCellAnchor editAs="oneCell">
    <xdr:from>
      <xdr:col>28</xdr:col>
      <xdr:colOff>381002</xdr:colOff>
      <xdr:row>47</xdr:row>
      <xdr:rowOff>180755</xdr:rowOff>
    </xdr:from>
    <xdr:to>
      <xdr:col>33</xdr:col>
      <xdr:colOff>81645</xdr:colOff>
      <xdr:row>57</xdr:row>
      <xdr:rowOff>119743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12359D3D-1E2A-458B-8342-67AECC685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2" y="10154791"/>
          <a:ext cx="2762250" cy="1843988"/>
        </a:xfrm>
        <a:prstGeom prst="rect">
          <a:avLst/>
        </a:prstGeom>
      </xdr:spPr>
    </xdr:pic>
    <xdr:clientData/>
  </xdr:twoCellAnchor>
  <xdr:twoCellAnchor>
    <xdr:from>
      <xdr:col>12</xdr:col>
      <xdr:colOff>380999</xdr:colOff>
      <xdr:row>34</xdr:row>
      <xdr:rowOff>13606</xdr:rowOff>
    </xdr:from>
    <xdr:to>
      <xdr:col>12</xdr:col>
      <xdr:colOff>380999</xdr:colOff>
      <xdr:row>44</xdr:row>
      <xdr:rowOff>136070</xdr:rowOff>
    </xdr:to>
    <xdr:cxnSp macro="">
      <xdr:nvCxnSpPr>
        <xdr:cNvPr id="68" name="Conector reto 67">
          <a:extLst>
            <a:ext uri="{FF2B5EF4-FFF2-40B4-BE49-F238E27FC236}">
              <a16:creationId xmlns:a16="http://schemas.microsoft.com/office/drawing/2014/main" id="{A95E98A3-D20D-395E-7A07-2C42ED502AC9}"/>
            </a:ext>
          </a:extLst>
        </xdr:cNvPr>
        <xdr:cNvCxnSpPr/>
      </xdr:nvCxnSpPr>
      <xdr:spPr>
        <a:xfrm>
          <a:off x="9729106" y="7511142"/>
          <a:ext cx="0" cy="202746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eu Lucio" refreshedDate="46041.571607175923" createdVersion="8" refreshedVersion="8" minRefreshableVersion="3" recordCount="115" xr:uid="{B6D08E91-6BBF-4A6B-8EBF-EADC5BBFB12C}">
  <cacheSource type="worksheet">
    <worksheetSource ref="A1:E116" sheet="Data"/>
  </cacheSource>
  <cacheFields count="6">
    <cacheField name="id" numFmtId="0">
      <sharedItems containsSemiMixedTypes="0" containsString="0" containsNumber="1" containsInteger="1" minValue="1" maxValue="115"/>
    </cacheField>
    <cacheField name="comentario" numFmtId="0">
      <sharedItems/>
    </cacheField>
    <cacheField name="data" numFmtId="14">
      <sharedItems containsSemiMixedTypes="0" containsNonDate="0" containsDate="1" containsString="0" minDate="2026-01-01T00:00:00" maxDate="2026-03-16T00:00:00" count="63">
        <d v="2026-01-17T00:00:00"/>
        <d v="2026-01-13T00:00:00"/>
        <d v="2026-01-16T00:00:00"/>
        <d v="2026-01-05T00:00:00"/>
        <d v="2026-01-01T00:00:00"/>
        <d v="2026-01-06T00:00:00"/>
        <d v="2026-01-22T00:00:00"/>
        <d v="2026-01-10T00:00:00"/>
        <d v="2026-01-28T00:00:00"/>
        <d v="2026-01-21T00:00:00"/>
        <d v="2026-01-26T00:00:00"/>
        <d v="2026-01-09T00:00:00"/>
        <d v="2026-01-24T00:00:00"/>
        <d v="2026-01-14T00:00:00"/>
        <d v="2026-01-03T00:00:00"/>
        <d v="2026-01-31T00:00:00"/>
        <d v="2026-01-07T00:00:00"/>
        <d v="2026-01-29T00:00:00"/>
        <d v="2026-01-15T00:00:00"/>
        <d v="2026-01-30T00:00:00"/>
        <d v="2026-01-20T00:00:00"/>
        <d v="2026-01-11T00:00:00"/>
        <d v="2026-01-12T00:00:00"/>
        <d v="2026-01-08T00:00:00"/>
        <d v="2026-01-02T00:00:00"/>
        <d v="2026-01-23T00:00:00"/>
        <d v="2026-01-19T00:00:00"/>
        <d v="2026-01-27T00:00:00"/>
        <d v="2026-02-12T00:00:00"/>
        <d v="2026-02-28T00:00:00"/>
        <d v="2026-02-16T00:00:00"/>
        <d v="2026-02-21T00:00:00"/>
        <d v="2026-02-22T00:00:00"/>
        <d v="2026-02-08T00:00:00"/>
        <d v="2026-02-25T00:00:00"/>
        <d v="2026-02-05T00:00:00"/>
        <d v="2026-02-15T00:00:00"/>
        <d v="2026-02-09T00:00:00"/>
        <d v="2026-02-07T00:00:00"/>
        <d v="2026-02-20T00:00:00"/>
        <d v="2026-02-23T00:00:00"/>
        <d v="2026-02-26T00:00:00"/>
        <d v="2026-02-24T00:00:00"/>
        <d v="2026-02-02T00:00:00"/>
        <d v="2026-02-17T00:00:00"/>
        <d v="2026-02-04T00:00:00"/>
        <d v="2026-02-06T00:00:00"/>
        <d v="2026-02-03T00:00:00"/>
        <d v="2026-03-15T00:00:00"/>
        <d v="2026-03-02T00:00:00"/>
        <d v="2026-03-10T00:00:00"/>
        <d v="2026-03-05T00:00:00"/>
        <d v="2026-03-12T00:00:00"/>
        <d v="2026-03-01T00:00:00"/>
        <d v="2026-03-14T00:00:00"/>
        <d v="2026-03-09T00:00:00"/>
        <d v="2026-03-06T00:00:00"/>
        <d v="2026-03-04T00:00:00"/>
        <d v="2026-03-11T00:00:00"/>
        <d v="2026-03-07T00:00:00"/>
        <d v="2026-03-08T00:00:00"/>
        <d v="2026-03-03T00:00:00"/>
        <d v="2026-03-13T00:00:00"/>
      </sharedItems>
      <fieldGroup par="5"/>
    </cacheField>
    <cacheField name="sentimento" numFmtId="0">
      <sharedItems count="3">
        <s v="Neutro"/>
        <s v="Negativo"/>
        <s v="Positivo"/>
      </sharedItems>
    </cacheField>
    <cacheField name="categoria" numFmtId="0">
      <sharedItems count="4">
        <s v="Tech"/>
        <s v="Produto"/>
        <s v="Atendimento"/>
        <s v="Logística"/>
      </sharedItems>
    </cacheField>
    <cacheField name="Meses (data)" numFmtId="0" databaseField="0">
      <fieldGroup base="2">
        <rangePr groupBy="months" startDate="2026-01-01T00:00:00" endDate="2026-03-16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03/2026"/>
        </groupItems>
      </fieldGroup>
    </cacheField>
  </cacheFields>
  <extLst>
    <ext xmlns:x14="http://schemas.microsoft.com/office/spreadsheetml/2009/9/main" uri="{725AE2AE-9491-48be-B2B4-4EB974FC3084}">
      <x14:pivotCacheDefinition pivotCacheId="6028048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n v="1"/>
    <s v="O produto chegou muito rápido e em perfeitas condições! Amei."/>
    <x v="0"/>
    <x v="0"/>
    <x v="0"/>
  </r>
  <r>
    <n v="2"/>
    <s v="O aplicativo trava o tempo todo na hora de pagar. Horrível experiência."/>
    <x v="1"/>
    <x v="1"/>
    <x v="1"/>
  </r>
  <r>
    <n v="3"/>
    <s v="A entrega atrasou dois dias, mas o suporte foi educado."/>
    <x v="0"/>
    <x v="1"/>
    <x v="1"/>
  </r>
  <r>
    <n v="4"/>
    <s v="Não gostei da cor do produto, veio diferente da foto do site."/>
    <x v="2"/>
    <x v="0"/>
    <x v="1"/>
  </r>
  <r>
    <n v="5"/>
    <s v="O suporte demorou 3 horas para me responder no chat. Descaso total."/>
    <x v="3"/>
    <x v="1"/>
    <x v="2"/>
  </r>
  <r>
    <n v="6"/>
    <s v="Excelente custo beneficio, recomendo a todos."/>
    <x v="4"/>
    <x v="1"/>
    <x v="3"/>
  </r>
  <r>
    <n v="7"/>
    <s v="A transportadora jogou o pacote pelo portão e amassou a caixa."/>
    <x v="5"/>
    <x v="1"/>
    <x v="3"/>
  </r>
  <r>
    <n v="8"/>
    <s v="O site é muito lento no celular, quase desisti da compra."/>
    <x v="6"/>
    <x v="2"/>
    <x v="1"/>
  </r>
  <r>
    <n v="9"/>
    <s v="Gostei, mas o tamanho P parece um G. Ficou enorme."/>
    <x v="4"/>
    <x v="1"/>
    <x v="3"/>
  </r>
  <r>
    <n v="10"/>
    <s v="O suporte resolveu meu problema com o estorno em 10 minutos. Nota 10!"/>
    <x v="7"/>
    <x v="1"/>
    <x v="0"/>
  </r>
  <r>
    <n v="11"/>
    <s v="Péssimo. O produto veio estragado e a caixa aberta."/>
    <x v="5"/>
    <x v="1"/>
    <x v="2"/>
  </r>
  <r>
    <n v="12"/>
    <s v="Não recebi o código de rastreio até agora."/>
    <x v="8"/>
    <x v="1"/>
    <x v="3"/>
  </r>
  <r>
    <n v="13"/>
    <s v="A qualidade do material é superior ao que eu esperava."/>
    <x v="9"/>
    <x v="0"/>
    <x v="0"/>
  </r>
  <r>
    <n v="14"/>
    <s v="O sistema de buscas do site não funciona, digito o nome e aparece outra coisa."/>
    <x v="10"/>
    <x v="1"/>
    <x v="0"/>
  </r>
  <r>
    <n v="15"/>
    <s v="Melhor loja que já comprei, entrega super rápida."/>
    <x v="11"/>
    <x v="1"/>
    <x v="3"/>
  </r>
  <r>
    <n v="16"/>
    <s v="O entregador foi muito educado e prestativo."/>
    <x v="12"/>
    <x v="0"/>
    <x v="3"/>
  </r>
  <r>
    <n v="17"/>
    <s v="O produto é bom, mas a embalagem de plástico é excessiva. Pouco sustentável."/>
    <x v="13"/>
    <x v="1"/>
    <x v="1"/>
  </r>
  <r>
    <n v="18"/>
    <s v="Tive dificuldade para cancelar a assinatura, o botão está escondido."/>
    <x v="14"/>
    <x v="1"/>
    <x v="3"/>
  </r>
  <r>
    <n v="19"/>
    <s v="Preço justo e produto original."/>
    <x v="15"/>
    <x v="1"/>
    <x v="1"/>
  </r>
  <r>
    <n v="20"/>
    <s v="O rastreio diz que foi entregue, mas eu não recebi nada!"/>
    <x v="16"/>
    <x v="1"/>
    <x v="0"/>
  </r>
  <r>
    <n v="21"/>
    <s v="Interface do app muito intuitiva e bonita."/>
    <x v="13"/>
    <x v="1"/>
    <x v="3"/>
  </r>
  <r>
    <n v="22"/>
    <s v="O cupom de desconto não funcionou no carrinho."/>
    <x v="17"/>
    <x v="1"/>
    <x v="1"/>
  </r>
  <r>
    <n v="23"/>
    <s v="A cor é linda, exatamente como no anúncio."/>
    <x v="7"/>
    <x v="2"/>
    <x v="2"/>
  </r>
  <r>
    <n v="24"/>
    <s v="Demorou muito para processar o pagamento no cartão."/>
    <x v="0"/>
    <x v="1"/>
    <x v="1"/>
  </r>
  <r>
    <n v="25"/>
    <s v="Simplesmente perfeito, desde a compra até o uso."/>
    <x v="6"/>
    <x v="0"/>
    <x v="3"/>
  </r>
  <r>
    <n v="26"/>
    <s v="Vem com manual em português? O meu veio em chinês."/>
    <x v="18"/>
    <x v="0"/>
    <x v="0"/>
  </r>
  <r>
    <n v="27"/>
    <s v="Atendimento humano no chat nota mil!"/>
    <x v="9"/>
    <x v="0"/>
    <x v="2"/>
  </r>
  <r>
    <n v="28"/>
    <s v="A bateria dura muito menos do que o prometido no site."/>
    <x v="13"/>
    <x v="1"/>
    <x v="0"/>
  </r>
  <r>
    <n v="29"/>
    <s v="Site seguro e confiável, compro sempre."/>
    <x v="19"/>
    <x v="1"/>
    <x v="2"/>
  </r>
  <r>
    <n v="30"/>
    <s v="O produto faz um barulho estranho quando liga."/>
    <x v="20"/>
    <x v="1"/>
    <x v="0"/>
  </r>
  <r>
    <n v="31"/>
    <s v="O frete para Rondonópolis está muito caro."/>
    <x v="21"/>
    <x v="1"/>
    <x v="3"/>
  </r>
  <r>
    <n v="32"/>
    <s v="Quero devolver o produto, como faço?"/>
    <x v="14"/>
    <x v="2"/>
    <x v="0"/>
  </r>
  <r>
    <n v="33"/>
    <s v="A caixa veio com um cheiro forte de mofo."/>
    <x v="22"/>
    <x v="1"/>
    <x v="3"/>
  </r>
  <r>
    <n v="34"/>
    <s v="Amo essa marca, nunca me decepciona."/>
    <x v="23"/>
    <x v="1"/>
    <x v="2"/>
  </r>
  <r>
    <n v="35"/>
    <s v="O aplicativo fechou sozinho três vezes seguidas."/>
    <x v="24"/>
    <x v="0"/>
    <x v="1"/>
  </r>
  <r>
    <n v="36"/>
    <s v="O frete para o interior do MT está demorando o dobro do prazo."/>
    <x v="25"/>
    <x v="1"/>
    <x v="1"/>
  </r>
  <r>
    <n v="37"/>
    <s v="Chegou antes do esperado, excelente serviço."/>
    <x v="26"/>
    <x v="1"/>
    <x v="2"/>
  </r>
  <r>
    <n v="38"/>
    <s v="A semente veio com o lacre rompido, estou preocupado com a qualidade."/>
    <x v="15"/>
    <x v="1"/>
    <x v="1"/>
  </r>
  <r>
    <n v="39"/>
    <s v="O app de rastreio de carga é muito confuso para o motorista."/>
    <x v="23"/>
    <x v="0"/>
    <x v="1"/>
  </r>
  <r>
    <n v="40"/>
    <s v="Equipamento robusto e de alta qualidade, valeu o investimento."/>
    <x v="27"/>
    <x v="1"/>
    <x v="2"/>
  </r>
  <r>
    <n v="41"/>
    <s v="Atendimento via WhatsApp foi rápido e eficiente."/>
    <x v="28"/>
    <x v="1"/>
    <x v="0"/>
  </r>
  <r>
    <n v="42"/>
    <s v="O pneu do trator apresentou desgaste excessivo em menos de um mês."/>
    <x v="29"/>
    <x v="0"/>
    <x v="0"/>
  </r>
  <r>
    <n v="43"/>
    <s v="Não consigo emitir a nota fiscal pelo site, dá erro 404."/>
    <x v="30"/>
    <x v="1"/>
    <x v="0"/>
  </r>
  <r>
    <n v="44"/>
    <s v="Melhor preço de insumos que encontrei na região."/>
    <x v="31"/>
    <x v="2"/>
    <x v="0"/>
  </r>
  <r>
    <n v="45"/>
    <s v="O entregador não encontrou a fazenda mesmo com o GPS enviado."/>
    <x v="32"/>
    <x v="0"/>
    <x v="1"/>
  </r>
  <r>
    <n v="46"/>
    <s v="Produto veio com a cor errada, pedi azul e veio verde."/>
    <x v="33"/>
    <x v="1"/>
    <x v="3"/>
  </r>
  <r>
    <n v="47"/>
    <s v="Gostei muito do brinde que enviaram junto com a compra."/>
    <x v="33"/>
    <x v="0"/>
    <x v="3"/>
  </r>
  <r>
    <n v="48"/>
    <s v="O software de gestão agrícola trava sempre que tento gerar relatórios."/>
    <x v="34"/>
    <x v="1"/>
    <x v="2"/>
  </r>
  <r>
    <n v="49"/>
    <s v="Peça de reposição original e de fácil instalação."/>
    <x v="35"/>
    <x v="0"/>
    <x v="3"/>
  </r>
  <r>
    <n v="50"/>
    <s v="O prazo de entrega para Rondonópolis foi cumprido à risca."/>
    <x v="36"/>
    <x v="0"/>
    <x v="3"/>
  </r>
  <r>
    <n v="51"/>
    <s v="Estou tentando cancelar o pedido há 3 dias sem sucesso."/>
    <x v="37"/>
    <x v="2"/>
    <x v="0"/>
  </r>
  <r>
    <n v="52"/>
    <s v="Manual de instruções é muito mal traduzido, difícil de entender."/>
    <x v="38"/>
    <x v="0"/>
    <x v="2"/>
  </r>
  <r>
    <n v="53"/>
    <s v="O sensor de umidade parou de funcionar na primeira chuva."/>
    <x v="32"/>
    <x v="0"/>
    <x v="1"/>
  </r>
  <r>
    <n v="54"/>
    <s v="Ótima experiência de compra, site intuitivo."/>
    <x v="39"/>
    <x v="2"/>
    <x v="2"/>
  </r>
  <r>
    <n v="55"/>
    <s v="O óleo lubrificante veio vazando na embalagem."/>
    <x v="40"/>
    <x v="2"/>
    <x v="3"/>
  </r>
  <r>
    <n v="56"/>
    <s v="Preço do frete abusivo para entregas locais."/>
    <x v="29"/>
    <x v="0"/>
    <x v="3"/>
  </r>
  <r>
    <n v="57"/>
    <s v="O suporte técnico demonstrou profundo conhecimento do produto."/>
    <x v="34"/>
    <x v="2"/>
    <x v="3"/>
  </r>
  <r>
    <n v="58"/>
    <s v="A lona de cobertura é muito fina, rasgou no primeiro uso."/>
    <x v="41"/>
    <x v="2"/>
    <x v="0"/>
  </r>
  <r>
    <n v="59"/>
    <s v="Recomendo a empresa, seriedade e compromisso com o cliente."/>
    <x v="42"/>
    <x v="1"/>
    <x v="0"/>
  </r>
  <r>
    <n v="60"/>
    <s v="O sistema de login não reconhece minha senha nova."/>
    <x v="30"/>
    <x v="0"/>
    <x v="0"/>
  </r>
  <r>
    <n v="61"/>
    <s v="Filtro de ar de excelente qualidade, encaixou perfeitamente."/>
    <x v="36"/>
    <x v="1"/>
    <x v="3"/>
  </r>
  <r>
    <n v="62"/>
    <s v="Fiquei 20 minutos na espera do telefone e ninguém atendeu."/>
    <x v="40"/>
    <x v="1"/>
    <x v="3"/>
  </r>
  <r>
    <n v="63"/>
    <s v="A entrega foi feita para o vizinho sem minha autorização."/>
    <x v="29"/>
    <x v="1"/>
    <x v="1"/>
  </r>
  <r>
    <n v="64"/>
    <s v="Produto muito bem embalado, proteção total contra impactos."/>
    <x v="43"/>
    <x v="1"/>
    <x v="1"/>
  </r>
  <r>
    <n v="65"/>
    <s v="O GPS da colheitadeira está perdendo o sinal constantemente."/>
    <x v="32"/>
    <x v="1"/>
    <x v="1"/>
  </r>
  <r>
    <n v="66"/>
    <s v="O site não aceita cartão de crédito de algumas bandeiras."/>
    <x v="38"/>
    <x v="0"/>
    <x v="1"/>
  </r>
  <r>
    <n v="67"/>
    <s v="Parabéns pela agilidade no processo de troca."/>
    <x v="44"/>
    <x v="0"/>
    <x v="1"/>
  </r>
  <r>
    <n v="68"/>
    <s v="A bota de segurança é desconfortável para longas jornadas."/>
    <x v="31"/>
    <x v="0"/>
    <x v="0"/>
  </r>
  <r>
    <n v="69"/>
    <s v="Não veio a quantidade de parafusos indicada na caixa."/>
    <x v="45"/>
    <x v="2"/>
    <x v="0"/>
  </r>
  <r>
    <n v="70"/>
    <s v="O desconto para pagamento no PIX é muito bom."/>
    <x v="32"/>
    <x v="0"/>
    <x v="0"/>
  </r>
  <r>
    <n v="71"/>
    <s v="O caminhoneiro foi muito grosso no momento da descarga."/>
    <x v="38"/>
    <x v="0"/>
    <x v="3"/>
  </r>
  <r>
    <n v="72"/>
    <s v="Fiquei impressionado com a durabilidade desta ferramenta."/>
    <x v="46"/>
    <x v="2"/>
    <x v="1"/>
  </r>
  <r>
    <n v="73"/>
    <s v="O anúncio dizia frete grátis mas fui cobrado no final."/>
    <x v="37"/>
    <x v="0"/>
    <x v="2"/>
  </r>
  <r>
    <n v="74"/>
    <s v="A peça veio com ferrugem, parece que estava guardada em lugar úmido."/>
    <x v="45"/>
    <x v="1"/>
    <x v="0"/>
  </r>
  <r>
    <n v="75"/>
    <s v="Interface web muito rápida, carrega tudo instantaneamente."/>
    <x v="31"/>
    <x v="2"/>
    <x v="3"/>
  </r>
  <r>
    <n v="76"/>
    <s v="Atraso na entrega gerou prejuízo na colheita."/>
    <x v="30"/>
    <x v="0"/>
    <x v="0"/>
  </r>
  <r>
    <n v="77"/>
    <s v="Suporte de TI resolveu meu problema de acesso remotamente."/>
    <x v="47"/>
    <x v="0"/>
    <x v="2"/>
  </r>
  <r>
    <n v="78"/>
    <s v="O produto é bom, mas o pós-venda deixa a desejar."/>
    <x v="46"/>
    <x v="0"/>
    <x v="2"/>
  </r>
  <r>
    <n v="79"/>
    <s v="Compro sempre e nunca tive problemas, empresa de confiança."/>
    <x v="32"/>
    <x v="2"/>
    <x v="0"/>
  </r>
  <r>
    <n v="80"/>
    <s v="O teclado do computador de bordo é muito pequeno para usar com luvas."/>
    <x v="37"/>
    <x v="2"/>
    <x v="3"/>
  </r>
  <r>
    <n v="81"/>
    <s v="A cor do trator na foto é muito mais viva que ao vivo."/>
    <x v="48"/>
    <x v="2"/>
    <x v="1"/>
  </r>
  <r>
    <n v="82"/>
    <s v="Recebi um produto usado no lugar de um novo."/>
    <x v="49"/>
    <x v="2"/>
    <x v="1"/>
  </r>
  <r>
    <n v="83"/>
    <s v="O atendimento na loja física de Rondonópolis é excelente."/>
    <x v="50"/>
    <x v="2"/>
    <x v="0"/>
  </r>
  <r>
    <n v="84"/>
    <s v="O link de rastreamento enviado por SMS não abre."/>
    <x v="51"/>
    <x v="2"/>
    <x v="3"/>
  </r>
  <r>
    <n v="85"/>
    <s v="A qualidade da soja entregue está abaixo do padrão contratado."/>
    <x v="52"/>
    <x v="2"/>
    <x v="0"/>
  </r>
  <r>
    <n v="86"/>
    <s v="O adubo veio com granulometria irregular, entupiu a plantadeira."/>
    <x v="53"/>
    <x v="0"/>
    <x v="1"/>
  </r>
  <r>
    <n v="87"/>
    <s v="A equipe de logística de MT é a mais eficiente que já vi."/>
    <x v="54"/>
    <x v="2"/>
    <x v="2"/>
  </r>
  <r>
    <n v="88"/>
    <s v="O painel solar veio com um risco profundo no vidro."/>
    <x v="55"/>
    <x v="2"/>
    <x v="1"/>
  </r>
  <r>
    <n v="89"/>
    <s v="Não consigo baixar o relatório de produtividade em PDF."/>
    <x v="56"/>
    <x v="2"/>
    <x v="1"/>
  </r>
  <r>
    <n v="90"/>
    <s v="O atendimento presencial na filial foi nota 10."/>
    <x v="50"/>
    <x v="2"/>
    <x v="1"/>
  </r>
  <r>
    <n v="91"/>
    <s v="A mangueira de irrigação ressecou e rachou em uma semana."/>
    <x v="57"/>
    <x v="2"/>
    <x v="0"/>
  </r>
  <r>
    <n v="92"/>
    <s v="A integração com o sistema do governo para NFe falha muito."/>
    <x v="51"/>
    <x v="1"/>
    <x v="2"/>
  </r>
  <r>
    <n v="93"/>
    <s v="Preço competitivo e entrega dentro do prazo estipulado."/>
    <x v="49"/>
    <x v="1"/>
    <x v="3"/>
  </r>
  <r>
    <n v="94"/>
    <s v="O motorista não quis esperar a conferência da carga."/>
    <x v="48"/>
    <x v="2"/>
    <x v="3"/>
  </r>
  <r>
    <n v="95"/>
    <s v="A qualidade das ferramentas manuais me surpreendeu positivamente."/>
    <x v="57"/>
    <x v="2"/>
    <x v="0"/>
  </r>
  <r>
    <n v="96"/>
    <s v="O suporte por chat é automatizado demais, não resolve nada."/>
    <x v="48"/>
    <x v="2"/>
    <x v="1"/>
  </r>
  <r>
    <n v="97"/>
    <s v="O pátio de triagem em Rondonópolis está muito desorganizado."/>
    <x v="58"/>
    <x v="0"/>
    <x v="1"/>
  </r>
  <r>
    <n v="98"/>
    <s v="Recebi o pedido em duplicidade, como faço para devolver?"/>
    <x v="59"/>
    <x v="2"/>
    <x v="0"/>
  </r>
  <r>
    <n v="99"/>
    <s v="O site é seguro, mas o layout parece dos anos 90."/>
    <x v="51"/>
    <x v="2"/>
    <x v="2"/>
  </r>
  <r>
    <n v="100"/>
    <s v="Ótimo atendimento pós-venda, me ligaram para saber se deu tudo certo."/>
    <x v="48"/>
    <x v="2"/>
    <x v="3"/>
  </r>
  <r>
    <n v="101"/>
    <s v="A lona veio com as dimensões menores do que o anunciado."/>
    <x v="48"/>
    <x v="2"/>
    <x v="3"/>
  </r>
  <r>
    <n v="102"/>
    <s v="O rastreador do caminhão parou de enviar sinal no meio da rota."/>
    <x v="59"/>
    <x v="2"/>
    <x v="1"/>
  </r>
  <r>
    <n v="103"/>
    <s v="Insumos de primeira linha, minha safra agradece."/>
    <x v="60"/>
    <x v="2"/>
    <x v="0"/>
  </r>
  <r>
    <n v="104"/>
    <s v="O aplicativo consome muita bateria do celular do motorista."/>
    <x v="58"/>
    <x v="1"/>
    <x v="2"/>
  </r>
  <r>
    <n v="105"/>
    <s v="Faltou clareza sobre as taxas de juros no financiamento."/>
    <x v="51"/>
    <x v="0"/>
    <x v="2"/>
  </r>
  <r>
    <n v="106"/>
    <s v="A entrega foi reprogramada três vezes sem aviso prévio."/>
    <x v="61"/>
    <x v="2"/>
    <x v="1"/>
  </r>
  <r>
    <n v="107"/>
    <s v="O produto é excelente, mas o manual em inglês dificulta."/>
    <x v="62"/>
    <x v="2"/>
    <x v="0"/>
  </r>
  <r>
    <n v="108"/>
    <s v="O sistema de pontos de fidelidade é muito vantajoso."/>
    <x v="53"/>
    <x v="2"/>
    <x v="1"/>
  </r>
  <r>
    <n v="109"/>
    <s v="O lacre químico do galão veio violado e vazando."/>
    <x v="53"/>
    <x v="2"/>
    <x v="3"/>
  </r>
  <r>
    <n v="110"/>
    <s v="Melhor logística de Mato Grosso, parabéns pela agilidade."/>
    <x v="59"/>
    <x v="1"/>
    <x v="2"/>
  </r>
  <r>
    <n v="111"/>
    <s v="O terminal de autoatendimento da loja está sempre quebrado."/>
    <x v="61"/>
    <x v="2"/>
    <x v="3"/>
  </r>
  <r>
    <n v="112"/>
    <s v="O produto superou todas as minhas expectativas técnicas."/>
    <x v="54"/>
    <x v="2"/>
    <x v="2"/>
  </r>
  <r>
    <n v="113"/>
    <s v="A nota fiscal veio com o valor do frete errado."/>
    <x v="58"/>
    <x v="2"/>
    <x v="2"/>
  </r>
  <r>
    <n v="114"/>
    <s v="O compressor de ar parou de funcionar no segundo dia de uso."/>
    <x v="61"/>
    <x v="0"/>
    <x v="3"/>
  </r>
  <r>
    <n v="115"/>
    <s v="Site prático, rápido e com ótimas opções de pagamento."/>
    <x v="6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8535E-4C1A-470E-9B17-A333DD2F04A6}" name="Tabela dinâmica1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D56:F62" firstHeaderRow="1" firstDataRow="2" firstDataCol="1" rowPageCount="1" colPageCount="1"/>
  <pivotFields count="6">
    <pivotField showAll="0"/>
    <pivotField showAll="0"/>
    <pivotField showAll="0">
      <items count="64">
        <item x="4"/>
        <item x="24"/>
        <item x="14"/>
        <item x="3"/>
        <item x="5"/>
        <item x="16"/>
        <item x="23"/>
        <item x="11"/>
        <item x="7"/>
        <item x="21"/>
        <item x="22"/>
        <item x="1"/>
        <item x="13"/>
        <item x="18"/>
        <item x="2"/>
        <item x="0"/>
        <item x="26"/>
        <item x="20"/>
        <item x="9"/>
        <item x="6"/>
        <item x="25"/>
        <item x="12"/>
        <item x="10"/>
        <item x="27"/>
        <item x="8"/>
        <item x="17"/>
        <item x="19"/>
        <item x="15"/>
        <item x="43"/>
        <item x="47"/>
        <item x="45"/>
        <item x="35"/>
        <item x="46"/>
        <item x="38"/>
        <item x="33"/>
        <item x="37"/>
        <item x="28"/>
        <item x="36"/>
        <item x="30"/>
        <item x="44"/>
        <item x="39"/>
        <item x="31"/>
        <item x="32"/>
        <item x="40"/>
        <item x="42"/>
        <item x="34"/>
        <item x="41"/>
        <item x="29"/>
        <item x="53"/>
        <item x="49"/>
        <item x="61"/>
        <item x="57"/>
        <item x="51"/>
        <item x="56"/>
        <item x="59"/>
        <item x="60"/>
        <item x="55"/>
        <item x="50"/>
        <item x="58"/>
        <item x="52"/>
        <item x="62"/>
        <item x="54"/>
        <item x="48"/>
        <item t="default"/>
      </items>
    </pivotField>
    <pivotField axis="axisCol" dataField="1" showAll="0" sortType="descending">
      <items count="4">
        <item x="2"/>
        <item h="1" x="0"/>
        <item h="1" x="1"/>
        <item t="default"/>
      </items>
    </pivotField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5">
    <i>
      <x v="2"/>
    </i>
    <i>
      <x v="3"/>
    </i>
    <i>
      <x v="1"/>
    </i>
    <i>
      <x/>
    </i>
    <i t="grand">
      <x/>
    </i>
  </rowItems>
  <colFields count="1">
    <field x="3"/>
  </colFields>
  <colItems count="2">
    <i>
      <x/>
    </i>
    <i t="grand">
      <x/>
    </i>
  </colItems>
  <pageFields count="1">
    <pageField fld="5" item="3" hier="-1"/>
  </pageFields>
  <dataFields count="1">
    <dataField name="Contagem de sentiment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C3F2A-D5B4-4D77-B3B2-4421B5D1AC7D}" name="Tabela dinâmica8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D43:F47" firstHeaderRow="1" firstDataRow="2" firstDataCol="1" rowPageCount="1" colPageCount="1"/>
  <pivotFields count="6">
    <pivotField showAll="0"/>
    <pivotField showAll="0"/>
    <pivotField showAll="0">
      <items count="64">
        <item x="4"/>
        <item x="24"/>
        <item x="14"/>
        <item x="3"/>
        <item x="5"/>
        <item x="16"/>
        <item x="23"/>
        <item x="11"/>
        <item x="7"/>
        <item x="21"/>
        <item x="22"/>
        <item x="1"/>
        <item x="13"/>
        <item x="18"/>
        <item x="2"/>
        <item x="0"/>
        <item x="26"/>
        <item x="20"/>
        <item x="9"/>
        <item x="6"/>
        <item x="25"/>
        <item x="12"/>
        <item x="10"/>
        <item x="27"/>
        <item x="8"/>
        <item x="17"/>
        <item x="19"/>
        <item x="15"/>
        <item x="43"/>
        <item x="47"/>
        <item x="45"/>
        <item x="35"/>
        <item x="46"/>
        <item x="38"/>
        <item x="33"/>
        <item x="37"/>
        <item x="28"/>
        <item x="36"/>
        <item x="30"/>
        <item x="44"/>
        <item x="39"/>
        <item x="31"/>
        <item x="32"/>
        <item x="40"/>
        <item x="42"/>
        <item x="34"/>
        <item x="41"/>
        <item x="29"/>
        <item x="53"/>
        <item x="49"/>
        <item x="61"/>
        <item x="57"/>
        <item x="51"/>
        <item x="56"/>
        <item x="59"/>
        <item x="60"/>
        <item x="55"/>
        <item x="50"/>
        <item x="58"/>
        <item x="52"/>
        <item x="62"/>
        <item x="54"/>
        <item x="48"/>
        <item t="default"/>
      </items>
    </pivotField>
    <pivotField axis="axisCol" dataField="1" showAll="0" sortType="descending">
      <items count="4">
        <item h="1" x="2"/>
        <item h="1" x="0"/>
        <item x="1"/>
        <item t="default"/>
      </items>
    </pivotField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2">
    <i>
      <x v="2"/>
    </i>
    <i t="grand">
      <x/>
    </i>
  </colItems>
  <pageFields count="1">
    <pageField fld="5" item="3" hier="-1"/>
  </pageFields>
  <dataFields count="1">
    <dataField name="Contagem de sentiment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5248B-A8BB-48B5-A536-B33960C19415}" name="Tabela dinâ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>
  <location ref="D25:H30" firstHeaderRow="1" firstDataRow="2" firstDataCol="1"/>
  <pivotFields count="6">
    <pivotField showAll="0"/>
    <pivotField showAll="0"/>
    <pivotField showAll="0">
      <items count="64">
        <item x="4"/>
        <item x="24"/>
        <item x="14"/>
        <item x="3"/>
        <item x="5"/>
        <item x="16"/>
        <item x="23"/>
        <item x="11"/>
        <item x="7"/>
        <item x="21"/>
        <item x="22"/>
        <item x="1"/>
        <item x="13"/>
        <item x="18"/>
        <item x="2"/>
        <item x="0"/>
        <item x="26"/>
        <item x="20"/>
        <item x="9"/>
        <item x="6"/>
        <item x="25"/>
        <item x="12"/>
        <item x="10"/>
        <item x="27"/>
        <item x="8"/>
        <item x="17"/>
        <item x="19"/>
        <item x="15"/>
        <item x="43"/>
        <item x="47"/>
        <item x="45"/>
        <item x="35"/>
        <item x="46"/>
        <item x="38"/>
        <item x="33"/>
        <item x="37"/>
        <item x="28"/>
        <item x="36"/>
        <item x="30"/>
        <item x="44"/>
        <item x="39"/>
        <item x="31"/>
        <item x="32"/>
        <item x="40"/>
        <item x="42"/>
        <item x="34"/>
        <item x="41"/>
        <item x="29"/>
        <item x="53"/>
        <item x="49"/>
        <item x="61"/>
        <item x="57"/>
        <item x="51"/>
        <item x="56"/>
        <item x="59"/>
        <item x="60"/>
        <item x="55"/>
        <item x="50"/>
        <item x="58"/>
        <item x="52"/>
        <item x="62"/>
        <item x="54"/>
        <item x="48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>
      <items count="5">
        <item x="2"/>
        <item x="3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4"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ntagem de categoria" fld="4" subtotal="count" baseField="0" baseItem="0"/>
  </dataFields>
  <chartFormats count="9">
    <chartFormat chart="14" format="1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1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1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1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1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2" format="1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1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1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EE4DE-4712-4F46-A6E3-A42FDA5AEA7F}" name="Tabela dinâ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D14:H20" firstHeaderRow="1" firstDataRow="2" firstDataCol="1" rowPageCount="1" colPageCount="1"/>
  <pivotFields count="6">
    <pivotField showAll="0"/>
    <pivotField showAll="0"/>
    <pivotField showAll="0">
      <items count="64">
        <item x="4"/>
        <item x="24"/>
        <item x="14"/>
        <item x="3"/>
        <item x="5"/>
        <item x="16"/>
        <item x="23"/>
        <item x="11"/>
        <item x="7"/>
        <item x="21"/>
        <item x="22"/>
        <item x="1"/>
        <item x="13"/>
        <item x="18"/>
        <item x="2"/>
        <item x="0"/>
        <item x="26"/>
        <item x="20"/>
        <item x="9"/>
        <item x="6"/>
        <item x="25"/>
        <item x="12"/>
        <item x="10"/>
        <item x="27"/>
        <item x="8"/>
        <item x="17"/>
        <item x="19"/>
        <item x="15"/>
        <item x="43"/>
        <item x="47"/>
        <item x="45"/>
        <item x="35"/>
        <item x="46"/>
        <item x="38"/>
        <item x="33"/>
        <item x="37"/>
        <item x="28"/>
        <item x="36"/>
        <item x="30"/>
        <item x="44"/>
        <item x="39"/>
        <item x="31"/>
        <item x="32"/>
        <item x="40"/>
        <item x="42"/>
        <item x="34"/>
        <item x="41"/>
        <item x="29"/>
        <item x="53"/>
        <item x="49"/>
        <item x="61"/>
        <item x="57"/>
        <item x="51"/>
        <item x="56"/>
        <item x="59"/>
        <item x="60"/>
        <item x="55"/>
        <item x="50"/>
        <item x="58"/>
        <item x="52"/>
        <item x="62"/>
        <item x="54"/>
        <item x="48"/>
        <item t="default"/>
      </items>
    </pivotField>
    <pivotField axis="axisCol" dataField="1" showAll="0">
      <items count="4">
        <item x="0"/>
        <item x="2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5" item="3" hier="-1"/>
  </pageFields>
  <dataFields count="1">
    <dataField name="Contagem de sentiment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" xr10:uid="{DF39FFAB-FDCA-4AB1-9835-29083DD7ED2B}" sourceName="Meses (data)">
  <pivotTables>
    <pivotTable tabId="2" name="Tabela dinâmica1"/>
    <pivotTable tabId="2" name="Tabela dinâmica8"/>
    <pivotTable tabId="2" name="Tabela dinâmica15"/>
  </pivotTables>
  <data>
    <tabular pivotCacheId="602804857">
      <items count="14">
        <i x="1"/>
        <i x="2"/>
        <i x="3" s="1"/>
        <i x="4" nd="1"/>
        <i x="5" nd="1"/>
        <i x="6" nd="1"/>
        <i x="7" nd="1"/>
        <i x="8" nd="1"/>
        <i x="9" nd="1"/>
        <i x="10" nd="1"/>
        <i x="11" nd="1"/>
        <i x="12" nd="1"/>
        <i x="0" nd="1"/>
        <i x="1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data)" xr10:uid="{FABF8239-F2AD-46CC-BF8E-B7CDE7881F72}" cache="SegmentaçãodeDados_Meses__data" caption="Meses (data)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data) 1" xr10:uid="{CEA88A12-3CA6-46BA-91AC-5DC689330651}" cache="SegmentaçãodeDados_Meses__data" caption="Meses (data)" style="SlicerStyleLight1 2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workbookViewId="0">
      <selection activeCell="I15" sqref="I15"/>
    </sheetView>
  </sheetViews>
  <sheetFormatPr defaultRowHeight="15" x14ac:dyDescent="0.25"/>
  <cols>
    <col min="1" max="1" width="4" bestFit="1" customWidth="1"/>
    <col min="2" max="2" width="73.140625" bestFit="1" customWidth="1"/>
    <col min="3" max="3" width="35.7109375" style="5" bestFit="1" customWidth="1"/>
    <col min="4" max="4" width="11.28515625" bestFit="1" customWidth="1"/>
    <col min="5" max="5" width="12.8554687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5">
        <v>46039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 s="5">
        <v>46035</v>
      </c>
      <c r="D3" t="s">
        <v>9</v>
      </c>
      <c r="E3" t="s">
        <v>10</v>
      </c>
    </row>
    <row r="4" spans="1:5" x14ac:dyDescent="0.25">
      <c r="A4">
        <v>3</v>
      </c>
      <c r="B4" t="s">
        <v>11</v>
      </c>
      <c r="C4" s="5">
        <v>46039</v>
      </c>
      <c r="D4" t="s">
        <v>9</v>
      </c>
      <c r="E4" t="s">
        <v>10</v>
      </c>
    </row>
    <row r="5" spans="1:5" x14ac:dyDescent="0.25">
      <c r="A5">
        <v>4</v>
      </c>
      <c r="B5" t="s">
        <v>12</v>
      </c>
      <c r="C5" s="5">
        <v>46038</v>
      </c>
      <c r="D5" t="s">
        <v>6</v>
      </c>
      <c r="E5" t="s">
        <v>10</v>
      </c>
    </row>
    <row r="6" spans="1:5" x14ac:dyDescent="0.25">
      <c r="A6">
        <v>5</v>
      </c>
      <c r="B6" t="s">
        <v>13</v>
      </c>
      <c r="C6" s="5">
        <v>46027</v>
      </c>
      <c r="D6" t="s">
        <v>9</v>
      </c>
      <c r="E6" t="s">
        <v>14</v>
      </c>
    </row>
    <row r="7" spans="1:5" x14ac:dyDescent="0.25">
      <c r="A7">
        <v>6</v>
      </c>
      <c r="B7" t="s">
        <v>15</v>
      </c>
      <c r="C7" s="5">
        <v>46023</v>
      </c>
      <c r="D7" t="s">
        <v>9</v>
      </c>
      <c r="E7" t="s">
        <v>16</v>
      </c>
    </row>
    <row r="8" spans="1:5" x14ac:dyDescent="0.25">
      <c r="A8">
        <v>7</v>
      </c>
      <c r="B8" t="s">
        <v>17</v>
      </c>
      <c r="C8" s="5">
        <v>46028</v>
      </c>
      <c r="D8" t="s">
        <v>9</v>
      </c>
      <c r="E8" t="s">
        <v>16</v>
      </c>
    </row>
    <row r="9" spans="1:5" x14ac:dyDescent="0.25">
      <c r="A9">
        <v>8</v>
      </c>
      <c r="B9" t="s">
        <v>18</v>
      </c>
      <c r="C9" s="5">
        <v>46044</v>
      </c>
      <c r="D9" t="s">
        <v>19</v>
      </c>
      <c r="E9" t="s">
        <v>10</v>
      </c>
    </row>
    <row r="10" spans="1:5" x14ac:dyDescent="0.25">
      <c r="A10">
        <v>9</v>
      </c>
      <c r="B10" t="s">
        <v>20</v>
      </c>
      <c r="C10" s="5">
        <v>46023</v>
      </c>
      <c r="D10" t="s">
        <v>9</v>
      </c>
      <c r="E10" t="s">
        <v>16</v>
      </c>
    </row>
    <row r="11" spans="1:5" x14ac:dyDescent="0.25">
      <c r="A11">
        <v>10</v>
      </c>
      <c r="B11" t="s">
        <v>21</v>
      </c>
      <c r="C11" s="5">
        <v>46032</v>
      </c>
      <c r="D11" t="s">
        <v>9</v>
      </c>
      <c r="E11" t="s">
        <v>7</v>
      </c>
    </row>
    <row r="12" spans="1:5" x14ac:dyDescent="0.25">
      <c r="A12">
        <v>11</v>
      </c>
      <c r="B12" t="s">
        <v>22</v>
      </c>
      <c r="C12" s="5">
        <v>46028</v>
      </c>
      <c r="D12" t="s">
        <v>9</v>
      </c>
      <c r="E12" t="s">
        <v>14</v>
      </c>
    </row>
    <row r="13" spans="1:5" x14ac:dyDescent="0.25">
      <c r="A13">
        <v>12</v>
      </c>
      <c r="B13" t="s">
        <v>23</v>
      </c>
      <c r="C13" s="5">
        <v>46050</v>
      </c>
      <c r="D13" t="s">
        <v>9</v>
      </c>
      <c r="E13" t="s">
        <v>16</v>
      </c>
    </row>
    <row r="14" spans="1:5" x14ac:dyDescent="0.25">
      <c r="A14">
        <v>13</v>
      </c>
      <c r="B14" t="s">
        <v>24</v>
      </c>
      <c r="C14" s="5">
        <v>46043</v>
      </c>
      <c r="D14" t="s">
        <v>6</v>
      </c>
      <c r="E14" t="s">
        <v>7</v>
      </c>
    </row>
    <row r="15" spans="1:5" x14ac:dyDescent="0.25">
      <c r="A15">
        <v>14</v>
      </c>
      <c r="B15" t="s">
        <v>25</v>
      </c>
      <c r="C15" s="5">
        <v>46048</v>
      </c>
      <c r="D15" t="s">
        <v>9</v>
      </c>
      <c r="E15" t="s">
        <v>7</v>
      </c>
    </row>
    <row r="16" spans="1:5" x14ac:dyDescent="0.25">
      <c r="A16">
        <v>15</v>
      </c>
      <c r="B16" t="s">
        <v>26</v>
      </c>
      <c r="C16" s="5">
        <v>46031</v>
      </c>
      <c r="D16" t="s">
        <v>9</v>
      </c>
      <c r="E16" t="s">
        <v>16</v>
      </c>
    </row>
    <row r="17" spans="1:5" x14ac:dyDescent="0.25">
      <c r="A17">
        <v>16</v>
      </c>
      <c r="B17" t="s">
        <v>27</v>
      </c>
      <c r="C17" s="5">
        <v>46046</v>
      </c>
      <c r="D17" t="s">
        <v>6</v>
      </c>
      <c r="E17" t="s">
        <v>16</v>
      </c>
    </row>
    <row r="18" spans="1:5" x14ac:dyDescent="0.25">
      <c r="A18">
        <v>17</v>
      </c>
      <c r="B18" t="s">
        <v>28</v>
      </c>
      <c r="C18" s="5">
        <v>46036</v>
      </c>
      <c r="D18" t="s">
        <v>9</v>
      </c>
      <c r="E18" t="s">
        <v>10</v>
      </c>
    </row>
    <row r="19" spans="1:5" x14ac:dyDescent="0.25">
      <c r="A19">
        <v>18</v>
      </c>
      <c r="B19" t="s">
        <v>29</v>
      </c>
      <c r="C19" s="5">
        <v>46025</v>
      </c>
      <c r="D19" t="s">
        <v>9</v>
      </c>
      <c r="E19" t="s">
        <v>16</v>
      </c>
    </row>
    <row r="20" spans="1:5" x14ac:dyDescent="0.25">
      <c r="A20">
        <v>19</v>
      </c>
      <c r="B20" t="s">
        <v>30</v>
      </c>
      <c r="C20" s="5">
        <v>46053</v>
      </c>
      <c r="D20" t="s">
        <v>9</v>
      </c>
      <c r="E20" t="s">
        <v>10</v>
      </c>
    </row>
    <row r="21" spans="1:5" x14ac:dyDescent="0.25">
      <c r="A21">
        <v>20</v>
      </c>
      <c r="B21" t="s">
        <v>31</v>
      </c>
      <c r="C21" s="5">
        <v>46029</v>
      </c>
      <c r="D21" t="s">
        <v>9</v>
      </c>
      <c r="E21" t="s">
        <v>7</v>
      </c>
    </row>
    <row r="22" spans="1:5" x14ac:dyDescent="0.25">
      <c r="A22">
        <v>21</v>
      </c>
      <c r="B22" t="s">
        <v>32</v>
      </c>
      <c r="C22" s="5">
        <v>46036</v>
      </c>
      <c r="D22" t="s">
        <v>9</v>
      </c>
      <c r="E22" t="s">
        <v>16</v>
      </c>
    </row>
    <row r="23" spans="1:5" x14ac:dyDescent="0.25">
      <c r="A23">
        <v>22</v>
      </c>
      <c r="B23" t="s">
        <v>33</v>
      </c>
      <c r="C23" s="5">
        <v>46051</v>
      </c>
      <c r="D23" t="s">
        <v>9</v>
      </c>
      <c r="E23" t="s">
        <v>10</v>
      </c>
    </row>
    <row r="24" spans="1:5" x14ac:dyDescent="0.25">
      <c r="A24">
        <v>23</v>
      </c>
      <c r="B24" t="s">
        <v>34</v>
      </c>
      <c r="C24" s="5">
        <v>46032</v>
      </c>
      <c r="D24" t="s">
        <v>19</v>
      </c>
      <c r="E24" t="s">
        <v>14</v>
      </c>
    </row>
    <row r="25" spans="1:5" x14ac:dyDescent="0.25">
      <c r="A25">
        <v>24</v>
      </c>
      <c r="B25" t="s">
        <v>35</v>
      </c>
      <c r="C25" s="5">
        <v>46039</v>
      </c>
      <c r="D25" t="s">
        <v>9</v>
      </c>
      <c r="E25" t="s">
        <v>10</v>
      </c>
    </row>
    <row r="26" spans="1:5" x14ac:dyDescent="0.25">
      <c r="A26">
        <v>25</v>
      </c>
      <c r="B26" t="s">
        <v>36</v>
      </c>
      <c r="C26" s="5">
        <v>46044</v>
      </c>
      <c r="D26" t="s">
        <v>6</v>
      </c>
      <c r="E26" t="s">
        <v>16</v>
      </c>
    </row>
    <row r="27" spans="1:5" x14ac:dyDescent="0.25">
      <c r="A27">
        <v>26</v>
      </c>
      <c r="B27" t="s">
        <v>37</v>
      </c>
      <c r="C27" s="5">
        <v>46037</v>
      </c>
      <c r="D27" t="s">
        <v>6</v>
      </c>
      <c r="E27" t="s">
        <v>7</v>
      </c>
    </row>
    <row r="28" spans="1:5" x14ac:dyDescent="0.25">
      <c r="A28">
        <v>27</v>
      </c>
      <c r="B28" t="s">
        <v>38</v>
      </c>
      <c r="C28" s="5">
        <v>46043</v>
      </c>
      <c r="D28" t="s">
        <v>6</v>
      </c>
      <c r="E28" t="s">
        <v>14</v>
      </c>
    </row>
    <row r="29" spans="1:5" x14ac:dyDescent="0.25">
      <c r="A29">
        <v>28</v>
      </c>
      <c r="B29" t="s">
        <v>39</v>
      </c>
      <c r="C29" s="5">
        <v>46036</v>
      </c>
      <c r="D29" t="s">
        <v>9</v>
      </c>
      <c r="E29" t="s">
        <v>7</v>
      </c>
    </row>
    <row r="30" spans="1:5" x14ac:dyDescent="0.25">
      <c r="A30">
        <v>29</v>
      </c>
      <c r="B30" t="s">
        <v>40</v>
      </c>
      <c r="C30" s="5">
        <v>46052</v>
      </c>
      <c r="D30" t="s">
        <v>9</v>
      </c>
      <c r="E30" t="s">
        <v>14</v>
      </c>
    </row>
    <row r="31" spans="1:5" x14ac:dyDescent="0.25">
      <c r="A31">
        <v>30</v>
      </c>
      <c r="B31" t="s">
        <v>41</v>
      </c>
      <c r="C31" s="5">
        <v>46042</v>
      </c>
      <c r="D31" t="s">
        <v>9</v>
      </c>
      <c r="E31" t="s">
        <v>7</v>
      </c>
    </row>
    <row r="32" spans="1:5" x14ac:dyDescent="0.25">
      <c r="A32">
        <v>31</v>
      </c>
      <c r="B32" t="s">
        <v>42</v>
      </c>
      <c r="C32" s="5">
        <v>46033</v>
      </c>
      <c r="D32" t="s">
        <v>9</v>
      </c>
      <c r="E32" t="s">
        <v>16</v>
      </c>
    </row>
    <row r="33" spans="1:5" x14ac:dyDescent="0.25">
      <c r="A33">
        <v>32</v>
      </c>
      <c r="B33" t="s">
        <v>43</v>
      </c>
      <c r="C33" s="5">
        <v>46025</v>
      </c>
      <c r="D33" t="s">
        <v>19</v>
      </c>
      <c r="E33" t="s">
        <v>7</v>
      </c>
    </row>
    <row r="34" spans="1:5" x14ac:dyDescent="0.25">
      <c r="A34">
        <v>33</v>
      </c>
      <c r="B34" t="s">
        <v>44</v>
      </c>
      <c r="C34" s="5">
        <v>46034</v>
      </c>
      <c r="D34" t="s">
        <v>9</v>
      </c>
      <c r="E34" t="s">
        <v>16</v>
      </c>
    </row>
    <row r="35" spans="1:5" x14ac:dyDescent="0.25">
      <c r="A35">
        <v>34</v>
      </c>
      <c r="B35" t="s">
        <v>45</v>
      </c>
      <c r="C35" s="5">
        <v>46030</v>
      </c>
      <c r="D35" t="s">
        <v>9</v>
      </c>
      <c r="E35" t="s">
        <v>14</v>
      </c>
    </row>
    <row r="36" spans="1:5" x14ac:dyDescent="0.25">
      <c r="A36">
        <v>35</v>
      </c>
      <c r="B36" t="s">
        <v>46</v>
      </c>
      <c r="C36" s="5">
        <v>46024</v>
      </c>
      <c r="D36" t="s">
        <v>6</v>
      </c>
      <c r="E36" t="s">
        <v>10</v>
      </c>
    </row>
    <row r="37" spans="1:5" x14ac:dyDescent="0.25">
      <c r="A37">
        <v>36</v>
      </c>
      <c r="B37" t="s">
        <v>47</v>
      </c>
      <c r="C37" s="5">
        <v>46045</v>
      </c>
      <c r="D37" t="s">
        <v>9</v>
      </c>
      <c r="E37" t="s">
        <v>10</v>
      </c>
    </row>
    <row r="38" spans="1:5" x14ac:dyDescent="0.25">
      <c r="A38">
        <v>37</v>
      </c>
      <c r="B38" t="s">
        <v>48</v>
      </c>
      <c r="C38" s="5">
        <v>46041</v>
      </c>
      <c r="D38" t="s">
        <v>9</v>
      </c>
      <c r="E38" t="s">
        <v>14</v>
      </c>
    </row>
    <row r="39" spans="1:5" x14ac:dyDescent="0.25">
      <c r="A39">
        <v>38</v>
      </c>
      <c r="B39" t="s">
        <v>49</v>
      </c>
      <c r="C39" s="5">
        <v>46053</v>
      </c>
      <c r="D39" t="s">
        <v>9</v>
      </c>
      <c r="E39" t="s">
        <v>10</v>
      </c>
    </row>
    <row r="40" spans="1:5" x14ac:dyDescent="0.25">
      <c r="A40">
        <v>39</v>
      </c>
      <c r="B40" t="s">
        <v>50</v>
      </c>
      <c r="C40" s="5">
        <v>46030</v>
      </c>
      <c r="D40" t="s">
        <v>6</v>
      </c>
      <c r="E40" t="s">
        <v>10</v>
      </c>
    </row>
    <row r="41" spans="1:5" x14ac:dyDescent="0.25">
      <c r="A41">
        <v>40</v>
      </c>
      <c r="B41" t="s">
        <v>51</v>
      </c>
      <c r="C41" s="5">
        <v>46049</v>
      </c>
      <c r="D41" t="s">
        <v>9</v>
      </c>
      <c r="E41" t="s">
        <v>14</v>
      </c>
    </row>
    <row r="42" spans="1:5" x14ac:dyDescent="0.25">
      <c r="A42">
        <v>41</v>
      </c>
      <c r="B42" t="s">
        <v>52</v>
      </c>
      <c r="C42" s="5">
        <v>46065</v>
      </c>
      <c r="D42" t="s">
        <v>9</v>
      </c>
      <c r="E42" t="s">
        <v>7</v>
      </c>
    </row>
    <row r="43" spans="1:5" x14ac:dyDescent="0.25">
      <c r="A43">
        <v>42</v>
      </c>
      <c r="B43" t="s">
        <v>53</v>
      </c>
      <c r="C43" s="5">
        <v>46081</v>
      </c>
      <c r="D43" t="s">
        <v>6</v>
      </c>
      <c r="E43" t="s">
        <v>7</v>
      </c>
    </row>
    <row r="44" spans="1:5" x14ac:dyDescent="0.25">
      <c r="A44">
        <v>43</v>
      </c>
      <c r="B44" t="s">
        <v>54</v>
      </c>
      <c r="C44" s="5">
        <v>46069</v>
      </c>
      <c r="D44" t="s">
        <v>9</v>
      </c>
      <c r="E44" t="s">
        <v>7</v>
      </c>
    </row>
    <row r="45" spans="1:5" x14ac:dyDescent="0.25">
      <c r="A45">
        <v>44</v>
      </c>
      <c r="B45" t="s">
        <v>55</v>
      </c>
      <c r="C45" s="5">
        <v>46074</v>
      </c>
      <c r="D45" t="s">
        <v>19</v>
      </c>
      <c r="E45" t="s">
        <v>7</v>
      </c>
    </row>
    <row r="46" spans="1:5" x14ac:dyDescent="0.25">
      <c r="A46">
        <v>45</v>
      </c>
      <c r="B46" t="s">
        <v>56</v>
      </c>
      <c r="C46" s="5">
        <v>46075</v>
      </c>
      <c r="D46" t="s">
        <v>6</v>
      </c>
      <c r="E46" t="s">
        <v>10</v>
      </c>
    </row>
    <row r="47" spans="1:5" x14ac:dyDescent="0.25">
      <c r="A47">
        <v>46</v>
      </c>
      <c r="B47" t="s">
        <v>57</v>
      </c>
      <c r="C47" s="5">
        <v>46061</v>
      </c>
      <c r="D47" t="s">
        <v>9</v>
      </c>
      <c r="E47" t="s">
        <v>16</v>
      </c>
    </row>
    <row r="48" spans="1:5" x14ac:dyDescent="0.25">
      <c r="A48">
        <v>47</v>
      </c>
      <c r="B48" t="s">
        <v>58</v>
      </c>
      <c r="C48" s="5">
        <v>46061</v>
      </c>
      <c r="D48" t="s">
        <v>6</v>
      </c>
      <c r="E48" t="s">
        <v>16</v>
      </c>
    </row>
    <row r="49" spans="1:5" x14ac:dyDescent="0.25">
      <c r="A49">
        <v>48</v>
      </c>
      <c r="B49" t="s">
        <v>59</v>
      </c>
      <c r="C49" s="5">
        <v>46078</v>
      </c>
      <c r="D49" t="s">
        <v>9</v>
      </c>
      <c r="E49" t="s">
        <v>14</v>
      </c>
    </row>
    <row r="50" spans="1:5" x14ac:dyDescent="0.25">
      <c r="A50">
        <v>49</v>
      </c>
      <c r="B50" t="s">
        <v>60</v>
      </c>
      <c r="C50" s="5">
        <v>46058</v>
      </c>
      <c r="D50" t="s">
        <v>6</v>
      </c>
      <c r="E50" t="s">
        <v>16</v>
      </c>
    </row>
    <row r="51" spans="1:5" x14ac:dyDescent="0.25">
      <c r="A51">
        <v>50</v>
      </c>
      <c r="B51" t="s">
        <v>61</v>
      </c>
      <c r="C51" s="5">
        <v>46068</v>
      </c>
      <c r="D51" t="s">
        <v>6</v>
      </c>
      <c r="E51" t="s">
        <v>16</v>
      </c>
    </row>
    <row r="52" spans="1:5" x14ac:dyDescent="0.25">
      <c r="A52">
        <v>51</v>
      </c>
      <c r="B52" t="s">
        <v>62</v>
      </c>
      <c r="C52" s="5">
        <v>46062</v>
      </c>
      <c r="D52" t="s">
        <v>19</v>
      </c>
      <c r="E52" t="s">
        <v>7</v>
      </c>
    </row>
    <row r="53" spans="1:5" x14ac:dyDescent="0.25">
      <c r="A53">
        <v>52</v>
      </c>
      <c r="B53" t="s">
        <v>63</v>
      </c>
      <c r="C53" s="5">
        <v>46060</v>
      </c>
      <c r="D53" t="s">
        <v>6</v>
      </c>
      <c r="E53" t="s">
        <v>14</v>
      </c>
    </row>
    <row r="54" spans="1:5" x14ac:dyDescent="0.25">
      <c r="A54">
        <v>53</v>
      </c>
      <c r="B54" t="s">
        <v>64</v>
      </c>
      <c r="C54" s="5">
        <v>46075</v>
      </c>
      <c r="D54" t="s">
        <v>6</v>
      </c>
      <c r="E54" t="s">
        <v>10</v>
      </c>
    </row>
    <row r="55" spans="1:5" x14ac:dyDescent="0.25">
      <c r="A55">
        <v>54</v>
      </c>
      <c r="B55" t="s">
        <v>65</v>
      </c>
      <c r="C55" s="5">
        <v>46073</v>
      </c>
      <c r="D55" t="s">
        <v>19</v>
      </c>
      <c r="E55" t="s">
        <v>14</v>
      </c>
    </row>
    <row r="56" spans="1:5" x14ac:dyDescent="0.25">
      <c r="A56">
        <v>55</v>
      </c>
      <c r="B56" t="s">
        <v>66</v>
      </c>
      <c r="C56" s="5">
        <v>46076</v>
      </c>
      <c r="D56" t="s">
        <v>19</v>
      </c>
      <c r="E56" t="s">
        <v>16</v>
      </c>
    </row>
    <row r="57" spans="1:5" x14ac:dyDescent="0.25">
      <c r="A57">
        <v>56</v>
      </c>
      <c r="B57" t="s">
        <v>67</v>
      </c>
      <c r="C57" s="5">
        <v>46081</v>
      </c>
      <c r="D57" t="s">
        <v>6</v>
      </c>
      <c r="E57" t="s">
        <v>16</v>
      </c>
    </row>
    <row r="58" spans="1:5" x14ac:dyDescent="0.25">
      <c r="A58">
        <v>57</v>
      </c>
      <c r="B58" t="s">
        <v>68</v>
      </c>
      <c r="C58" s="5">
        <v>46078</v>
      </c>
      <c r="D58" t="s">
        <v>19</v>
      </c>
      <c r="E58" t="s">
        <v>16</v>
      </c>
    </row>
    <row r="59" spans="1:5" x14ac:dyDescent="0.25">
      <c r="A59">
        <v>58</v>
      </c>
      <c r="B59" t="s">
        <v>69</v>
      </c>
      <c r="C59" s="5">
        <v>46079</v>
      </c>
      <c r="D59" t="s">
        <v>19</v>
      </c>
      <c r="E59" t="s">
        <v>7</v>
      </c>
    </row>
    <row r="60" spans="1:5" x14ac:dyDescent="0.25">
      <c r="A60">
        <v>59</v>
      </c>
      <c r="B60" t="s">
        <v>70</v>
      </c>
      <c r="C60" s="5">
        <v>46077</v>
      </c>
      <c r="D60" t="s">
        <v>9</v>
      </c>
      <c r="E60" t="s">
        <v>7</v>
      </c>
    </row>
    <row r="61" spans="1:5" x14ac:dyDescent="0.25">
      <c r="A61">
        <v>60</v>
      </c>
      <c r="B61" t="s">
        <v>71</v>
      </c>
      <c r="C61" s="5">
        <v>46069</v>
      </c>
      <c r="D61" t="s">
        <v>6</v>
      </c>
      <c r="E61" t="s">
        <v>7</v>
      </c>
    </row>
    <row r="62" spans="1:5" x14ac:dyDescent="0.25">
      <c r="A62">
        <v>61</v>
      </c>
      <c r="B62" t="s">
        <v>72</v>
      </c>
      <c r="C62" s="5">
        <v>46068</v>
      </c>
      <c r="D62" t="s">
        <v>9</v>
      </c>
      <c r="E62" t="s">
        <v>16</v>
      </c>
    </row>
    <row r="63" spans="1:5" x14ac:dyDescent="0.25">
      <c r="A63">
        <v>62</v>
      </c>
      <c r="B63" t="s">
        <v>73</v>
      </c>
      <c r="C63" s="5">
        <v>46076</v>
      </c>
      <c r="D63" t="s">
        <v>9</v>
      </c>
      <c r="E63" t="s">
        <v>16</v>
      </c>
    </row>
    <row r="64" spans="1:5" x14ac:dyDescent="0.25">
      <c r="A64">
        <v>63</v>
      </c>
      <c r="B64" t="s">
        <v>74</v>
      </c>
      <c r="C64" s="5">
        <v>46081</v>
      </c>
      <c r="D64" t="s">
        <v>9</v>
      </c>
      <c r="E64" t="s">
        <v>10</v>
      </c>
    </row>
    <row r="65" spans="1:5" x14ac:dyDescent="0.25">
      <c r="A65">
        <v>64</v>
      </c>
      <c r="B65" t="s">
        <v>75</v>
      </c>
      <c r="C65" s="5">
        <v>46055</v>
      </c>
      <c r="D65" t="s">
        <v>9</v>
      </c>
      <c r="E65" t="s">
        <v>10</v>
      </c>
    </row>
    <row r="66" spans="1:5" x14ac:dyDescent="0.25">
      <c r="A66">
        <v>65</v>
      </c>
      <c r="B66" t="s">
        <v>76</v>
      </c>
      <c r="C66" s="5">
        <v>46075</v>
      </c>
      <c r="D66" t="s">
        <v>9</v>
      </c>
      <c r="E66" t="s">
        <v>10</v>
      </c>
    </row>
    <row r="67" spans="1:5" x14ac:dyDescent="0.25">
      <c r="A67">
        <v>66</v>
      </c>
      <c r="B67" t="s">
        <v>77</v>
      </c>
      <c r="C67" s="5">
        <v>46060</v>
      </c>
      <c r="D67" t="s">
        <v>6</v>
      </c>
      <c r="E67" t="s">
        <v>10</v>
      </c>
    </row>
    <row r="68" spans="1:5" x14ac:dyDescent="0.25">
      <c r="A68">
        <v>67</v>
      </c>
      <c r="B68" t="s">
        <v>78</v>
      </c>
      <c r="C68" s="5">
        <v>46070</v>
      </c>
      <c r="D68" t="s">
        <v>6</v>
      </c>
      <c r="E68" t="s">
        <v>10</v>
      </c>
    </row>
    <row r="69" spans="1:5" x14ac:dyDescent="0.25">
      <c r="A69">
        <v>68</v>
      </c>
      <c r="B69" t="s">
        <v>79</v>
      </c>
      <c r="C69" s="5">
        <v>46074</v>
      </c>
      <c r="D69" t="s">
        <v>6</v>
      </c>
      <c r="E69" t="s">
        <v>7</v>
      </c>
    </row>
    <row r="70" spans="1:5" x14ac:dyDescent="0.25">
      <c r="A70">
        <v>69</v>
      </c>
      <c r="B70" t="s">
        <v>80</v>
      </c>
      <c r="C70" s="5">
        <v>46057</v>
      </c>
      <c r="D70" t="s">
        <v>19</v>
      </c>
      <c r="E70" t="s">
        <v>7</v>
      </c>
    </row>
    <row r="71" spans="1:5" x14ac:dyDescent="0.25">
      <c r="A71">
        <v>70</v>
      </c>
      <c r="B71" t="s">
        <v>81</v>
      </c>
      <c r="C71" s="5">
        <v>46075</v>
      </c>
      <c r="D71" t="s">
        <v>6</v>
      </c>
      <c r="E71" t="s">
        <v>7</v>
      </c>
    </row>
    <row r="72" spans="1:5" x14ac:dyDescent="0.25">
      <c r="A72">
        <v>71</v>
      </c>
      <c r="B72" t="s">
        <v>82</v>
      </c>
      <c r="C72" s="5">
        <v>46060</v>
      </c>
      <c r="D72" t="s">
        <v>6</v>
      </c>
      <c r="E72" t="s">
        <v>16</v>
      </c>
    </row>
    <row r="73" spans="1:5" x14ac:dyDescent="0.25">
      <c r="A73">
        <v>72</v>
      </c>
      <c r="B73" t="s">
        <v>83</v>
      </c>
      <c r="C73" s="5">
        <v>46059</v>
      </c>
      <c r="D73" t="s">
        <v>19</v>
      </c>
      <c r="E73" t="s">
        <v>10</v>
      </c>
    </row>
    <row r="74" spans="1:5" x14ac:dyDescent="0.25">
      <c r="A74">
        <v>73</v>
      </c>
      <c r="B74" t="s">
        <v>84</v>
      </c>
      <c r="C74" s="5">
        <v>46062</v>
      </c>
      <c r="D74" t="s">
        <v>6</v>
      </c>
      <c r="E74" t="s">
        <v>14</v>
      </c>
    </row>
    <row r="75" spans="1:5" x14ac:dyDescent="0.25">
      <c r="A75">
        <v>74</v>
      </c>
      <c r="B75" t="s">
        <v>85</v>
      </c>
      <c r="C75" s="5">
        <v>46057</v>
      </c>
      <c r="D75" t="s">
        <v>9</v>
      </c>
      <c r="E75" t="s">
        <v>7</v>
      </c>
    </row>
    <row r="76" spans="1:5" x14ac:dyDescent="0.25">
      <c r="A76">
        <v>75</v>
      </c>
      <c r="B76" t="s">
        <v>86</v>
      </c>
      <c r="C76" s="5">
        <v>46074</v>
      </c>
      <c r="D76" t="s">
        <v>19</v>
      </c>
      <c r="E76" t="s">
        <v>16</v>
      </c>
    </row>
    <row r="77" spans="1:5" x14ac:dyDescent="0.25">
      <c r="A77">
        <v>76</v>
      </c>
      <c r="B77" t="s">
        <v>87</v>
      </c>
      <c r="C77" s="5">
        <v>46069</v>
      </c>
      <c r="D77" t="s">
        <v>6</v>
      </c>
      <c r="E77" t="s">
        <v>7</v>
      </c>
    </row>
    <row r="78" spans="1:5" x14ac:dyDescent="0.25">
      <c r="A78">
        <v>77</v>
      </c>
      <c r="B78" t="s">
        <v>88</v>
      </c>
      <c r="C78" s="5">
        <v>46056</v>
      </c>
      <c r="D78" t="s">
        <v>6</v>
      </c>
      <c r="E78" t="s">
        <v>14</v>
      </c>
    </row>
    <row r="79" spans="1:5" x14ac:dyDescent="0.25">
      <c r="A79">
        <v>78</v>
      </c>
      <c r="B79" t="s">
        <v>89</v>
      </c>
      <c r="C79" s="5">
        <v>46059</v>
      </c>
      <c r="D79" t="s">
        <v>6</v>
      </c>
      <c r="E79" t="s">
        <v>14</v>
      </c>
    </row>
    <row r="80" spans="1:5" x14ac:dyDescent="0.25">
      <c r="A80">
        <v>79</v>
      </c>
      <c r="B80" t="s">
        <v>90</v>
      </c>
      <c r="C80" s="5">
        <v>46075</v>
      </c>
      <c r="D80" t="s">
        <v>19</v>
      </c>
      <c r="E80" t="s">
        <v>7</v>
      </c>
    </row>
    <row r="81" spans="1:5" x14ac:dyDescent="0.25">
      <c r="A81">
        <v>80</v>
      </c>
      <c r="B81" t="s">
        <v>91</v>
      </c>
      <c r="C81" s="5">
        <v>46062</v>
      </c>
      <c r="D81" t="s">
        <v>19</v>
      </c>
      <c r="E81" t="s">
        <v>16</v>
      </c>
    </row>
    <row r="82" spans="1:5" x14ac:dyDescent="0.25">
      <c r="A82">
        <v>81</v>
      </c>
      <c r="B82" t="s">
        <v>92</v>
      </c>
      <c r="C82" s="5">
        <v>46096</v>
      </c>
      <c r="D82" t="s">
        <v>19</v>
      </c>
      <c r="E82" t="s">
        <v>10</v>
      </c>
    </row>
    <row r="83" spans="1:5" x14ac:dyDescent="0.25">
      <c r="A83">
        <v>82</v>
      </c>
      <c r="B83" t="s">
        <v>93</v>
      </c>
      <c r="C83" s="5">
        <v>46083</v>
      </c>
      <c r="D83" t="s">
        <v>19</v>
      </c>
      <c r="E83" t="s">
        <v>10</v>
      </c>
    </row>
    <row r="84" spans="1:5" x14ac:dyDescent="0.25">
      <c r="A84">
        <v>83</v>
      </c>
      <c r="B84" t="s">
        <v>94</v>
      </c>
      <c r="C84" s="5">
        <v>46091</v>
      </c>
      <c r="D84" t="s">
        <v>19</v>
      </c>
      <c r="E84" t="s">
        <v>7</v>
      </c>
    </row>
    <row r="85" spans="1:5" x14ac:dyDescent="0.25">
      <c r="A85">
        <v>84</v>
      </c>
      <c r="B85" t="s">
        <v>95</v>
      </c>
      <c r="C85" s="5">
        <v>46086</v>
      </c>
      <c r="D85" t="s">
        <v>19</v>
      </c>
      <c r="E85" t="s">
        <v>16</v>
      </c>
    </row>
    <row r="86" spans="1:5" x14ac:dyDescent="0.25">
      <c r="A86">
        <v>85</v>
      </c>
      <c r="B86" t="s">
        <v>96</v>
      </c>
      <c r="C86" s="5">
        <v>46093</v>
      </c>
      <c r="D86" t="s">
        <v>19</v>
      </c>
      <c r="E86" t="s">
        <v>7</v>
      </c>
    </row>
    <row r="87" spans="1:5" x14ac:dyDescent="0.25">
      <c r="A87">
        <v>86</v>
      </c>
      <c r="B87" t="s">
        <v>97</v>
      </c>
      <c r="C87" s="5">
        <v>46082</v>
      </c>
      <c r="D87" t="s">
        <v>6</v>
      </c>
      <c r="E87" t="s">
        <v>10</v>
      </c>
    </row>
    <row r="88" spans="1:5" x14ac:dyDescent="0.25">
      <c r="A88">
        <v>87</v>
      </c>
      <c r="B88" t="s">
        <v>98</v>
      </c>
      <c r="C88" s="5">
        <v>46095</v>
      </c>
      <c r="D88" t="s">
        <v>19</v>
      </c>
      <c r="E88" t="s">
        <v>14</v>
      </c>
    </row>
    <row r="89" spans="1:5" x14ac:dyDescent="0.25">
      <c r="A89">
        <v>88</v>
      </c>
      <c r="B89" t="s">
        <v>99</v>
      </c>
      <c r="C89" s="5">
        <v>46090</v>
      </c>
      <c r="D89" t="s">
        <v>19</v>
      </c>
      <c r="E89" t="s">
        <v>10</v>
      </c>
    </row>
    <row r="90" spans="1:5" x14ac:dyDescent="0.25">
      <c r="A90">
        <v>89</v>
      </c>
      <c r="B90" t="s">
        <v>100</v>
      </c>
      <c r="C90" s="5">
        <v>46087</v>
      </c>
      <c r="D90" t="s">
        <v>19</v>
      </c>
      <c r="E90" t="s">
        <v>10</v>
      </c>
    </row>
    <row r="91" spans="1:5" x14ac:dyDescent="0.25">
      <c r="A91">
        <v>90</v>
      </c>
      <c r="B91" t="s">
        <v>101</v>
      </c>
      <c r="C91" s="5">
        <v>46091</v>
      </c>
      <c r="D91" t="s">
        <v>19</v>
      </c>
      <c r="E91" t="s">
        <v>10</v>
      </c>
    </row>
    <row r="92" spans="1:5" x14ac:dyDescent="0.25">
      <c r="A92">
        <v>91</v>
      </c>
      <c r="B92" t="s">
        <v>102</v>
      </c>
      <c r="C92" s="5">
        <v>46085</v>
      </c>
      <c r="D92" t="s">
        <v>19</v>
      </c>
      <c r="E92" t="s">
        <v>7</v>
      </c>
    </row>
    <row r="93" spans="1:5" x14ac:dyDescent="0.25">
      <c r="A93">
        <v>92</v>
      </c>
      <c r="B93" t="s">
        <v>103</v>
      </c>
      <c r="C93" s="5">
        <v>46086</v>
      </c>
      <c r="D93" t="s">
        <v>9</v>
      </c>
      <c r="E93" t="s">
        <v>14</v>
      </c>
    </row>
    <row r="94" spans="1:5" x14ac:dyDescent="0.25">
      <c r="A94">
        <v>93</v>
      </c>
      <c r="B94" t="s">
        <v>104</v>
      </c>
      <c r="C94" s="5">
        <v>46083</v>
      </c>
      <c r="D94" t="s">
        <v>9</v>
      </c>
      <c r="E94" t="s">
        <v>16</v>
      </c>
    </row>
    <row r="95" spans="1:5" x14ac:dyDescent="0.25">
      <c r="A95">
        <v>94</v>
      </c>
      <c r="B95" t="s">
        <v>105</v>
      </c>
      <c r="C95" s="5">
        <v>46096</v>
      </c>
      <c r="D95" t="s">
        <v>19</v>
      </c>
      <c r="E95" t="s">
        <v>16</v>
      </c>
    </row>
    <row r="96" spans="1:5" x14ac:dyDescent="0.25">
      <c r="A96">
        <v>95</v>
      </c>
      <c r="B96" t="s">
        <v>106</v>
      </c>
      <c r="C96" s="5">
        <v>46085</v>
      </c>
      <c r="D96" t="s">
        <v>19</v>
      </c>
      <c r="E96" t="s">
        <v>7</v>
      </c>
    </row>
    <row r="97" spans="1:5" x14ac:dyDescent="0.25">
      <c r="A97">
        <v>96</v>
      </c>
      <c r="B97" t="s">
        <v>107</v>
      </c>
      <c r="C97" s="5">
        <v>46096</v>
      </c>
      <c r="D97" t="s">
        <v>19</v>
      </c>
      <c r="E97" t="s">
        <v>10</v>
      </c>
    </row>
    <row r="98" spans="1:5" x14ac:dyDescent="0.25">
      <c r="A98">
        <v>97</v>
      </c>
      <c r="B98" t="s">
        <v>108</v>
      </c>
      <c r="C98" s="5">
        <v>46092</v>
      </c>
      <c r="D98" t="s">
        <v>6</v>
      </c>
      <c r="E98" t="s">
        <v>10</v>
      </c>
    </row>
    <row r="99" spans="1:5" x14ac:dyDescent="0.25">
      <c r="A99">
        <v>98</v>
      </c>
      <c r="B99" t="s">
        <v>109</v>
      </c>
      <c r="C99" s="5">
        <v>46088</v>
      </c>
      <c r="D99" t="s">
        <v>19</v>
      </c>
      <c r="E99" t="s">
        <v>7</v>
      </c>
    </row>
    <row r="100" spans="1:5" x14ac:dyDescent="0.25">
      <c r="A100">
        <v>99</v>
      </c>
      <c r="B100" t="s">
        <v>110</v>
      </c>
      <c r="C100" s="5">
        <v>46086</v>
      </c>
      <c r="D100" t="s">
        <v>19</v>
      </c>
      <c r="E100" t="s">
        <v>14</v>
      </c>
    </row>
    <row r="101" spans="1:5" x14ac:dyDescent="0.25">
      <c r="A101">
        <v>100</v>
      </c>
      <c r="B101" t="s">
        <v>111</v>
      </c>
      <c r="C101" s="5">
        <v>46096</v>
      </c>
      <c r="D101" t="s">
        <v>19</v>
      </c>
      <c r="E101" t="s">
        <v>16</v>
      </c>
    </row>
    <row r="102" spans="1:5" x14ac:dyDescent="0.25">
      <c r="A102">
        <v>101</v>
      </c>
      <c r="B102" t="s">
        <v>112</v>
      </c>
      <c r="C102" s="5">
        <v>46096</v>
      </c>
      <c r="D102" t="s">
        <v>19</v>
      </c>
      <c r="E102" t="s">
        <v>16</v>
      </c>
    </row>
    <row r="103" spans="1:5" x14ac:dyDescent="0.25">
      <c r="A103">
        <v>102</v>
      </c>
      <c r="B103" t="s">
        <v>113</v>
      </c>
      <c r="C103" s="5">
        <v>46088</v>
      </c>
      <c r="D103" t="s">
        <v>19</v>
      </c>
      <c r="E103" t="s">
        <v>10</v>
      </c>
    </row>
    <row r="104" spans="1:5" x14ac:dyDescent="0.25">
      <c r="A104">
        <v>103</v>
      </c>
      <c r="B104" t="s">
        <v>114</v>
      </c>
      <c r="C104" s="5">
        <v>46089</v>
      </c>
      <c r="D104" t="s">
        <v>19</v>
      </c>
      <c r="E104" t="s">
        <v>7</v>
      </c>
    </row>
    <row r="105" spans="1:5" x14ac:dyDescent="0.25">
      <c r="A105">
        <v>104</v>
      </c>
      <c r="B105" t="s">
        <v>115</v>
      </c>
      <c r="C105" s="5">
        <v>46092</v>
      </c>
      <c r="D105" t="s">
        <v>9</v>
      </c>
      <c r="E105" t="s">
        <v>14</v>
      </c>
    </row>
    <row r="106" spans="1:5" x14ac:dyDescent="0.25">
      <c r="A106">
        <v>105</v>
      </c>
      <c r="B106" t="s">
        <v>116</v>
      </c>
      <c r="C106" s="5">
        <v>46086</v>
      </c>
      <c r="D106" t="s">
        <v>6</v>
      </c>
      <c r="E106" t="s">
        <v>14</v>
      </c>
    </row>
    <row r="107" spans="1:5" x14ac:dyDescent="0.25">
      <c r="A107">
        <v>106</v>
      </c>
      <c r="B107" t="s">
        <v>117</v>
      </c>
      <c r="C107" s="5">
        <v>46084</v>
      </c>
      <c r="D107" t="s">
        <v>19</v>
      </c>
      <c r="E107" t="s">
        <v>10</v>
      </c>
    </row>
    <row r="108" spans="1:5" x14ac:dyDescent="0.25">
      <c r="A108">
        <v>107</v>
      </c>
      <c r="B108" t="s">
        <v>118</v>
      </c>
      <c r="C108" s="5">
        <v>46094</v>
      </c>
      <c r="D108" t="s">
        <v>19</v>
      </c>
      <c r="E108" t="s">
        <v>7</v>
      </c>
    </row>
    <row r="109" spans="1:5" x14ac:dyDescent="0.25">
      <c r="A109">
        <v>108</v>
      </c>
      <c r="B109" t="s">
        <v>119</v>
      </c>
      <c r="C109" s="5">
        <v>46082</v>
      </c>
      <c r="D109" t="s">
        <v>19</v>
      </c>
      <c r="E109" t="s">
        <v>10</v>
      </c>
    </row>
    <row r="110" spans="1:5" x14ac:dyDescent="0.25">
      <c r="A110">
        <v>109</v>
      </c>
      <c r="B110" t="s">
        <v>120</v>
      </c>
      <c r="C110" s="5">
        <v>46082</v>
      </c>
      <c r="D110" t="s">
        <v>19</v>
      </c>
      <c r="E110" t="s">
        <v>16</v>
      </c>
    </row>
    <row r="111" spans="1:5" x14ac:dyDescent="0.25">
      <c r="A111">
        <v>110</v>
      </c>
      <c r="B111" t="s">
        <v>121</v>
      </c>
      <c r="C111" s="5">
        <v>46088</v>
      </c>
      <c r="D111" t="s">
        <v>9</v>
      </c>
      <c r="E111" t="s">
        <v>14</v>
      </c>
    </row>
    <row r="112" spans="1:5" x14ac:dyDescent="0.25">
      <c r="A112">
        <v>111</v>
      </c>
      <c r="B112" t="s">
        <v>122</v>
      </c>
      <c r="C112" s="5">
        <v>46084</v>
      </c>
      <c r="D112" t="s">
        <v>19</v>
      </c>
      <c r="E112" t="s">
        <v>16</v>
      </c>
    </row>
    <row r="113" spans="1:5" x14ac:dyDescent="0.25">
      <c r="A113">
        <v>112</v>
      </c>
      <c r="B113" t="s">
        <v>123</v>
      </c>
      <c r="C113" s="5">
        <v>46095</v>
      </c>
      <c r="D113" t="s">
        <v>19</v>
      </c>
      <c r="E113" t="s">
        <v>14</v>
      </c>
    </row>
    <row r="114" spans="1:5" x14ac:dyDescent="0.25">
      <c r="A114">
        <v>113</v>
      </c>
      <c r="B114" t="s">
        <v>124</v>
      </c>
      <c r="C114" s="5">
        <v>46092</v>
      </c>
      <c r="D114" t="s">
        <v>19</v>
      </c>
      <c r="E114" t="s">
        <v>14</v>
      </c>
    </row>
    <row r="115" spans="1:5" x14ac:dyDescent="0.25">
      <c r="A115">
        <v>114</v>
      </c>
      <c r="B115" t="s">
        <v>125</v>
      </c>
      <c r="C115" s="5">
        <v>46084</v>
      </c>
      <c r="D115" t="s">
        <v>6</v>
      </c>
      <c r="E115" t="s">
        <v>16</v>
      </c>
    </row>
    <row r="116" spans="1:5" x14ac:dyDescent="0.25">
      <c r="A116">
        <v>115</v>
      </c>
      <c r="B116" t="s">
        <v>126</v>
      </c>
      <c r="C116" s="5">
        <v>46089</v>
      </c>
      <c r="D116" t="s">
        <v>19</v>
      </c>
      <c r="E116" t="s">
        <v>10</v>
      </c>
    </row>
  </sheetData>
  <autoFilter ref="A1:E1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C13C-B4E1-41FA-8160-F4F90604BA0C}">
  <dimension ref="D6:P62"/>
  <sheetViews>
    <sheetView topLeftCell="A7" zoomScale="85" zoomScaleNormal="85" workbookViewId="0">
      <selection activeCell="I61" sqref="I61"/>
    </sheetView>
  </sheetViews>
  <sheetFormatPr defaultRowHeight="15" x14ac:dyDescent="0.25"/>
  <cols>
    <col min="4" max="4" width="23.85546875" bestFit="1" customWidth="1"/>
    <col min="5" max="5" width="19.5703125" bestFit="1" customWidth="1"/>
    <col min="6" max="6" width="10.7109375" bestFit="1" customWidth="1"/>
    <col min="7" max="7" width="9" bestFit="1" customWidth="1"/>
    <col min="8" max="9" width="10.7109375" bestFit="1" customWidth="1"/>
    <col min="10" max="10" width="8.140625" bestFit="1" customWidth="1"/>
    <col min="11" max="11" width="9" bestFit="1" customWidth="1"/>
    <col min="12" max="12" width="13.5703125" bestFit="1" customWidth="1"/>
    <col min="13" max="13" width="10" bestFit="1" customWidth="1"/>
    <col min="14" max="14" width="8.140625" bestFit="1" customWidth="1"/>
    <col min="15" max="15" width="9" bestFit="1" customWidth="1"/>
    <col min="16" max="16" width="13.140625" bestFit="1" customWidth="1"/>
    <col min="17" max="17" width="7.28515625" bestFit="1" customWidth="1"/>
    <col min="18" max="18" width="8.140625" bestFit="1" customWidth="1"/>
    <col min="19" max="19" width="9" bestFit="1" customWidth="1"/>
    <col min="20" max="20" width="10" bestFit="1" customWidth="1"/>
    <col min="21" max="21" width="10.7109375" bestFit="1" customWidth="1"/>
    <col min="22" max="22" width="15.7109375" bestFit="1" customWidth="1"/>
    <col min="23" max="23" width="12.5703125" bestFit="1" customWidth="1"/>
    <col min="24" max="24" width="15.7109375" bestFit="1" customWidth="1"/>
    <col min="25" max="25" width="12.5703125" bestFit="1" customWidth="1"/>
    <col min="26" max="26" width="15.7109375" bestFit="1" customWidth="1"/>
    <col min="27" max="27" width="12.5703125" bestFit="1" customWidth="1"/>
    <col min="28" max="28" width="15.7109375" bestFit="1" customWidth="1"/>
    <col min="29" max="29" width="12.5703125" bestFit="1" customWidth="1"/>
    <col min="30" max="30" width="15.7109375" bestFit="1" customWidth="1"/>
    <col min="31" max="31" width="12.5703125" bestFit="1" customWidth="1"/>
    <col min="32" max="32" width="15.7109375" bestFit="1" customWidth="1"/>
    <col min="33" max="33" width="12.5703125" bestFit="1" customWidth="1"/>
    <col min="34" max="34" width="15.7109375" bestFit="1" customWidth="1"/>
    <col min="35" max="35" width="12.5703125" bestFit="1" customWidth="1"/>
    <col min="36" max="36" width="15.7109375" bestFit="1" customWidth="1"/>
    <col min="37" max="37" width="12.5703125" bestFit="1" customWidth="1"/>
    <col min="38" max="38" width="15.7109375" bestFit="1" customWidth="1"/>
    <col min="39" max="39" width="12.5703125" bestFit="1" customWidth="1"/>
    <col min="40" max="40" width="15.7109375" bestFit="1" customWidth="1"/>
    <col min="41" max="41" width="18" bestFit="1" customWidth="1"/>
    <col min="42" max="42" width="12.5703125" bestFit="1" customWidth="1"/>
    <col min="43" max="43" width="15.7109375" bestFit="1" customWidth="1"/>
    <col min="44" max="44" width="12.5703125" bestFit="1" customWidth="1"/>
    <col min="45" max="45" width="15.7109375" bestFit="1" customWidth="1"/>
    <col min="46" max="46" width="12.5703125" bestFit="1" customWidth="1"/>
    <col min="47" max="47" width="15.7109375" bestFit="1" customWidth="1"/>
    <col min="48" max="48" width="12.5703125" bestFit="1" customWidth="1"/>
    <col min="49" max="49" width="15.7109375" bestFit="1" customWidth="1"/>
    <col min="50" max="50" width="12.5703125" bestFit="1" customWidth="1"/>
    <col min="51" max="51" width="15.7109375" bestFit="1" customWidth="1"/>
    <col min="52" max="52" width="12.5703125" bestFit="1" customWidth="1"/>
    <col min="53" max="53" width="15.7109375" bestFit="1" customWidth="1"/>
    <col min="54" max="54" width="12.5703125" bestFit="1" customWidth="1"/>
    <col min="55" max="55" width="15.7109375" bestFit="1" customWidth="1"/>
    <col min="56" max="56" width="12.5703125" bestFit="1" customWidth="1"/>
    <col min="57" max="57" width="15.7109375" bestFit="1" customWidth="1"/>
    <col min="58" max="58" width="12.5703125" bestFit="1" customWidth="1"/>
    <col min="59" max="59" width="15.7109375" bestFit="1" customWidth="1"/>
    <col min="60" max="60" width="12.5703125" bestFit="1" customWidth="1"/>
    <col min="61" max="61" width="15.7109375" bestFit="1" customWidth="1"/>
    <col min="62" max="62" width="12.5703125" bestFit="1" customWidth="1"/>
    <col min="63" max="63" width="15.7109375" bestFit="1" customWidth="1"/>
    <col min="64" max="64" width="12.5703125" bestFit="1" customWidth="1"/>
    <col min="65" max="65" width="15.7109375" bestFit="1" customWidth="1"/>
    <col min="66" max="66" width="12.5703125" bestFit="1" customWidth="1"/>
    <col min="67" max="67" width="15.7109375" bestFit="1" customWidth="1"/>
    <col min="68" max="68" width="12.5703125" bestFit="1" customWidth="1"/>
    <col min="69" max="69" width="15.7109375" bestFit="1" customWidth="1"/>
    <col min="70" max="70" width="12.5703125" bestFit="1" customWidth="1"/>
    <col min="71" max="71" width="15.7109375" bestFit="1" customWidth="1"/>
    <col min="72" max="72" width="12.5703125" bestFit="1" customWidth="1"/>
    <col min="73" max="73" width="15.7109375" bestFit="1" customWidth="1"/>
    <col min="74" max="74" width="12.5703125" bestFit="1" customWidth="1"/>
    <col min="75" max="75" width="15.7109375" bestFit="1" customWidth="1"/>
    <col min="76" max="76" width="12.5703125" bestFit="1" customWidth="1"/>
    <col min="77" max="77" width="15.7109375" bestFit="1" customWidth="1"/>
    <col min="78" max="78" width="12.5703125" bestFit="1" customWidth="1"/>
    <col min="79" max="79" width="15.7109375" bestFit="1" customWidth="1"/>
    <col min="80" max="80" width="12.5703125" bestFit="1" customWidth="1"/>
    <col min="81" max="81" width="15.7109375" bestFit="1" customWidth="1"/>
    <col min="82" max="82" width="12.5703125" bestFit="1" customWidth="1"/>
    <col min="83" max="83" width="15.7109375" bestFit="1" customWidth="1"/>
    <col min="84" max="84" width="12.5703125" bestFit="1" customWidth="1"/>
    <col min="85" max="85" width="15.7109375" bestFit="1" customWidth="1"/>
    <col min="86" max="86" width="12.5703125" bestFit="1" customWidth="1"/>
    <col min="87" max="87" width="15.7109375" bestFit="1" customWidth="1"/>
    <col min="88" max="88" width="12.5703125" bestFit="1" customWidth="1"/>
    <col min="89" max="89" width="15.7109375" bestFit="1" customWidth="1"/>
    <col min="90" max="90" width="13.5703125" bestFit="1" customWidth="1"/>
    <col min="91" max="91" width="12.5703125" bestFit="1" customWidth="1"/>
    <col min="92" max="92" width="15.7109375" bestFit="1" customWidth="1"/>
    <col min="93" max="93" width="12.5703125" bestFit="1" customWidth="1"/>
    <col min="94" max="94" width="15.7109375" bestFit="1" customWidth="1"/>
    <col min="95" max="95" width="12.5703125" bestFit="1" customWidth="1"/>
    <col min="96" max="96" width="15.7109375" bestFit="1" customWidth="1"/>
    <col min="97" max="97" width="12.5703125" bestFit="1" customWidth="1"/>
    <col min="98" max="98" width="15.7109375" bestFit="1" customWidth="1"/>
    <col min="99" max="99" width="12.5703125" bestFit="1" customWidth="1"/>
    <col min="100" max="100" width="15.7109375" bestFit="1" customWidth="1"/>
    <col min="101" max="101" width="12.5703125" bestFit="1" customWidth="1"/>
    <col min="102" max="102" width="15.7109375" bestFit="1" customWidth="1"/>
    <col min="103" max="103" width="12.5703125" bestFit="1" customWidth="1"/>
    <col min="104" max="104" width="15.7109375" bestFit="1" customWidth="1"/>
    <col min="105" max="105" width="12.5703125" bestFit="1" customWidth="1"/>
    <col min="106" max="106" width="15.7109375" bestFit="1" customWidth="1"/>
    <col min="107" max="107" width="12.5703125" bestFit="1" customWidth="1"/>
    <col min="108" max="108" width="15.7109375" bestFit="1" customWidth="1"/>
    <col min="109" max="109" width="12.5703125" bestFit="1" customWidth="1"/>
    <col min="110" max="110" width="15.7109375" bestFit="1" customWidth="1"/>
    <col min="111" max="111" width="12.5703125" bestFit="1" customWidth="1"/>
    <col min="112" max="112" width="15.7109375" bestFit="1" customWidth="1"/>
    <col min="113" max="113" width="12.5703125" bestFit="1" customWidth="1"/>
    <col min="114" max="114" width="15.7109375" bestFit="1" customWidth="1"/>
    <col min="115" max="115" width="12.5703125" bestFit="1" customWidth="1"/>
    <col min="116" max="116" width="15.7109375" bestFit="1" customWidth="1"/>
    <col min="117" max="117" width="12.5703125" bestFit="1" customWidth="1"/>
    <col min="118" max="118" width="15.7109375" bestFit="1" customWidth="1"/>
    <col min="119" max="119" width="12.5703125" bestFit="1" customWidth="1"/>
    <col min="120" max="120" width="15.7109375" bestFit="1" customWidth="1"/>
    <col min="121" max="121" width="12.5703125" bestFit="1" customWidth="1"/>
    <col min="122" max="122" width="15.7109375" bestFit="1" customWidth="1"/>
    <col min="123" max="123" width="12.5703125" bestFit="1" customWidth="1"/>
    <col min="124" max="124" width="15.7109375" bestFit="1" customWidth="1"/>
    <col min="125" max="125" width="12.5703125" bestFit="1" customWidth="1"/>
    <col min="126" max="126" width="15.7109375" bestFit="1" customWidth="1"/>
    <col min="127" max="127" width="12.5703125" bestFit="1" customWidth="1"/>
    <col min="128" max="128" width="15.7109375" bestFit="1" customWidth="1"/>
    <col min="129" max="129" width="12.5703125" bestFit="1" customWidth="1"/>
    <col min="130" max="130" width="15.7109375" bestFit="1" customWidth="1"/>
    <col min="131" max="131" width="12.5703125" bestFit="1" customWidth="1"/>
    <col min="132" max="132" width="15.7109375" bestFit="1" customWidth="1"/>
    <col min="133" max="133" width="12.5703125" bestFit="1" customWidth="1"/>
    <col min="134" max="134" width="15.7109375" bestFit="1" customWidth="1"/>
    <col min="135" max="135" width="12.5703125" bestFit="1" customWidth="1"/>
    <col min="136" max="136" width="15.7109375" bestFit="1" customWidth="1"/>
    <col min="137" max="137" width="12.5703125" bestFit="1" customWidth="1"/>
    <col min="138" max="138" width="15.7109375" bestFit="1" customWidth="1"/>
    <col min="139" max="139" width="12.5703125" bestFit="1" customWidth="1"/>
    <col min="140" max="140" width="15.7109375" bestFit="1" customWidth="1"/>
    <col min="141" max="141" width="12.5703125" bestFit="1" customWidth="1"/>
    <col min="142" max="142" width="15.7109375" bestFit="1" customWidth="1"/>
    <col min="143" max="143" width="13.140625" bestFit="1" customWidth="1"/>
    <col min="144" max="144" width="12.5703125" bestFit="1" customWidth="1"/>
    <col min="145" max="145" width="15.7109375" bestFit="1" customWidth="1"/>
    <col min="146" max="146" width="12.5703125" bestFit="1" customWidth="1"/>
    <col min="147" max="147" width="15.7109375" bestFit="1" customWidth="1"/>
    <col min="148" max="148" width="12.5703125" bestFit="1" customWidth="1"/>
    <col min="149" max="149" width="15.7109375" bestFit="1" customWidth="1"/>
    <col min="150" max="150" width="12.5703125" bestFit="1" customWidth="1"/>
    <col min="151" max="151" width="15.7109375" bestFit="1" customWidth="1"/>
    <col min="152" max="152" width="12.5703125" bestFit="1" customWidth="1"/>
    <col min="153" max="153" width="15.7109375" bestFit="1" customWidth="1"/>
    <col min="154" max="154" width="12.5703125" bestFit="1" customWidth="1"/>
    <col min="155" max="155" width="15.7109375" bestFit="1" customWidth="1"/>
    <col min="156" max="156" width="12.5703125" bestFit="1" customWidth="1"/>
    <col min="157" max="157" width="15.7109375" bestFit="1" customWidth="1"/>
    <col min="158" max="158" width="12.5703125" bestFit="1" customWidth="1"/>
    <col min="159" max="159" width="15.7109375" bestFit="1" customWidth="1"/>
    <col min="160" max="160" width="12.5703125" bestFit="1" customWidth="1"/>
    <col min="161" max="161" width="15.7109375" bestFit="1" customWidth="1"/>
    <col min="162" max="162" width="12.5703125" bestFit="1" customWidth="1"/>
    <col min="163" max="163" width="15.7109375" bestFit="1" customWidth="1"/>
    <col min="164" max="164" width="12.5703125" bestFit="1" customWidth="1"/>
    <col min="165" max="165" width="15.7109375" bestFit="1" customWidth="1"/>
    <col min="166" max="166" width="12.5703125" bestFit="1" customWidth="1"/>
    <col min="167" max="167" width="15.7109375" bestFit="1" customWidth="1"/>
    <col min="168" max="168" width="12.5703125" bestFit="1" customWidth="1"/>
    <col min="169" max="169" width="15.7109375" bestFit="1" customWidth="1"/>
    <col min="170" max="170" width="12.5703125" bestFit="1" customWidth="1"/>
    <col min="171" max="171" width="15.7109375" bestFit="1" customWidth="1"/>
    <col min="172" max="172" width="12.5703125" bestFit="1" customWidth="1"/>
    <col min="173" max="173" width="15.7109375" bestFit="1" customWidth="1"/>
    <col min="174" max="174" width="12.5703125" bestFit="1" customWidth="1"/>
    <col min="175" max="175" width="15.7109375" bestFit="1" customWidth="1"/>
    <col min="176" max="176" width="12.5703125" bestFit="1" customWidth="1"/>
    <col min="177" max="177" width="15.7109375" bestFit="1" customWidth="1"/>
    <col min="178" max="178" width="12.5703125" bestFit="1" customWidth="1"/>
    <col min="179" max="179" width="15.7109375" bestFit="1" customWidth="1"/>
    <col min="180" max="180" width="12.5703125" bestFit="1" customWidth="1"/>
    <col min="181" max="181" width="15.7109375" bestFit="1" customWidth="1"/>
    <col min="182" max="182" width="12.5703125" bestFit="1" customWidth="1"/>
    <col min="183" max="183" width="15.7109375" bestFit="1" customWidth="1"/>
    <col min="184" max="184" width="12.5703125" bestFit="1" customWidth="1"/>
    <col min="185" max="185" width="15.7109375" bestFit="1" customWidth="1"/>
    <col min="186" max="186" width="12.5703125" bestFit="1" customWidth="1"/>
    <col min="187" max="187" width="15.7109375" bestFit="1" customWidth="1"/>
    <col min="188" max="188" width="12.5703125" bestFit="1" customWidth="1"/>
    <col min="189" max="189" width="15.7109375" bestFit="1" customWidth="1"/>
    <col min="190" max="190" width="12.5703125" bestFit="1" customWidth="1"/>
    <col min="191" max="191" width="15.7109375" bestFit="1" customWidth="1"/>
    <col min="192" max="192" width="10" bestFit="1" customWidth="1"/>
    <col min="193" max="193" width="10.7109375" bestFit="1" customWidth="1"/>
  </cols>
  <sheetData>
    <row r="6" spans="4:16" x14ac:dyDescent="0.25">
      <c r="L6" t="s">
        <v>137</v>
      </c>
    </row>
    <row r="7" spans="4:16" x14ac:dyDescent="0.25">
      <c r="L7" t="s">
        <v>134</v>
      </c>
    </row>
    <row r="8" spans="4:16" x14ac:dyDescent="0.25">
      <c r="L8" t="s">
        <v>138</v>
      </c>
    </row>
    <row r="9" spans="4:16" x14ac:dyDescent="0.25">
      <c r="L9" t="s">
        <v>136</v>
      </c>
    </row>
    <row r="10" spans="4:16" x14ac:dyDescent="0.25">
      <c r="L10" t="s">
        <v>135</v>
      </c>
    </row>
    <row r="12" spans="4:16" x14ac:dyDescent="0.25">
      <c r="D12" s="2" t="s">
        <v>139</v>
      </c>
      <c r="E12" s="10" t="s">
        <v>133</v>
      </c>
    </row>
    <row r="14" spans="4:16" x14ac:dyDescent="0.25">
      <c r="D14" s="2" t="s">
        <v>129</v>
      </c>
      <c r="E14" s="2" t="s">
        <v>130</v>
      </c>
    </row>
    <row r="15" spans="4:16" x14ac:dyDescent="0.25">
      <c r="D15" s="2" t="s">
        <v>127</v>
      </c>
      <c r="E15" s="10" t="s">
        <v>6</v>
      </c>
      <c r="F15" s="10" t="s">
        <v>19</v>
      </c>
      <c r="G15" s="10" t="s">
        <v>9</v>
      </c>
      <c r="H15" s="10" t="s">
        <v>128</v>
      </c>
      <c r="I15" s="7" t="e">
        <f xml:space="preserve"> F15 / (F15 + G15 + E15)</f>
        <v>#VALUE!</v>
      </c>
    </row>
    <row r="16" spans="4:16" x14ac:dyDescent="0.25">
      <c r="D16" s="3" t="s">
        <v>14</v>
      </c>
      <c r="E16" s="6">
        <v>1</v>
      </c>
      <c r="F16" s="6">
        <v>4</v>
      </c>
      <c r="G16" s="6">
        <v>3</v>
      </c>
      <c r="H16" s="6">
        <v>8</v>
      </c>
      <c r="I16" s="7">
        <f t="shared" ref="I16:I20" si="0" xml:space="preserve"> F16 / (F16 + G16 + E16)</f>
        <v>0.5</v>
      </c>
      <c r="P16">
        <v>100</v>
      </c>
    </row>
    <row r="17" spans="4:16" x14ac:dyDescent="0.25">
      <c r="D17" s="3" t="s">
        <v>16</v>
      </c>
      <c r="E17" s="6">
        <v>1</v>
      </c>
      <c r="F17" s="6">
        <v>6</v>
      </c>
      <c r="G17" s="6">
        <v>1</v>
      </c>
      <c r="H17" s="6">
        <v>8</v>
      </c>
      <c r="I17" s="7">
        <f t="shared" si="0"/>
        <v>0.75</v>
      </c>
      <c r="P17" t="s">
        <v>140</v>
      </c>
    </row>
    <row r="18" spans="4:16" x14ac:dyDescent="0.25">
      <c r="D18" s="3" t="s">
        <v>10</v>
      </c>
      <c r="E18" s="6">
        <v>2</v>
      </c>
      <c r="F18" s="6">
        <v>10</v>
      </c>
      <c r="G18" s="6"/>
      <c r="H18" s="6">
        <v>12</v>
      </c>
      <c r="I18" s="7">
        <f t="shared" si="0"/>
        <v>0.83333333333333337</v>
      </c>
    </row>
    <row r="19" spans="4:16" x14ac:dyDescent="0.25">
      <c r="D19" s="3" t="s">
        <v>7</v>
      </c>
      <c r="E19" s="6"/>
      <c r="F19" s="6">
        <v>7</v>
      </c>
      <c r="G19" s="6"/>
      <c r="H19" s="6">
        <v>7</v>
      </c>
      <c r="I19" s="7">
        <f t="shared" si="0"/>
        <v>1</v>
      </c>
    </row>
    <row r="20" spans="4:16" x14ac:dyDescent="0.25">
      <c r="D20" s="3" t="s">
        <v>128</v>
      </c>
      <c r="E20" s="6">
        <v>4</v>
      </c>
      <c r="F20" s="6">
        <v>27</v>
      </c>
      <c r="G20" s="6">
        <v>4</v>
      </c>
      <c r="H20" s="6">
        <v>35</v>
      </c>
      <c r="I20" s="7">
        <f t="shared" si="0"/>
        <v>0.77142857142857146</v>
      </c>
    </row>
    <row r="25" spans="4:16" x14ac:dyDescent="0.25">
      <c r="D25" s="2" t="s">
        <v>141</v>
      </c>
      <c r="E25" s="2" t="s">
        <v>130</v>
      </c>
    </row>
    <row r="26" spans="4:16" x14ac:dyDescent="0.25">
      <c r="D26" s="2" t="s">
        <v>127</v>
      </c>
      <c r="E26" t="s">
        <v>6</v>
      </c>
      <c r="F26" t="s">
        <v>19</v>
      </c>
      <c r="G26" t="s">
        <v>9</v>
      </c>
      <c r="H26" t="s">
        <v>128</v>
      </c>
    </row>
    <row r="27" spans="4:16" x14ac:dyDescent="0.25">
      <c r="D27" s="3" t="s">
        <v>131</v>
      </c>
      <c r="E27" s="6">
        <v>9</v>
      </c>
      <c r="F27" s="6">
        <v>3</v>
      </c>
      <c r="G27" s="6">
        <v>28</v>
      </c>
      <c r="H27" s="6">
        <v>40</v>
      </c>
    </row>
    <row r="28" spans="4:16" x14ac:dyDescent="0.25">
      <c r="D28" s="3" t="s">
        <v>132</v>
      </c>
      <c r="E28" s="6">
        <v>18</v>
      </c>
      <c r="F28" s="6">
        <v>11</v>
      </c>
      <c r="G28" s="6">
        <v>11</v>
      </c>
      <c r="H28" s="6">
        <v>40</v>
      </c>
    </row>
    <row r="29" spans="4:16" x14ac:dyDescent="0.25">
      <c r="D29" s="3" t="s">
        <v>133</v>
      </c>
      <c r="E29" s="6">
        <v>4</v>
      </c>
      <c r="F29" s="6">
        <v>27</v>
      </c>
      <c r="G29" s="6">
        <v>4</v>
      </c>
      <c r="H29" s="6">
        <v>35</v>
      </c>
    </row>
    <row r="30" spans="4:16" x14ac:dyDescent="0.25">
      <c r="D30" s="3" t="s">
        <v>128</v>
      </c>
      <c r="E30" s="6">
        <v>31</v>
      </c>
      <c r="F30" s="6">
        <v>41</v>
      </c>
      <c r="G30" s="6">
        <v>43</v>
      </c>
      <c r="H30" s="6">
        <v>115</v>
      </c>
    </row>
    <row r="41" spans="4:10" x14ac:dyDescent="0.25">
      <c r="D41" s="2" t="s">
        <v>139</v>
      </c>
      <c r="E41" s="10" t="s">
        <v>133</v>
      </c>
    </row>
    <row r="43" spans="4:10" x14ac:dyDescent="0.25">
      <c r="D43" s="2" t="s">
        <v>129</v>
      </c>
      <c r="E43" s="2" t="s">
        <v>130</v>
      </c>
    </row>
    <row r="44" spans="4:10" x14ac:dyDescent="0.25">
      <c r="D44" s="2" t="s">
        <v>127</v>
      </c>
      <c r="E44" s="10" t="s">
        <v>9</v>
      </c>
      <c r="F44" s="10" t="s">
        <v>128</v>
      </c>
    </row>
    <row r="45" spans="4:10" x14ac:dyDescent="0.25">
      <c r="D45" s="3" t="s">
        <v>14</v>
      </c>
      <c r="E45" s="6">
        <v>3</v>
      </c>
      <c r="F45" s="6">
        <v>3</v>
      </c>
      <c r="G45" t="str">
        <f>D45</f>
        <v>Atendimento</v>
      </c>
      <c r="J45" t="s">
        <v>14</v>
      </c>
    </row>
    <row r="46" spans="4:10" x14ac:dyDescent="0.25">
      <c r="D46" s="3" t="s">
        <v>16</v>
      </c>
      <c r="E46" s="6">
        <v>1</v>
      </c>
      <c r="F46" s="6">
        <v>1</v>
      </c>
      <c r="J46" t="s">
        <v>16</v>
      </c>
    </row>
    <row r="47" spans="4:10" x14ac:dyDescent="0.25">
      <c r="D47" s="3" t="s">
        <v>128</v>
      </c>
      <c r="E47" s="6">
        <v>4</v>
      </c>
      <c r="F47" s="6">
        <v>4</v>
      </c>
      <c r="J47" t="s">
        <v>10</v>
      </c>
    </row>
    <row r="48" spans="4:10" x14ac:dyDescent="0.25">
      <c r="J48" t="s">
        <v>7</v>
      </c>
    </row>
    <row r="49" spans="4:9" x14ac:dyDescent="0.25">
      <c r="I49" s="7" t="e">
        <f t="shared" ref="I45:I49" si="1" xml:space="preserve"> F49 / (F49 + G49 + E49)</f>
        <v>#DIV/0!</v>
      </c>
    </row>
    <row r="54" spans="4:9" x14ac:dyDescent="0.25">
      <c r="D54" s="2" t="s">
        <v>139</v>
      </c>
      <c r="E54" s="10" t="s">
        <v>133</v>
      </c>
      <c r="F54" s="10"/>
    </row>
    <row r="55" spans="4:9" x14ac:dyDescent="0.25">
      <c r="D55" s="10"/>
      <c r="E55" s="10"/>
      <c r="F55" s="10"/>
    </row>
    <row r="56" spans="4:9" x14ac:dyDescent="0.25">
      <c r="D56" s="2" t="s">
        <v>129</v>
      </c>
      <c r="E56" s="2" t="s">
        <v>130</v>
      </c>
    </row>
    <row r="57" spans="4:9" x14ac:dyDescent="0.25">
      <c r="D57" s="2" t="s">
        <v>127</v>
      </c>
      <c r="E57" s="10" t="s">
        <v>19</v>
      </c>
      <c r="F57" s="10" t="s">
        <v>128</v>
      </c>
    </row>
    <row r="58" spans="4:9" x14ac:dyDescent="0.25">
      <c r="D58" s="3" t="s">
        <v>10</v>
      </c>
      <c r="E58" s="6">
        <v>10</v>
      </c>
      <c r="F58" s="6">
        <v>10</v>
      </c>
      <c r="G58" t="str">
        <f>D58</f>
        <v>Produto</v>
      </c>
    </row>
    <row r="59" spans="4:9" x14ac:dyDescent="0.25">
      <c r="D59" s="3" t="s">
        <v>7</v>
      </c>
      <c r="E59" s="6">
        <v>7</v>
      </c>
      <c r="F59" s="6">
        <v>7</v>
      </c>
    </row>
    <row r="60" spans="4:9" x14ac:dyDescent="0.25">
      <c r="D60" s="3" t="s">
        <v>16</v>
      </c>
      <c r="E60" s="6">
        <v>6</v>
      </c>
      <c r="F60" s="6">
        <v>6</v>
      </c>
    </row>
    <row r="61" spans="4:9" x14ac:dyDescent="0.25">
      <c r="D61" s="3" t="s">
        <v>14</v>
      </c>
      <c r="E61" s="6">
        <v>4</v>
      </c>
      <c r="F61" s="6">
        <v>4</v>
      </c>
    </row>
    <row r="62" spans="4:9" x14ac:dyDescent="0.25">
      <c r="D62" s="3" t="s">
        <v>128</v>
      </c>
      <c r="E62" s="6">
        <v>27</v>
      </c>
      <c r="F62" s="6">
        <v>27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097A-FD10-4EA5-8703-ACA5ADA6793C}">
  <dimension ref="A1"/>
  <sheetViews>
    <sheetView zoomScale="55" zoomScaleNormal="55" workbookViewId="0">
      <selection activeCell="W39" sqref="W3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EBB6-28F8-4AA6-BAEC-7AF16F14A324}">
  <dimension ref="A1:AV357"/>
  <sheetViews>
    <sheetView showGridLines="0" zoomScale="70" zoomScaleNormal="70" workbookViewId="0">
      <selection activeCell="AK41" sqref="AK41"/>
    </sheetView>
  </sheetViews>
  <sheetFormatPr defaultRowHeight="15" x14ac:dyDescent="0.25"/>
  <cols>
    <col min="1" max="1" width="54" style="8" customWidth="1"/>
    <col min="2" max="2" width="1.5703125" style="9" customWidth="1"/>
    <col min="3" max="3" width="6.28515625" customWidth="1"/>
    <col min="4" max="4" width="4.7109375" customWidth="1"/>
  </cols>
  <sheetData>
    <row r="1" spans="3:48" ht="93.75" customHeight="1" thickBot="1" x14ac:dyDescent="0.45">
      <c r="C1" s="11"/>
      <c r="D1" s="13" t="s">
        <v>142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</row>
    <row r="2" spans="3:48" ht="15.75" thickTop="1" x14ac:dyDescent="0.25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8"/>
    </row>
    <row r="3" spans="3:48" x14ac:dyDescent="0.25">
      <c r="C3" s="9"/>
      <c r="D3" s="12" t="s">
        <v>143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8"/>
    </row>
    <row r="4" spans="3:48" x14ac:dyDescent="0.25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8"/>
    </row>
    <row r="5" spans="3:48" x14ac:dyDescent="0.25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8"/>
    </row>
    <row r="6" spans="3:48" x14ac:dyDescent="0.25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8"/>
    </row>
    <row r="7" spans="3:48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8"/>
    </row>
    <row r="8" spans="3:48" x14ac:dyDescent="0.25"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8"/>
    </row>
    <row r="9" spans="3:48" x14ac:dyDescent="0.25"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8"/>
    </row>
    <row r="10" spans="3:48" x14ac:dyDescent="0.25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8"/>
    </row>
    <row r="11" spans="3:48" x14ac:dyDescent="0.25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8"/>
    </row>
    <row r="12" spans="3:48" x14ac:dyDescent="0.25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8"/>
    </row>
    <row r="13" spans="3:48" x14ac:dyDescent="0.25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8"/>
    </row>
    <row r="14" spans="3:48" x14ac:dyDescent="0.25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8"/>
    </row>
    <row r="15" spans="3:48" x14ac:dyDescent="0.25"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8"/>
    </row>
    <row r="16" spans="3:48" x14ac:dyDescent="0.2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8"/>
    </row>
    <row r="17" spans="3:48" x14ac:dyDescent="0.25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8"/>
    </row>
    <row r="18" spans="3:48" x14ac:dyDescent="0.25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8"/>
    </row>
    <row r="19" spans="3:48" x14ac:dyDescent="0.25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8"/>
    </row>
    <row r="20" spans="3:48" x14ac:dyDescent="0.2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8"/>
    </row>
    <row r="21" spans="3:48" x14ac:dyDescent="0.2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8"/>
    </row>
    <row r="22" spans="3:48" x14ac:dyDescent="0.2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8"/>
    </row>
    <row r="23" spans="3:48" x14ac:dyDescent="0.25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8"/>
    </row>
    <row r="24" spans="3:48" x14ac:dyDescent="0.25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8"/>
    </row>
    <row r="25" spans="3:48" x14ac:dyDescent="0.25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8"/>
    </row>
    <row r="26" spans="3:48" x14ac:dyDescent="0.25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8"/>
    </row>
    <row r="27" spans="3:48" x14ac:dyDescent="0.25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8"/>
    </row>
    <row r="28" spans="3:48" x14ac:dyDescent="0.25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8"/>
    </row>
    <row r="29" spans="3:48" x14ac:dyDescent="0.25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8"/>
    </row>
    <row r="30" spans="3:48" x14ac:dyDescent="0.25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8"/>
    </row>
    <row r="31" spans="3:48" x14ac:dyDescent="0.25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8"/>
    </row>
    <row r="32" spans="3:48" x14ac:dyDescent="0.25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8"/>
    </row>
    <row r="33" spans="3:48" x14ac:dyDescent="0.25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8"/>
    </row>
    <row r="34" spans="3:48" x14ac:dyDescent="0.25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8"/>
    </row>
    <row r="35" spans="3:48" x14ac:dyDescent="0.25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8"/>
    </row>
    <row r="36" spans="3:48" x14ac:dyDescent="0.25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8"/>
    </row>
    <row r="37" spans="3:48" x14ac:dyDescent="0.25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8"/>
    </row>
    <row r="38" spans="3:48" x14ac:dyDescent="0.25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8"/>
    </row>
    <row r="39" spans="3:48" x14ac:dyDescent="0.25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8"/>
    </row>
    <row r="40" spans="3:48" x14ac:dyDescent="0.25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8"/>
    </row>
    <row r="41" spans="3:48" x14ac:dyDescent="0.25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8"/>
    </row>
    <row r="42" spans="3:48" x14ac:dyDescent="0.25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8"/>
    </row>
    <row r="43" spans="3:48" x14ac:dyDescent="0.25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8"/>
    </row>
    <row r="44" spans="3:48" x14ac:dyDescent="0.25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8"/>
    </row>
    <row r="45" spans="3:48" x14ac:dyDescent="0.25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8"/>
    </row>
    <row r="46" spans="3:48" x14ac:dyDescent="0.25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8"/>
    </row>
    <row r="47" spans="3:48" x14ac:dyDescent="0.25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8"/>
    </row>
    <row r="48" spans="3:48" x14ac:dyDescent="0.25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8"/>
    </row>
    <row r="49" spans="3:48" x14ac:dyDescent="0.25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8"/>
    </row>
    <row r="50" spans="3:48" x14ac:dyDescent="0.25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8"/>
    </row>
    <row r="51" spans="3:48" x14ac:dyDescent="0.25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8"/>
    </row>
    <row r="52" spans="3:48" x14ac:dyDescent="0.25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8"/>
    </row>
    <row r="53" spans="3:48" x14ac:dyDescent="0.25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8"/>
    </row>
    <row r="54" spans="3:48" x14ac:dyDescent="0.25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8"/>
    </row>
    <row r="55" spans="3:48" x14ac:dyDescent="0.25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8"/>
    </row>
    <row r="56" spans="3:48" x14ac:dyDescent="0.25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8"/>
    </row>
    <row r="57" spans="3:48" x14ac:dyDescent="0.25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8"/>
    </row>
    <row r="58" spans="3:48" x14ac:dyDescent="0.25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8"/>
    </row>
    <row r="59" spans="3:48" x14ac:dyDescent="0.25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8"/>
    </row>
    <row r="60" spans="3:48" x14ac:dyDescent="0.25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8"/>
    </row>
    <row r="61" spans="3:48" x14ac:dyDescent="0.25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8"/>
    </row>
    <row r="62" spans="3:48" x14ac:dyDescent="0.25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8"/>
    </row>
    <row r="63" spans="3:48" x14ac:dyDescent="0.25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8"/>
    </row>
    <row r="64" spans="3:48" x14ac:dyDescent="0.25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8"/>
    </row>
    <row r="65" spans="3:48" x14ac:dyDescent="0.25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8"/>
    </row>
    <row r="66" spans="3:48" x14ac:dyDescent="0.25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8"/>
    </row>
    <row r="67" spans="3:48" x14ac:dyDescent="0.25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8"/>
    </row>
    <row r="68" spans="3:48" x14ac:dyDescent="0.25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8"/>
    </row>
    <row r="69" spans="3:48" x14ac:dyDescent="0.25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8"/>
    </row>
    <row r="70" spans="3:48" x14ac:dyDescent="0.25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8"/>
    </row>
    <row r="71" spans="3:48" x14ac:dyDescent="0.25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8"/>
    </row>
    <row r="72" spans="3:48" x14ac:dyDescent="0.25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8"/>
    </row>
    <row r="73" spans="3:48" x14ac:dyDescent="0.25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8"/>
    </row>
    <row r="74" spans="3:48" x14ac:dyDescent="0.25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8"/>
    </row>
    <row r="75" spans="3:48" x14ac:dyDescent="0.25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8"/>
    </row>
    <row r="76" spans="3:48" x14ac:dyDescent="0.25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8"/>
    </row>
    <row r="77" spans="3:48" x14ac:dyDescent="0.25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8"/>
    </row>
    <row r="78" spans="3:48" x14ac:dyDescent="0.25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8"/>
    </row>
    <row r="79" spans="3:48" x14ac:dyDescent="0.25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8"/>
    </row>
    <row r="80" spans="3:48" x14ac:dyDescent="0.25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8"/>
    </row>
    <row r="81" spans="3:48" x14ac:dyDescent="0.25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8"/>
    </row>
    <row r="82" spans="3:48" x14ac:dyDescent="0.25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8"/>
    </row>
    <row r="83" spans="3:48" x14ac:dyDescent="0.25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8"/>
    </row>
    <row r="84" spans="3:48" x14ac:dyDescent="0.25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8"/>
    </row>
    <row r="85" spans="3:48" x14ac:dyDescent="0.25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8"/>
    </row>
    <row r="86" spans="3:48" x14ac:dyDescent="0.25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8"/>
    </row>
    <row r="87" spans="3:48" x14ac:dyDescent="0.25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8"/>
    </row>
    <row r="88" spans="3:48" x14ac:dyDescent="0.25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8"/>
    </row>
    <row r="89" spans="3:48" x14ac:dyDescent="0.25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8"/>
    </row>
    <row r="90" spans="3:48" x14ac:dyDescent="0.25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8"/>
    </row>
    <row r="91" spans="3:48" x14ac:dyDescent="0.25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8"/>
    </row>
    <row r="92" spans="3:48" x14ac:dyDescent="0.25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8"/>
    </row>
    <row r="93" spans="3:48" x14ac:dyDescent="0.25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8"/>
    </row>
    <row r="94" spans="3:48" x14ac:dyDescent="0.25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8"/>
    </row>
    <row r="95" spans="3:48" x14ac:dyDescent="0.25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8"/>
    </row>
    <row r="96" spans="3:48" x14ac:dyDescent="0.25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8"/>
    </row>
    <row r="97" spans="3:48" x14ac:dyDescent="0.25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8"/>
    </row>
    <row r="98" spans="3:48" x14ac:dyDescent="0.25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8"/>
    </row>
    <row r="99" spans="3:48" x14ac:dyDescent="0.25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8"/>
    </row>
    <row r="100" spans="3:48" x14ac:dyDescent="0.25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8"/>
    </row>
    <row r="101" spans="3:48" x14ac:dyDescent="0.25"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8"/>
    </row>
    <row r="102" spans="3:48" x14ac:dyDescent="0.25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8"/>
    </row>
    <row r="103" spans="3:48" x14ac:dyDescent="0.25"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8"/>
    </row>
    <row r="104" spans="3:48" x14ac:dyDescent="0.25"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8"/>
    </row>
    <row r="105" spans="3:48" x14ac:dyDescent="0.25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8"/>
    </row>
    <row r="106" spans="3:48" x14ac:dyDescent="0.25"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8"/>
    </row>
    <row r="107" spans="3:48" x14ac:dyDescent="0.25"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8"/>
    </row>
    <row r="108" spans="3:48" x14ac:dyDescent="0.25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8"/>
    </row>
    <row r="109" spans="3:48" x14ac:dyDescent="0.25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8"/>
    </row>
    <row r="110" spans="3:48" x14ac:dyDescent="0.25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8"/>
    </row>
    <row r="111" spans="3:48" x14ac:dyDescent="0.25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8"/>
    </row>
    <row r="112" spans="3:48" x14ac:dyDescent="0.25"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8"/>
    </row>
    <row r="113" spans="3:48" x14ac:dyDescent="0.25"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8"/>
    </row>
    <row r="114" spans="3:48" x14ac:dyDescent="0.25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8"/>
    </row>
    <row r="115" spans="3:48" x14ac:dyDescent="0.25"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8"/>
    </row>
    <row r="116" spans="3:48" x14ac:dyDescent="0.25"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8"/>
    </row>
    <row r="117" spans="3:48" x14ac:dyDescent="0.25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8"/>
    </row>
    <row r="118" spans="3:48" x14ac:dyDescent="0.25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8"/>
    </row>
    <row r="119" spans="3:48" x14ac:dyDescent="0.25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8"/>
    </row>
    <row r="120" spans="3:48" x14ac:dyDescent="0.25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8"/>
    </row>
    <row r="121" spans="3:48" x14ac:dyDescent="0.25"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8"/>
    </row>
    <row r="122" spans="3:48" x14ac:dyDescent="0.25"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8"/>
    </row>
    <row r="123" spans="3:48" x14ac:dyDescent="0.25"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8"/>
    </row>
    <row r="124" spans="3:48" x14ac:dyDescent="0.25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8"/>
    </row>
    <row r="125" spans="3:48" x14ac:dyDescent="0.25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8"/>
    </row>
    <row r="126" spans="3:48" x14ac:dyDescent="0.25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8"/>
    </row>
    <row r="127" spans="3:48" x14ac:dyDescent="0.25"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8"/>
    </row>
    <row r="128" spans="3:48" x14ac:dyDescent="0.25"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8"/>
    </row>
    <row r="129" spans="3:48" x14ac:dyDescent="0.25"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8"/>
    </row>
    <row r="130" spans="3:48" x14ac:dyDescent="0.25"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8"/>
    </row>
    <row r="131" spans="3:48" x14ac:dyDescent="0.25"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8"/>
    </row>
    <row r="132" spans="3:48" x14ac:dyDescent="0.25"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8"/>
    </row>
    <row r="133" spans="3:48" x14ac:dyDescent="0.25"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8"/>
    </row>
    <row r="134" spans="3:48" x14ac:dyDescent="0.25"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8"/>
    </row>
    <row r="135" spans="3:48" x14ac:dyDescent="0.25"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8"/>
    </row>
    <row r="136" spans="3:48" x14ac:dyDescent="0.25"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8"/>
    </row>
    <row r="137" spans="3:48" x14ac:dyDescent="0.25"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8"/>
    </row>
    <row r="138" spans="3:48" x14ac:dyDescent="0.25"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8"/>
    </row>
    <row r="139" spans="3:48" x14ac:dyDescent="0.25"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8"/>
    </row>
    <row r="140" spans="3:48" x14ac:dyDescent="0.25"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8"/>
    </row>
    <row r="141" spans="3:48" x14ac:dyDescent="0.25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8"/>
    </row>
    <row r="142" spans="3:48" x14ac:dyDescent="0.25"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8"/>
    </row>
    <row r="143" spans="3:48" x14ac:dyDescent="0.25"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8"/>
    </row>
    <row r="144" spans="3:48" x14ac:dyDescent="0.25"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8"/>
    </row>
    <row r="145" spans="3:48" x14ac:dyDescent="0.25"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8"/>
    </row>
    <row r="146" spans="3:48" x14ac:dyDescent="0.25"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8"/>
    </row>
    <row r="147" spans="3:48" x14ac:dyDescent="0.25"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8"/>
    </row>
    <row r="148" spans="3:48" x14ac:dyDescent="0.25"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8"/>
    </row>
    <row r="149" spans="3:48" x14ac:dyDescent="0.25"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8"/>
    </row>
    <row r="150" spans="3:48" x14ac:dyDescent="0.25"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8"/>
    </row>
    <row r="151" spans="3:48" x14ac:dyDescent="0.25"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8"/>
    </row>
    <row r="152" spans="3:48" x14ac:dyDescent="0.25"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8"/>
    </row>
    <row r="153" spans="3:48" x14ac:dyDescent="0.25"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8"/>
    </row>
    <row r="154" spans="3:48" x14ac:dyDescent="0.25"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8"/>
    </row>
    <row r="155" spans="3:48" x14ac:dyDescent="0.25"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8"/>
    </row>
    <row r="156" spans="3:48" x14ac:dyDescent="0.25"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8"/>
    </row>
    <row r="157" spans="3:48" x14ac:dyDescent="0.25"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8"/>
    </row>
    <row r="158" spans="3:48" x14ac:dyDescent="0.25"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8"/>
    </row>
    <row r="159" spans="3:48" x14ac:dyDescent="0.25"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8"/>
    </row>
    <row r="160" spans="3:48" x14ac:dyDescent="0.25"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8"/>
    </row>
    <row r="161" spans="3:48" x14ac:dyDescent="0.25"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8"/>
    </row>
    <row r="162" spans="3:48" x14ac:dyDescent="0.25"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8"/>
    </row>
    <row r="163" spans="3:48" x14ac:dyDescent="0.25"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8"/>
    </row>
    <row r="164" spans="3:48" x14ac:dyDescent="0.25"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8"/>
    </row>
    <row r="165" spans="3:48" x14ac:dyDescent="0.25"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8"/>
    </row>
    <row r="166" spans="3:48" x14ac:dyDescent="0.25"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8"/>
    </row>
    <row r="167" spans="3:48" x14ac:dyDescent="0.25"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8"/>
    </row>
    <row r="168" spans="3:48" x14ac:dyDescent="0.25"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8"/>
    </row>
    <row r="169" spans="3:48" x14ac:dyDescent="0.25"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8"/>
    </row>
    <row r="170" spans="3:48" x14ac:dyDescent="0.25"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8"/>
    </row>
    <row r="171" spans="3:48" x14ac:dyDescent="0.25"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8"/>
    </row>
    <row r="172" spans="3:48" x14ac:dyDescent="0.25"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8"/>
    </row>
    <row r="173" spans="3:48" x14ac:dyDescent="0.25"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8"/>
    </row>
    <row r="174" spans="3:48" x14ac:dyDescent="0.25"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8"/>
    </row>
    <row r="175" spans="3:48" x14ac:dyDescent="0.25"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8"/>
    </row>
    <row r="176" spans="3:48" x14ac:dyDescent="0.25"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8"/>
    </row>
    <row r="177" spans="3:48" x14ac:dyDescent="0.25"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8"/>
    </row>
    <row r="178" spans="3:48" x14ac:dyDescent="0.25"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8"/>
    </row>
    <row r="179" spans="3:48" x14ac:dyDescent="0.25"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8"/>
    </row>
    <row r="180" spans="3:48" x14ac:dyDescent="0.25"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8"/>
    </row>
    <row r="181" spans="3:48" x14ac:dyDescent="0.25"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8"/>
    </row>
    <row r="182" spans="3:48" x14ac:dyDescent="0.25"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8"/>
    </row>
    <row r="183" spans="3:48" x14ac:dyDescent="0.25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3:48" x14ac:dyDescent="0.25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3:48" x14ac:dyDescent="0.25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3:48" x14ac:dyDescent="0.25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3:48" x14ac:dyDescent="0.25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3:48" x14ac:dyDescent="0.25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3:48" x14ac:dyDescent="0.25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3:48" x14ac:dyDescent="0.25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3:48" x14ac:dyDescent="0.25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3:48" x14ac:dyDescent="0.25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3:48" x14ac:dyDescent="0.25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3:48" x14ac:dyDescent="0.25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3:48" x14ac:dyDescent="0.25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3:48" x14ac:dyDescent="0.25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3:48" x14ac:dyDescent="0.25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3:48" x14ac:dyDescent="0.25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3:48" x14ac:dyDescent="0.25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3:48" x14ac:dyDescent="0.25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3:48" x14ac:dyDescent="0.25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3:48" x14ac:dyDescent="0.25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3:48" x14ac:dyDescent="0.25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3:48" x14ac:dyDescent="0.25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3:48" x14ac:dyDescent="0.25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3:48" x14ac:dyDescent="0.25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3:48" x14ac:dyDescent="0.25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3:48" x14ac:dyDescent="0.25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3:48" x14ac:dyDescent="0.25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3:48" x14ac:dyDescent="0.25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3:48" x14ac:dyDescent="0.25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3:48" x14ac:dyDescent="0.25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3:48" x14ac:dyDescent="0.25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3:48" x14ac:dyDescent="0.25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3:48" x14ac:dyDescent="0.25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3:48" x14ac:dyDescent="0.25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3:48" x14ac:dyDescent="0.25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3:48" x14ac:dyDescent="0.25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3:48" x14ac:dyDescent="0.25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3:48" x14ac:dyDescent="0.25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3:48" x14ac:dyDescent="0.25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3:48" x14ac:dyDescent="0.25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3:48" x14ac:dyDescent="0.25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3:48" x14ac:dyDescent="0.25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3:48" x14ac:dyDescent="0.25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3:48" x14ac:dyDescent="0.25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3:48" x14ac:dyDescent="0.25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3:48" x14ac:dyDescent="0.25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3:48" x14ac:dyDescent="0.25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3:48" x14ac:dyDescent="0.25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3:48" x14ac:dyDescent="0.25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3:48" x14ac:dyDescent="0.25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3:48" x14ac:dyDescent="0.25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3:48" x14ac:dyDescent="0.25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3:48" x14ac:dyDescent="0.25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3:48" x14ac:dyDescent="0.25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3:48" x14ac:dyDescent="0.25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3:48" x14ac:dyDescent="0.25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3:48" x14ac:dyDescent="0.25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3:48" x14ac:dyDescent="0.25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3:48" x14ac:dyDescent="0.25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3:48" x14ac:dyDescent="0.25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3:48" x14ac:dyDescent="0.25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3:48" x14ac:dyDescent="0.25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3:48" x14ac:dyDescent="0.25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3:48" x14ac:dyDescent="0.25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3:48" x14ac:dyDescent="0.25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3:48" x14ac:dyDescent="0.25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3:48" x14ac:dyDescent="0.25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3:48" x14ac:dyDescent="0.25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3:48" x14ac:dyDescent="0.25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3:48" x14ac:dyDescent="0.25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3:48" x14ac:dyDescent="0.25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3:48" x14ac:dyDescent="0.25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3:48" x14ac:dyDescent="0.25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3:48" x14ac:dyDescent="0.25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3:48" x14ac:dyDescent="0.25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3:48" x14ac:dyDescent="0.25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3:48" x14ac:dyDescent="0.25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3:48" x14ac:dyDescent="0.25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3:48" x14ac:dyDescent="0.25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3:48" x14ac:dyDescent="0.25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3:48" x14ac:dyDescent="0.25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3:48" x14ac:dyDescent="0.25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3:48" x14ac:dyDescent="0.25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3:48" x14ac:dyDescent="0.25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3:48" x14ac:dyDescent="0.25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3:48" x14ac:dyDescent="0.25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3:48" x14ac:dyDescent="0.25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3:48" x14ac:dyDescent="0.25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3:48" x14ac:dyDescent="0.25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3:48" x14ac:dyDescent="0.25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3:48" x14ac:dyDescent="0.25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3:48" x14ac:dyDescent="0.25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3:48" x14ac:dyDescent="0.25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3:48" x14ac:dyDescent="0.25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3:48" x14ac:dyDescent="0.25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3:48" x14ac:dyDescent="0.25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3:48" x14ac:dyDescent="0.25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3:48" x14ac:dyDescent="0.25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3:48" x14ac:dyDescent="0.25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3:48" x14ac:dyDescent="0.25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3:48" x14ac:dyDescent="0.25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3:48" x14ac:dyDescent="0.25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3:48" x14ac:dyDescent="0.25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3:48" x14ac:dyDescent="0.25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3:48" x14ac:dyDescent="0.25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3:48" x14ac:dyDescent="0.25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3:48" x14ac:dyDescent="0.25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3:48" x14ac:dyDescent="0.25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3:48" x14ac:dyDescent="0.25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3:48" x14ac:dyDescent="0.25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3:48" x14ac:dyDescent="0.25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3:48" x14ac:dyDescent="0.25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3:48" x14ac:dyDescent="0.25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3:48" x14ac:dyDescent="0.25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3:48" x14ac:dyDescent="0.25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3:48" x14ac:dyDescent="0.25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3:48" x14ac:dyDescent="0.25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3:48" x14ac:dyDescent="0.25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3:48" x14ac:dyDescent="0.25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3:48" x14ac:dyDescent="0.25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3:48" x14ac:dyDescent="0.25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3:48" x14ac:dyDescent="0.25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3:48" x14ac:dyDescent="0.25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3:48" x14ac:dyDescent="0.25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3:48" x14ac:dyDescent="0.25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3:48" x14ac:dyDescent="0.25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3:48" x14ac:dyDescent="0.25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3:48" x14ac:dyDescent="0.25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3:48" x14ac:dyDescent="0.25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3:48" x14ac:dyDescent="0.25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3:48" x14ac:dyDescent="0.25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3:48" x14ac:dyDescent="0.25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3:48" x14ac:dyDescent="0.25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3:48" x14ac:dyDescent="0.25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3:48" x14ac:dyDescent="0.25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3:48" x14ac:dyDescent="0.25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3:48" x14ac:dyDescent="0.25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3:48" x14ac:dyDescent="0.25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3:48" x14ac:dyDescent="0.25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3:48" x14ac:dyDescent="0.25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3:48" x14ac:dyDescent="0.25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3:48" x14ac:dyDescent="0.25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3:48" x14ac:dyDescent="0.25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3:48" x14ac:dyDescent="0.25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3:48" x14ac:dyDescent="0.25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3:48" x14ac:dyDescent="0.25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3:48" x14ac:dyDescent="0.25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3:48" x14ac:dyDescent="0.25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3:48" x14ac:dyDescent="0.25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3:48" x14ac:dyDescent="0.25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3:48" x14ac:dyDescent="0.25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3:48" x14ac:dyDescent="0.25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3:48" x14ac:dyDescent="0.25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3:48" x14ac:dyDescent="0.25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3:48" x14ac:dyDescent="0.25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3:48" x14ac:dyDescent="0.25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3:48" x14ac:dyDescent="0.25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3:48" x14ac:dyDescent="0.25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3:48" x14ac:dyDescent="0.25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3:48" x14ac:dyDescent="0.25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3:48" x14ac:dyDescent="0.25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3:48" x14ac:dyDescent="0.25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3:48" x14ac:dyDescent="0.25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3:48" x14ac:dyDescent="0.25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3:48" x14ac:dyDescent="0.25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3:48" x14ac:dyDescent="0.25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3:48" x14ac:dyDescent="0.25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3:48" x14ac:dyDescent="0.25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3:48" x14ac:dyDescent="0.25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3:48" x14ac:dyDescent="0.25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3:48" x14ac:dyDescent="0.25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3:48" x14ac:dyDescent="0.25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3:48" x14ac:dyDescent="0.25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3:48" x14ac:dyDescent="0.25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3:48" x14ac:dyDescent="0.25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Calculos</vt:lpstr>
      <vt:lpstr>Seeds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Elizeu Lucio</cp:lastModifiedBy>
  <dcterms:created xsi:type="dcterms:W3CDTF">2026-01-19T17:32:05Z</dcterms:created>
  <dcterms:modified xsi:type="dcterms:W3CDTF">2026-01-20T04:49:24Z</dcterms:modified>
</cp:coreProperties>
</file>