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516" documentId="8_{533C1F9F-5581-A04A-905F-BE8D74E33B16}" xr6:coauthVersionLast="47" xr6:coauthVersionMax="47" xr10:uidLastSave="{8CBF48C7-6235-0949-A927-F555C5340224}"/>
  <bookViews>
    <workbookView xWindow="-4020" yWindow="-21600" windowWidth="38400" windowHeight="21600" activeTab="10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FF_test" sheetId="12" r:id="rId8"/>
    <sheet name="macro_data_1663" sheetId="13" r:id="rId9"/>
    <sheet name="stationary_macro" sheetId="14" r:id="rId10"/>
    <sheet name="FF_Large_macro" sheetId="15" r:id="rId11"/>
    <sheet name="FF-5" sheetId="9" r:id="rId12"/>
    <sheet name="cum returns" sheetId="10" r:id="rId13"/>
    <sheet name="drawdown" sheetId="6" r:id="rId14"/>
    <sheet name="Kmeans" sheetId="11" r:id="rId15"/>
  </sheets>
  <definedNames>
    <definedName name="_xlnm._FilterDatabase" localSheetId="12" hidden="1">'cum returns'!$A$1:$C$417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8" i="15" l="1"/>
  <c r="AA419" i="15"/>
  <c r="AA420" i="15"/>
  <c r="AA421" i="15"/>
  <c r="AA422" i="15"/>
  <c r="AA423" i="15"/>
  <c r="AA424" i="15"/>
  <c r="AA425" i="15"/>
  <c r="AA426" i="15"/>
  <c r="AA427" i="15"/>
  <c r="AA428" i="15"/>
  <c r="AA429" i="15"/>
  <c r="AA430" i="15"/>
  <c r="AA431" i="15"/>
  <c r="AA432" i="15"/>
  <c r="AA433" i="15"/>
  <c r="AA434" i="15"/>
  <c r="AA435" i="15"/>
  <c r="AA436" i="15"/>
  <c r="AA437" i="15"/>
  <c r="AA438" i="15"/>
  <c r="AA439" i="15"/>
  <c r="AA440" i="15"/>
  <c r="AA441" i="15"/>
  <c r="AA442" i="15"/>
  <c r="AA443" i="15"/>
  <c r="AA444" i="15"/>
  <c r="AA445" i="15"/>
  <c r="AA446" i="15"/>
  <c r="AA447" i="15"/>
  <c r="AA448" i="15"/>
  <c r="AA449" i="15"/>
  <c r="AA450" i="15"/>
  <c r="AA451" i="15"/>
  <c r="AA452" i="15"/>
  <c r="AA453" i="15"/>
  <c r="AA454" i="15"/>
  <c r="AA455" i="15"/>
  <c r="AA456" i="15"/>
  <c r="AA457" i="15"/>
  <c r="AA458" i="15"/>
  <c r="AA459" i="15"/>
  <c r="AA460" i="15"/>
  <c r="AA461" i="15"/>
  <c r="AA462" i="15"/>
  <c r="AA463" i="15"/>
  <c r="AA464" i="15"/>
  <c r="AA465" i="15"/>
  <c r="AA466" i="15"/>
  <c r="AA467" i="15"/>
  <c r="AA468" i="15"/>
  <c r="AA469" i="15"/>
  <c r="AA470" i="15"/>
  <c r="AA471" i="15"/>
  <c r="AA472" i="15"/>
  <c r="AA473" i="15"/>
  <c r="AA474" i="15"/>
  <c r="AA475" i="15"/>
  <c r="AA476" i="15"/>
  <c r="AA477" i="15"/>
  <c r="AA478" i="15"/>
  <c r="AA479" i="15"/>
  <c r="AA480" i="15"/>
  <c r="AA481" i="15"/>
  <c r="AA482" i="15"/>
  <c r="AA483" i="15"/>
  <c r="AA484" i="15"/>
  <c r="AA485" i="15"/>
  <c r="AA486" i="15"/>
  <c r="AA487" i="15"/>
  <c r="AA488" i="15"/>
  <c r="AA489" i="15"/>
  <c r="AA490" i="15"/>
  <c r="AA491" i="15"/>
  <c r="AA492" i="15"/>
  <c r="AA493" i="15"/>
  <c r="AA494" i="15"/>
  <c r="AA495" i="15"/>
  <c r="AA496" i="15"/>
  <c r="AA497" i="15"/>
  <c r="AA498" i="15"/>
  <c r="AA499" i="15"/>
  <c r="AA500" i="15"/>
  <c r="AA501" i="15"/>
  <c r="AA502" i="15"/>
  <c r="AA503" i="15"/>
  <c r="AA504" i="15"/>
  <c r="AA505" i="15"/>
  <c r="AA506" i="15"/>
  <c r="AA507" i="15"/>
  <c r="AA508" i="15"/>
  <c r="AA509" i="15"/>
  <c r="AA510" i="15"/>
  <c r="AA511" i="15"/>
  <c r="AA512" i="15"/>
  <c r="AA513" i="15"/>
  <c r="AA514" i="15"/>
  <c r="AA515" i="15"/>
  <c r="AA516" i="15"/>
  <c r="AA517" i="15"/>
  <c r="AA518" i="15"/>
  <c r="AA519" i="15"/>
  <c r="AA520" i="15"/>
  <c r="AA521" i="15"/>
  <c r="AA522" i="15"/>
  <c r="AA523" i="15"/>
  <c r="AA524" i="15"/>
  <c r="AA525" i="15"/>
  <c r="AA526" i="15"/>
  <c r="AA527" i="15"/>
  <c r="AA528" i="15"/>
  <c r="AA529" i="15"/>
  <c r="AA530" i="15"/>
  <c r="AA531" i="15"/>
  <c r="AA532" i="15"/>
  <c r="AA533" i="15"/>
  <c r="AA534" i="15"/>
  <c r="AA535" i="15"/>
  <c r="AA536" i="15"/>
  <c r="AA537" i="15"/>
  <c r="AA538" i="15"/>
  <c r="AA539" i="15"/>
  <c r="AA540" i="15"/>
  <c r="AA541" i="15"/>
  <c r="AA542" i="15"/>
  <c r="AA543" i="15"/>
  <c r="AA544" i="15"/>
  <c r="AA545" i="15"/>
  <c r="AA546" i="15"/>
  <c r="AA547" i="15"/>
  <c r="AA548" i="15"/>
  <c r="AA549" i="15"/>
  <c r="AA550" i="15"/>
  <c r="AA551" i="15"/>
  <c r="AA552" i="15"/>
  <c r="AA553" i="15"/>
  <c r="AA554" i="15"/>
  <c r="AA555" i="15"/>
  <c r="AA556" i="15"/>
  <c r="AA557" i="15"/>
  <c r="AA558" i="15"/>
  <c r="AA559" i="15"/>
  <c r="AA560" i="15"/>
  <c r="AA561" i="15"/>
  <c r="AA562" i="15"/>
  <c r="AA563" i="15"/>
  <c r="AA564" i="15"/>
  <c r="AA565" i="15"/>
  <c r="AA566" i="15"/>
  <c r="AA567" i="15"/>
  <c r="AA568" i="15"/>
  <c r="AA569" i="15"/>
  <c r="AA570" i="15"/>
  <c r="AA571" i="15"/>
  <c r="AA572" i="15"/>
  <c r="AA573" i="15"/>
  <c r="AA574" i="15"/>
  <c r="AA575" i="15"/>
  <c r="AA576" i="15"/>
  <c r="AA577" i="15"/>
  <c r="AA578" i="15"/>
  <c r="AA579" i="15"/>
  <c r="AA580" i="15"/>
  <c r="AA581" i="15"/>
  <c r="AA582" i="15"/>
  <c r="AA583" i="15"/>
  <c r="AA584" i="15"/>
  <c r="AA585" i="15"/>
  <c r="AA586" i="15"/>
  <c r="AA587" i="15"/>
  <c r="AA588" i="15"/>
  <c r="AA589" i="15"/>
  <c r="AA590" i="15"/>
  <c r="AA591" i="15"/>
  <c r="AA592" i="15"/>
  <c r="AA593" i="15"/>
  <c r="AA594" i="15"/>
  <c r="AA595" i="15"/>
  <c r="AA596" i="15"/>
  <c r="AA597" i="15"/>
  <c r="AA598" i="15"/>
  <c r="AA599" i="15"/>
  <c r="AA600" i="15"/>
  <c r="AA601" i="15"/>
  <c r="AA602" i="15"/>
  <c r="AA603" i="15"/>
  <c r="AA604" i="15"/>
  <c r="AA605" i="15"/>
  <c r="AA606" i="15"/>
  <c r="AA607" i="15"/>
  <c r="AA608" i="15"/>
  <c r="AA609" i="15"/>
  <c r="AA610" i="15"/>
  <c r="AA611" i="15"/>
  <c r="AA612" i="15"/>
  <c r="AA613" i="15"/>
  <c r="AA614" i="15"/>
  <c r="AA615" i="15"/>
  <c r="AA616" i="15"/>
  <c r="AA617" i="15"/>
  <c r="AA618" i="15"/>
  <c r="AA619" i="15"/>
  <c r="AA620" i="15"/>
  <c r="AA621" i="15"/>
  <c r="AA622" i="15"/>
  <c r="AA623" i="15"/>
  <c r="AA624" i="15"/>
  <c r="AA625" i="15"/>
  <c r="AA626" i="15"/>
  <c r="AA627" i="15"/>
  <c r="AA628" i="15"/>
  <c r="AA629" i="15"/>
  <c r="AA630" i="15"/>
  <c r="AA631" i="15"/>
  <c r="AA632" i="15"/>
  <c r="AA633" i="15"/>
  <c r="AA634" i="15"/>
  <c r="AA635" i="15"/>
  <c r="AA636" i="15"/>
  <c r="AA637" i="15"/>
  <c r="AA638" i="15"/>
  <c r="AA639" i="15"/>
  <c r="AA640" i="15"/>
  <c r="AA641" i="15"/>
  <c r="AA642" i="15"/>
  <c r="AA643" i="15"/>
  <c r="AA644" i="15"/>
  <c r="AA645" i="15"/>
  <c r="AA646" i="15"/>
  <c r="AA647" i="15"/>
  <c r="AA648" i="15"/>
  <c r="AA649" i="15"/>
  <c r="AA650" i="15"/>
  <c r="AA651" i="15"/>
  <c r="AA652" i="15"/>
  <c r="AA653" i="15"/>
  <c r="AA654" i="15"/>
  <c r="AA655" i="15"/>
  <c r="AA656" i="15"/>
  <c r="AA657" i="15"/>
  <c r="AA658" i="15"/>
  <c r="AA659" i="15"/>
  <c r="AA660" i="15"/>
  <c r="AA661" i="15"/>
  <c r="AA662" i="15"/>
  <c r="AA663" i="15"/>
  <c r="AA664" i="15"/>
  <c r="AA665" i="15"/>
  <c r="AA666" i="15"/>
  <c r="AA667" i="15"/>
  <c r="AA668" i="15"/>
  <c r="AA669" i="15"/>
  <c r="AA670" i="15"/>
  <c r="AA671" i="15"/>
  <c r="AA672" i="15"/>
  <c r="AA673" i="15"/>
  <c r="AA674" i="15"/>
  <c r="AA675" i="15"/>
  <c r="AA676" i="15"/>
  <c r="AA677" i="15"/>
  <c r="AA678" i="15"/>
  <c r="AA679" i="15"/>
  <c r="AA680" i="15"/>
  <c r="AA681" i="15"/>
  <c r="AA682" i="15"/>
  <c r="AA683" i="15"/>
  <c r="AA684" i="15"/>
  <c r="AA685" i="15"/>
  <c r="AA686" i="15"/>
  <c r="AA687" i="15"/>
  <c r="AA688" i="15"/>
  <c r="AA689" i="15"/>
  <c r="AA690" i="15"/>
  <c r="AA691" i="15"/>
  <c r="AA692" i="15"/>
  <c r="AA693" i="15"/>
  <c r="AA694" i="15"/>
  <c r="AA695" i="15"/>
  <c r="AA696" i="15"/>
  <c r="AA697" i="15"/>
  <c r="AA698" i="15"/>
  <c r="AA699" i="15"/>
  <c r="AA700" i="15"/>
  <c r="AA701" i="15"/>
  <c r="AA702" i="15"/>
  <c r="AA703" i="15"/>
  <c r="AA704" i="15"/>
  <c r="AA705" i="15"/>
  <c r="AA706" i="15"/>
  <c r="AA707" i="15"/>
  <c r="AA708" i="15"/>
  <c r="AA709" i="15"/>
  <c r="AA710" i="15"/>
  <c r="AA711" i="15"/>
  <c r="AA712" i="15"/>
  <c r="AA713" i="15"/>
  <c r="AA714" i="15"/>
  <c r="AA715" i="15"/>
  <c r="AA716" i="15"/>
  <c r="AA717" i="15"/>
  <c r="AA718" i="15"/>
  <c r="AA719" i="15"/>
  <c r="AA720" i="15"/>
  <c r="AA721" i="15"/>
  <c r="AA722" i="15"/>
  <c r="AA723" i="15"/>
  <c r="AA724" i="15"/>
  <c r="AA725" i="15"/>
  <c r="AA726" i="15"/>
  <c r="AA727" i="15"/>
  <c r="AA728" i="15"/>
  <c r="AA729" i="15"/>
  <c r="AA730" i="15"/>
  <c r="AA731" i="15"/>
  <c r="AA732" i="15"/>
  <c r="AA733" i="15"/>
  <c r="AA734" i="15"/>
  <c r="AA735" i="15"/>
  <c r="AA736" i="15"/>
  <c r="AA737" i="15"/>
  <c r="AA738" i="15"/>
  <c r="AA417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67" i="15"/>
  <c r="AA68" i="15"/>
  <c r="AA69" i="15"/>
  <c r="AA70" i="15"/>
  <c r="AA71" i="15"/>
  <c r="AA72" i="15"/>
  <c r="AA73" i="15"/>
  <c r="AA74" i="15"/>
  <c r="AA75" i="15"/>
  <c r="AA76" i="15"/>
  <c r="AA77" i="15"/>
  <c r="AA78" i="15"/>
  <c r="AA79" i="15"/>
  <c r="AA80" i="15"/>
  <c r="AA81" i="15"/>
  <c r="AA82" i="15"/>
  <c r="AA83" i="15"/>
  <c r="AA84" i="15"/>
  <c r="AA85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A110" i="15"/>
  <c r="AA111" i="15"/>
  <c r="AA112" i="15"/>
  <c r="AA113" i="15"/>
  <c r="AA114" i="15"/>
  <c r="AA115" i="15"/>
  <c r="AA116" i="15"/>
  <c r="AA117" i="15"/>
  <c r="AA118" i="15"/>
  <c r="AA119" i="15"/>
  <c r="AA120" i="15"/>
  <c r="AA121" i="15"/>
  <c r="AA122" i="15"/>
  <c r="AA123" i="15"/>
  <c r="AA124" i="15"/>
  <c r="AA125" i="15"/>
  <c r="AA126" i="15"/>
  <c r="AA127" i="15"/>
  <c r="AA128" i="15"/>
  <c r="AA129" i="15"/>
  <c r="AA130" i="15"/>
  <c r="AA131" i="15"/>
  <c r="AA132" i="15"/>
  <c r="AA133" i="15"/>
  <c r="AA134" i="15"/>
  <c r="AA135" i="15"/>
  <c r="AA136" i="15"/>
  <c r="AA137" i="15"/>
  <c r="AA138" i="15"/>
  <c r="AA139" i="15"/>
  <c r="AA140" i="15"/>
  <c r="AA141" i="15"/>
  <c r="AA142" i="15"/>
  <c r="AA143" i="15"/>
  <c r="AA144" i="15"/>
  <c r="AA145" i="15"/>
  <c r="AA146" i="15"/>
  <c r="AA147" i="15"/>
  <c r="AA148" i="15"/>
  <c r="AA149" i="15"/>
  <c r="AA150" i="15"/>
  <c r="AA151" i="15"/>
  <c r="AA152" i="15"/>
  <c r="AA153" i="15"/>
  <c r="AA154" i="15"/>
  <c r="AA155" i="15"/>
  <c r="AA156" i="15"/>
  <c r="AA157" i="15"/>
  <c r="AA158" i="15"/>
  <c r="AA159" i="15"/>
  <c r="AA160" i="15"/>
  <c r="AA161" i="15"/>
  <c r="AA162" i="15"/>
  <c r="AA163" i="15"/>
  <c r="AA164" i="15"/>
  <c r="AA165" i="15"/>
  <c r="AA166" i="15"/>
  <c r="AA167" i="15"/>
  <c r="AA168" i="15"/>
  <c r="AA169" i="15"/>
  <c r="AA170" i="15"/>
  <c r="AA171" i="15"/>
  <c r="AA172" i="15"/>
  <c r="AA173" i="15"/>
  <c r="AA174" i="15"/>
  <c r="AA175" i="15"/>
  <c r="AA176" i="15"/>
  <c r="AA177" i="15"/>
  <c r="AA178" i="15"/>
  <c r="AA179" i="15"/>
  <c r="AA180" i="15"/>
  <c r="AA181" i="15"/>
  <c r="AA182" i="15"/>
  <c r="AA183" i="15"/>
  <c r="AA184" i="15"/>
  <c r="AA185" i="15"/>
  <c r="AA186" i="15"/>
  <c r="AA187" i="15"/>
  <c r="AA188" i="15"/>
  <c r="AA189" i="15"/>
  <c r="AA190" i="15"/>
  <c r="AA191" i="15"/>
  <c r="AA192" i="15"/>
  <c r="AA193" i="15"/>
  <c r="AA194" i="15"/>
  <c r="AA195" i="15"/>
  <c r="AA196" i="15"/>
  <c r="AA197" i="15"/>
  <c r="AA198" i="15"/>
  <c r="AA199" i="15"/>
  <c r="AA200" i="15"/>
  <c r="AA201" i="15"/>
  <c r="AA202" i="15"/>
  <c r="AA203" i="15"/>
  <c r="AA204" i="15"/>
  <c r="AA205" i="15"/>
  <c r="AA206" i="15"/>
  <c r="AA207" i="15"/>
  <c r="AA208" i="15"/>
  <c r="AA209" i="15"/>
  <c r="AA210" i="15"/>
  <c r="AA211" i="15"/>
  <c r="AA212" i="15"/>
  <c r="AA213" i="15"/>
  <c r="AA214" i="15"/>
  <c r="AA215" i="15"/>
  <c r="AA216" i="15"/>
  <c r="AA217" i="15"/>
  <c r="AA218" i="15"/>
  <c r="AA219" i="15"/>
  <c r="AA220" i="15"/>
  <c r="AA221" i="15"/>
  <c r="AA222" i="15"/>
  <c r="AA223" i="15"/>
  <c r="AA224" i="15"/>
  <c r="AA225" i="15"/>
  <c r="AA226" i="15"/>
  <c r="AA227" i="15"/>
  <c r="AA228" i="15"/>
  <c r="AA229" i="15"/>
  <c r="AA230" i="15"/>
  <c r="AA231" i="15"/>
  <c r="AA232" i="15"/>
  <c r="AA233" i="15"/>
  <c r="AA234" i="15"/>
  <c r="AA235" i="15"/>
  <c r="AA236" i="15"/>
  <c r="AA237" i="15"/>
  <c r="AA238" i="15"/>
  <c r="AA239" i="15"/>
  <c r="AA240" i="15"/>
  <c r="AA241" i="15"/>
  <c r="AA242" i="15"/>
  <c r="AA243" i="15"/>
  <c r="AA244" i="15"/>
  <c r="AA245" i="15"/>
  <c r="AA246" i="15"/>
  <c r="AA247" i="15"/>
  <c r="AA248" i="15"/>
  <c r="AA249" i="15"/>
  <c r="AA250" i="15"/>
  <c r="AA251" i="15"/>
  <c r="AA252" i="15"/>
  <c r="AA253" i="15"/>
  <c r="AA254" i="15"/>
  <c r="AA255" i="15"/>
  <c r="AA256" i="15"/>
  <c r="AA257" i="15"/>
  <c r="AA258" i="15"/>
  <c r="AA259" i="15"/>
  <c r="AA260" i="15"/>
  <c r="AA261" i="15"/>
  <c r="AA262" i="15"/>
  <c r="AA263" i="15"/>
  <c r="AA264" i="15"/>
  <c r="AA265" i="15"/>
  <c r="AA266" i="15"/>
  <c r="AA267" i="15"/>
  <c r="AA268" i="15"/>
  <c r="AA269" i="15"/>
  <c r="AA270" i="15"/>
  <c r="AA271" i="15"/>
  <c r="AA272" i="15"/>
  <c r="AA273" i="15"/>
  <c r="AA274" i="15"/>
  <c r="AA275" i="15"/>
  <c r="AA276" i="15"/>
  <c r="AA277" i="15"/>
  <c r="AA278" i="15"/>
  <c r="AA279" i="15"/>
  <c r="AA280" i="15"/>
  <c r="AA281" i="15"/>
  <c r="AA282" i="15"/>
  <c r="AA283" i="15"/>
  <c r="AA284" i="15"/>
  <c r="AA285" i="15"/>
  <c r="AA286" i="15"/>
  <c r="AA287" i="15"/>
  <c r="AA288" i="15"/>
  <c r="AA289" i="15"/>
  <c r="AA290" i="15"/>
  <c r="AA291" i="15"/>
  <c r="AA292" i="15"/>
  <c r="AA293" i="15"/>
  <c r="AA294" i="15"/>
  <c r="AA295" i="15"/>
  <c r="AA296" i="15"/>
  <c r="AA297" i="15"/>
  <c r="AA298" i="15"/>
  <c r="AA299" i="15"/>
  <c r="AA300" i="15"/>
  <c r="AA301" i="15"/>
  <c r="AA302" i="15"/>
  <c r="AA303" i="15"/>
  <c r="AA304" i="15"/>
  <c r="AA305" i="15"/>
  <c r="AA306" i="15"/>
  <c r="AA307" i="15"/>
  <c r="AA308" i="15"/>
  <c r="AA309" i="15"/>
  <c r="AA310" i="15"/>
  <c r="AA311" i="15"/>
  <c r="AA312" i="15"/>
  <c r="AA313" i="15"/>
  <c r="AA314" i="15"/>
  <c r="AA315" i="15"/>
  <c r="AA316" i="15"/>
  <c r="AA317" i="15"/>
  <c r="AA318" i="15"/>
  <c r="AA319" i="15"/>
  <c r="AA320" i="15"/>
  <c r="AA321" i="15"/>
  <c r="AA322" i="15"/>
  <c r="AA323" i="15"/>
  <c r="AA324" i="15"/>
  <c r="AA325" i="15"/>
  <c r="AA326" i="15"/>
  <c r="AA327" i="15"/>
  <c r="AA328" i="15"/>
  <c r="AA329" i="15"/>
  <c r="AA330" i="15"/>
  <c r="AA331" i="15"/>
  <c r="AA332" i="15"/>
  <c r="AA333" i="15"/>
  <c r="AA334" i="15"/>
  <c r="AA335" i="15"/>
  <c r="AA336" i="15"/>
  <c r="AA337" i="15"/>
  <c r="AA338" i="15"/>
  <c r="AA339" i="15"/>
  <c r="AA340" i="15"/>
  <c r="AA341" i="15"/>
  <c r="AA342" i="15"/>
  <c r="AA343" i="15"/>
  <c r="AA344" i="15"/>
  <c r="AA345" i="15"/>
  <c r="AA346" i="15"/>
  <c r="AA347" i="15"/>
  <c r="AA348" i="15"/>
  <c r="AA349" i="15"/>
  <c r="AA350" i="15"/>
  <c r="AA351" i="15"/>
  <c r="AA352" i="15"/>
  <c r="AA353" i="15"/>
  <c r="AA354" i="15"/>
  <c r="AA355" i="15"/>
  <c r="AA356" i="15"/>
  <c r="AA357" i="15"/>
  <c r="AA358" i="15"/>
  <c r="AA359" i="15"/>
  <c r="AA360" i="15"/>
  <c r="AA361" i="15"/>
  <c r="AA362" i="15"/>
  <c r="AA363" i="15"/>
  <c r="AA364" i="15"/>
  <c r="AA365" i="15"/>
  <c r="AA366" i="15"/>
  <c r="AA367" i="15"/>
  <c r="AA368" i="15"/>
  <c r="AA369" i="15"/>
  <c r="AA370" i="15"/>
  <c r="AA371" i="15"/>
  <c r="AA372" i="15"/>
  <c r="AA373" i="15"/>
  <c r="AA374" i="15"/>
  <c r="AA375" i="15"/>
  <c r="AA376" i="15"/>
  <c r="AA377" i="15"/>
  <c r="AA378" i="15"/>
  <c r="AA379" i="15"/>
  <c r="AA380" i="15"/>
  <c r="AA381" i="15"/>
  <c r="AA382" i="15"/>
  <c r="AA383" i="15"/>
  <c r="AA384" i="15"/>
  <c r="AA385" i="15"/>
  <c r="AA386" i="15"/>
  <c r="AA387" i="15"/>
  <c r="AA388" i="15"/>
  <c r="AA389" i="15"/>
  <c r="AA390" i="15"/>
  <c r="AA391" i="15"/>
  <c r="AA392" i="15"/>
  <c r="AA393" i="15"/>
  <c r="AA394" i="15"/>
  <c r="AA395" i="15"/>
  <c r="AA396" i="15"/>
  <c r="AA397" i="15"/>
  <c r="AA398" i="15"/>
  <c r="AA399" i="15"/>
  <c r="AA400" i="15"/>
  <c r="AA401" i="15"/>
  <c r="AA402" i="15"/>
  <c r="AA403" i="15"/>
  <c r="AA404" i="15"/>
  <c r="AA405" i="15"/>
  <c r="AA406" i="15"/>
  <c r="AA407" i="15"/>
  <c r="AA408" i="15"/>
  <c r="AA409" i="15"/>
  <c r="AA410" i="15"/>
  <c r="AA411" i="15"/>
  <c r="AA412" i="15"/>
  <c r="AA413" i="15"/>
  <c r="AA414" i="15"/>
  <c r="AA415" i="15"/>
  <c r="AA416" i="15"/>
  <c r="AA2" i="15"/>
  <c r="T3" i="15"/>
  <c r="U3" i="15"/>
  <c r="V3" i="15"/>
  <c r="W3" i="15"/>
  <c r="X3" i="15"/>
  <c r="Z3" i="15"/>
  <c r="T4" i="15"/>
  <c r="U4" i="15"/>
  <c r="V4" i="15"/>
  <c r="W4" i="15"/>
  <c r="X4" i="15"/>
  <c r="Z4" i="15"/>
  <c r="T5" i="15"/>
  <c r="U5" i="15"/>
  <c r="V5" i="15"/>
  <c r="W5" i="15"/>
  <c r="X5" i="15"/>
  <c r="Z5" i="15"/>
  <c r="T6" i="15"/>
  <c r="U6" i="15"/>
  <c r="V6" i="15"/>
  <c r="W6" i="15"/>
  <c r="X6" i="15"/>
  <c r="Z6" i="15"/>
  <c r="T7" i="15"/>
  <c r="U7" i="15"/>
  <c r="V7" i="15"/>
  <c r="W7" i="15"/>
  <c r="X7" i="15"/>
  <c r="Z7" i="15"/>
  <c r="T8" i="15"/>
  <c r="U8" i="15"/>
  <c r="V8" i="15"/>
  <c r="W8" i="15"/>
  <c r="X8" i="15"/>
  <c r="Z8" i="15"/>
  <c r="T9" i="15"/>
  <c r="U9" i="15"/>
  <c r="V9" i="15"/>
  <c r="W9" i="15"/>
  <c r="X9" i="15"/>
  <c r="Z9" i="15"/>
  <c r="T10" i="15"/>
  <c r="U10" i="15"/>
  <c r="V10" i="15"/>
  <c r="W10" i="15"/>
  <c r="X10" i="15"/>
  <c r="Z10" i="15"/>
  <c r="T11" i="15"/>
  <c r="U11" i="15"/>
  <c r="V11" i="15"/>
  <c r="W11" i="15"/>
  <c r="X11" i="15"/>
  <c r="Z11" i="15"/>
  <c r="T12" i="15"/>
  <c r="U12" i="15"/>
  <c r="V12" i="15"/>
  <c r="W12" i="15"/>
  <c r="X12" i="15"/>
  <c r="Z12" i="15"/>
  <c r="T13" i="15"/>
  <c r="U13" i="15"/>
  <c r="V13" i="15"/>
  <c r="W13" i="15"/>
  <c r="X13" i="15"/>
  <c r="Z13" i="15"/>
  <c r="T14" i="15"/>
  <c r="U14" i="15"/>
  <c r="V14" i="15"/>
  <c r="W14" i="15"/>
  <c r="X14" i="15"/>
  <c r="Z14" i="15"/>
  <c r="T15" i="15"/>
  <c r="U15" i="15"/>
  <c r="V15" i="15"/>
  <c r="W15" i="15"/>
  <c r="X15" i="15"/>
  <c r="Z15" i="15"/>
  <c r="T16" i="15"/>
  <c r="U16" i="15"/>
  <c r="V16" i="15"/>
  <c r="W16" i="15"/>
  <c r="X16" i="15"/>
  <c r="Z16" i="15"/>
  <c r="T17" i="15"/>
  <c r="U17" i="15"/>
  <c r="V17" i="15"/>
  <c r="W17" i="15"/>
  <c r="X17" i="15"/>
  <c r="Z17" i="15"/>
  <c r="T18" i="15"/>
  <c r="U18" i="15"/>
  <c r="V18" i="15"/>
  <c r="W18" i="15"/>
  <c r="X18" i="15"/>
  <c r="Z18" i="15"/>
  <c r="T19" i="15"/>
  <c r="U19" i="15"/>
  <c r="V19" i="15"/>
  <c r="W19" i="15"/>
  <c r="X19" i="15"/>
  <c r="Z19" i="15"/>
  <c r="T20" i="15"/>
  <c r="U20" i="15"/>
  <c r="V20" i="15"/>
  <c r="W20" i="15"/>
  <c r="X20" i="15"/>
  <c r="Z20" i="15"/>
  <c r="T21" i="15"/>
  <c r="U21" i="15"/>
  <c r="V21" i="15"/>
  <c r="W21" i="15"/>
  <c r="X21" i="15"/>
  <c r="Z21" i="15"/>
  <c r="T22" i="15"/>
  <c r="U22" i="15"/>
  <c r="V22" i="15"/>
  <c r="W22" i="15"/>
  <c r="X22" i="15"/>
  <c r="Z22" i="15"/>
  <c r="T23" i="15"/>
  <c r="U23" i="15"/>
  <c r="V23" i="15"/>
  <c r="W23" i="15"/>
  <c r="X23" i="15"/>
  <c r="Z23" i="15"/>
  <c r="T24" i="15"/>
  <c r="U24" i="15"/>
  <c r="V24" i="15"/>
  <c r="W24" i="15"/>
  <c r="X24" i="15"/>
  <c r="Z24" i="15"/>
  <c r="T25" i="15"/>
  <c r="U25" i="15"/>
  <c r="V25" i="15"/>
  <c r="W25" i="15"/>
  <c r="X25" i="15"/>
  <c r="Z25" i="15"/>
  <c r="T26" i="15"/>
  <c r="U26" i="15"/>
  <c r="V26" i="15"/>
  <c r="W26" i="15"/>
  <c r="X26" i="15"/>
  <c r="Z26" i="15"/>
  <c r="T27" i="15"/>
  <c r="U27" i="15"/>
  <c r="V27" i="15"/>
  <c r="W27" i="15"/>
  <c r="X27" i="15"/>
  <c r="Z27" i="15"/>
  <c r="T28" i="15"/>
  <c r="U28" i="15"/>
  <c r="V28" i="15"/>
  <c r="W28" i="15"/>
  <c r="X28" i="15"/>
  <c r="Z28" i="15"/>
  <c r="T29" i="15"/>
  <c r="U29" i="15"/>
  <c r="V29" i="15"/>
  <c r="W29" i="15"/>
  <c r="X29" i="15"/>
  <c r="Z29" i="15"/>
  <c r="T30" i="15"/>
  <c r="U30" i="15"/>
  <c r="V30" i="15"/>
  <c r="W30" i="15"/>
  <c r="X30" i="15"/>
  <c r="Z30" i="15"/>
  <c r="T31" i="15"/>
  <c r="U31" i="15"/>
  <c r="V31" i="15"/>
  <c r="W31" i="15"/>
  <c r="X31" i="15"/>
  <c r="Z31" i="15"/>
  <c r="T32" i="15"/>
  <c r="U32" i="15"/>
  <c r="V32" i="15"/>
  <c r="W32" i="15"/>
  <c r="X32" i="15"/>
  <c r="Z32" i="15"/>
  <c r="T33" i="15"/>
  <c r="U33" i="15"/>
  <c r="V33" i="15"/>
  <c r="W33" i="15"/>
  <c r="X33" i="15"/>
  <c r="Z33" i="15"/>
  <c r="T34" i="15"/>
  <c r="U34" i="15"/>
  <c r="V34" i="15"/>
  <c r="W34" i="15"/>
  <c r="X34" i="15"/>
  <c r="Z34" i="15"/>
  <c r="T35" i="15"/>
  <c r="U35" i="15"/>
  <c r="V35" i="15"/>
  <c r="W35" i="15"/>
  <c r="X35" i="15"/>
  <c r="Z35" i="15"/>
  <c r="T36" i="15"/>
  <c r="U36" i="15"/>
  <c r="V36" i="15"/>
  <c r="W36" i="15"/>
  <c r="X36" i="15"/>
  <c r="Z36" i="15"/>
  <c r="T37" i="15"/>
  <c r="U37" i="15"/>
  <c r="V37" i="15"/>
  <c r="W37" i="15"/>
  <c r="X37" i="15"/>
  <c r="Z37" i="15"/>
  <c r="T38" i="15"/>
  <c r="U38" i="15"/>
  <c r="V38" i="15"/>
  <c r="W38" i="15"/>
  <c r="X38" i="15"/>
  <c r="Z38" i="15"/>
  <c r="T39" i="15"/>
  <c r="U39" i="15"/>
  <c r="V39" i="15"/>
  <c r="W39" i="15"/>
  <c r="X39" i="15"/>
  <c r="Z39" i="15"/>
  <c r="T40" i="15"/>
  <c r="U40" i="15"/>
  <c r="V40" i="15"/>
  <c r="W40" i="15"/>
  <c r="X40" i="15"/>
  <c r="Z40" i="15"/>
  <c r="T41" i="15"/>
  <c r="U41" i="15"/>
  <c r="V41" i="15"/>
  <c r="W41" i="15"/>
  <c r="X41" i="15"/>
  <c r="Z41" i="15"/>
  <c r="T42" i="15"/>
  <c r="U42" i="15"/>
  <c r="V42" i="15"/>
  <c r="W42" i="15"/>
  <c r="X42" i="15"/>
  <c r="Z42" i="15"/>
  <c r="T43" i="15"/>
  <c r="U43" i="15"/>
  <c r="V43" i="15"/>
  <c r="W43" i="15"/>
  <c r="X43" i="15"/>
  <c r="Z43" i="15"/>
  <c r="T44" i="15"/>
  <c r="U44" i="15"/>
  <c r="V44" i="15"/>
  <c r="W44" i="15"/>
  <c r="X44" i="15"/>
  <c r="Z44" i="15"/>
  <c r="T45" i="15"/>
  <c r="U45" i="15"/>
  <c r="V45" i="15"/>
  <c r="W45" i="15"/>
  <c r="X45" i="15"/>
  <c r="Z45" i="15"/>
  <c r="T46" i="15"/>
  <c r="U46" i="15"/>
  <c r="V46" i="15"/>
  <c r="W46" i="15"/>
  <c r="X46" i="15"/>
  <c r="Z46" i="15"/>
  <c r="T47" i="15"/>
  <c r="U47" i="15"/>
  <c r="V47" i="15"/>
  <c r="W47" i="15"/>
  <c r="X47" i="15"/>
  <c r="Z47" i="15"/>
  <c r="T48" i="15"/>
  <c r="U48" i="15"/>
  <c r="V48" i="15"/>
  <c r="W48" i="15"/>
  <c r="X48" i="15"/>
  <c r="Z48" i="15"/>
  <c r="T49" i="15"/>
  <c r="U49" i="15"/>
  <c r="V49" i="15"/>
  <c r="W49" i="15"/>
  <c r="X49" i="15"/>
  <c r="Z49" i="15"/>
  <c r="T50" i="15"/>
  <c r="U50" i="15"/>
  <c r="V50" i="15"/>
  <c r="W50" i="15"/>
  <c r="X50" i="15"/>
  <c r="Z50" i="15"/>
  <c r="T51" i="15"/>
  <c r="U51" i="15"/>
  <c r="V51" i="15"/>
  <c r="W51" i="15"/>
  <c r="X51" i="15"/>
  <c r="Z51" i="15"/>
  <c r="T52" i="15"/>
  <c r="U52" i="15"/>
  <c r="V52" i="15"/>
  <c r="W52" i="15"/>
  <c r="X52" i="15"/>
  <c r="Z52" i="15"/>
  <c r="T53" i="15"/>
  <c r="U53" i="15"/>
  <c r="V53" i="15"/>
  <c r="W53" i="15"/>
  <c r="X53" i="15"/>
  <c r="Z53" i="15"/>
  <c r="T54" i="15"/>
  <c r="U54" i="15"/>
  <c r="V54" i="15"/>
  <c r="W54" i="15"/>
  <c r="X54" i="15"/>
  <c r="Z54" i="15"/>
  <c r="T55" i="15"/>
  <c r="U55" i="15"/>
  <c r="V55" i="15"/>
  <c r="W55" i="15"/>
  <c r="X55" i="15"/>
  <c r="Z55" i="15"/>
  <c r="T56" i="15"/>
  <c r="U56" i="15"/>
  <c r="V56" i="15"/>
  <c r="W56" i="15"/>
  <c r="X56" i="15"/>
  <c r="Z56" i="15"/>
  <c r="T57" i="15"/>
  <c r="U57" i="15"/>
  <c r="V57" i="15"/>
  <c r="W57" i="15"/>
  <c r="X57" i="15"/>
  <c r="Z57" i="15"/>
  <c r="T58" i="15"/>
  <c r="U58" i="15"/>
  <c r="V58" i="15"/>
  <c r="W58" i="15"/>
  <c r="X58" i="15"/>
  <c r="Z58" i="15"/>
  <c r="T59" i="15"/>
  <c r="U59" i="15"/>
  <c r="V59" i="15"/>
  <c r="W59" i="15"/>
  <c r="X59" i="15"/>
  <c r="Z59" i="15"/>
  <c r="T60" i="15"/>
  <c r="U60" i="15"/>
  <c r="V60" i="15"/>
  <c r="W60" i="15"/>
  <c r="X60" i="15"/>
  <c r="Z60" i="15"/>
  <c r="T61" i="15"/>
  <c r="U61" i="15"/>
  <c r="V61" i="15"/>
  <c r="W61" i="15"/>
  <c r="X61" i="15"/>
  <c r="Z61" i="15"/>
  <c r="T62" i="15"/>
  <c r="U62" i="15"/>
  <c r="V62" i="15"/>
  <c r="W62" i="15"/>
  <c r="X62" i="15"/>
  <c r="Z62" i="15"/>
  <c r="T63" i="15"/>
  <c r="U63" i="15"/>
  <c r="V63" i="15"/>
  <c r="W63" i="15"/>
  <c r="X63" i="15"/>
  <c r="Z63" i="15"/>
  <c r="T64" i="15"/>
  <c r="U64" i="15"/>
  <c r="V64" i="15"/>
  <c r="W64" i="15"/>
  <c r="X64" i="15"/>
  <c r="Z64" i="15"/>
  <c r="T65" i="15"/>
  <c r="U65" i="15"/>
  <c r="V65" i="15"/>
  <c r="W65" i="15"/>
  <c r="X65" i="15"/>
  <c r="Z65" i="15"/>
  <c r="T66" i="15"/>
  <c r="U66" i="15"/>
  <c r="V66" i="15"/>
  <c r="W66" i="15"/>
  <c r="X66" i="15"/>
  <c r="Z66" i="15"/>
  <c r="T67" i="15"/>
  <c r="U67" i="15"/>
  <c r="V67" i="15"/>
  <c r="W67" i="15"/>
  <c r="X67" i="15"/>
  <c r="Z67" i="15"/>
  <c r="T68" i="15"/>
  <c r="U68" i="15"/>
  <c r="V68" i="15"/>
  <c r="W68" i="15"/>
  <c r="X68" i="15"/>
  <c r="Z68" i="15"/>
  <c r="T69" i="15"/>
  <c r="U69" i="15"/>
  <c r="V69" i="15"/>
  <c r="W69" i="15"/>
  <c r="X69" i="15"/>
  <c r="Z69" i="15"/>
  <c r="T70" i="15"/>
  <c r="U70" i="15"/>
  <c r="V70" i="15"/>
  <c r="W70" i="15"/>
  <c r="X70" i="15"/>
  <c r="Z70" i="15"/>
  <c r="T71" i="15"/>
  <c r="U71" i="15"/>
  <c r="V71" i="15"/>
  <c r="W71" i="15"/>
  <c r="X71" i="15"/>
  <c r="Z71" i="15"/>
  <c r="T72" i="15"/>
  <c r="U72" i="15"/>
  <c r="V72" i="15"/>
  <c r="W72" i="15"/>
  <c r="X72" i="15"/>
  <c r="Z72" i="15"/>
  <c r="T73" i="15"/>
  <c r="U73" i="15"/>
  <c r="V73" i="15"/>
  <c r="W73" i="15"/>
  <c r="X73" i="15"/>
  <c r="Z73" i="15"/>
  <c r="T74" i="15"/>
  <c r="U74" i="15"/>
  <c r="V74" i="15"/>
  <c r="W74" i="15"/>
  <c r="X74" i="15"/>
  <c r="Z74" i="15"/>
  <c r="T75" i="15"/>
  <c r="U75" i="15"/>
  <c r="V75" i="15"/>
  <c r="W75" i="15"/>
  <c r="X75" i="15"/>
  <c r="Z75" i="15"/>
  <c r="T76" i="15"/>
  <c r="U76" i="15"/>
  <c r="V76" i="15"/>
  <c r="W76" i="15"/>
  <c r="X76" i="15"/>
  <c r="Z76" i="15"/>
  <c r="T77" i="15"/>
  <c r="U77" i="15"/>
  <c r="V77" i="15"/>
  <c r="W77" i="15"/>
  <c r="X77" i="15"/>
  <c r="Z77" i="15"/>
  <c r="T78" i="15"/>
  <c r="U78" i="15"/>
  <c r="V78" i="15"/>
  <c r="W78" i="15"/>
  <c r="X78" i="15"/>
  <c r="Z78" i="15"/>
  <c r="T79" i="15"/>
  <c r="U79" i="15"/>
  <c r="V79" i="15"/>
  <c r="W79" i="15"/>
  <c r="X79" i="15"/>
  <c r="Z79" i="15"/>
  <c r="T80" i="15"/>
  <c r="U80" i="15"/>
  <c r="V80" i="15"/>
  <c r="W80" i="15"/>
  <c r="X80" i="15"/>
  <c r="Z80" i="15"/>
  <c r="T81" i="15"/>
  <c r="U81" i="15"/>
  <c r="V81" i="15"/>
  <c r="W81" i="15"/>
  <c r="X81" i="15"/>
  <c r="Z81" i="15"/>
  <c r="T82" i="15"/>
  <c r="U82" i="15"/>
  <c r="V82" i="15"/>
  <c r="W82" i="15"/>
  <c r="X82" i="15"/>
  <c r="Z82" i="15"/>
  <c r="T83" i="15"/>
  <c r="U83" i="15"/>
  <c r="V83" i="15"/>
  <c r="W83" i="15"/>
  <c r="X83" i="15"/>
  <c r="Z83" i="15"/>
  <c r="T84" i="15"/>
  <c r="U84" i="15"/>
  <c r="V84" i="15"/>
  <c r="W84" i="15"/>
  <c r="X84" i="15"/>
  <c r="Z84" i="15"/>
  <c r="T85" i="15"/>
  <c r="U85" i="15"/>
  <c r="V85" i="15"/>
  <c r="W85" i="15"/>
  <c r="X85" i="15"/>
  <c r="Z85" i="15"/>
  <c r="T86" i="15"/>
  <c r="U86" i="15"/>
  <c r="V86" i="15"/>
  <c r="W86" i="15"/>
  <c r="X86" i="15"/>
  <c r="Z86" i="15"/>
  <c r="T87" i="15"/>
  <c r="U87" i="15"/>
  <c r="V87" i="15"/>
  <c r="W87" i="15"/>
  <c r="X87" i="15"/>
  <c r="Z87" i="15"/>
  <c r="T88" i="15"/>
  <c r="U88" i="15"/>
  <c r="V88" i="15"/>
  <c r="W88" i="15"/>
  <c r="X88" i="15"/>
  <c r="Z88" i="15"/>
  <c r="T89" i="15"/>
  <c r="U89" i="15"/>
  <c r="V89" i="15"/>
  <c r="W89" i="15"/>
  <c r="X89" i="15"/>
  <c r="Z89" i="15"/>
  <c r="T90" i="15"/>
  <c r="U90" i="15"/>
  <c r="V90" i="15"/>
  <c r="W90" i="15"/>
  <c r="X90" i="15"/>
  <c r="Z90" i="15"/>
  <c r="T91" i="15"/>
  <c r="U91" i="15"/>
  <c r="V91" i="15"/>
  <c r="W91" i="15"/>
  <c r="X91" i="15"/>
  <c r="Z91" i="15"/>
  <c r="T92" i="15"/>
  <c r="U92" i="15"/>
  <c r="V92" i="15"/>
  <c r="W92" i="15"/>
  <c r="X92" i="15"/>
  <c r="Z92" i="15"/>
  <c r="T93" i="15"/>
  <c r="U93" i="15"/>
  <c r="V93" i="15"/>
  <c r="W93" i="15"/>
  <c r="X93" i="15"/>
  <c r="Z93" i="15"/>
  <c r="T94" i="15"/>
  <c r="U94" i="15"/>
  <c r="V94" i="15"/>
  <c r="W94" i="15"/>
  <c r="X94" i="15"/>
  <c r="Z94" i="15"/>
  <c r="T95" i="15"/>
  <c r="U95" i="15"/>
  <c r="V95" i="15"/>
  <c r="W95" i="15"/>
  <c r="X95" i="15"/>
  <c r="Z95" i="15"/>
  <c r="T96" i="15"/>
  <c r="U96" i="15"/>
  <c r="V96" i="15"/>
  <c r="W96" i="15"/>
  <c r="X96" i="15"/>
  <c r="Z96" i="15"/>
  <c r="T97" i="15"/>
  <c r="U97" i="15"/>
  <c r="V97" i="15"/>
  <c r="W97" i="15"/>
  <c r="X97" i="15"/>
  <c r="Z97" i="15"/>
  <c r="T98" i="15"/>
  <c r="U98" i="15"/>
  <c r="V98" i="15"/>
  <c r="W98" i="15"/>
  <c r="X98" i="15"/>
  <c r="Z98" i="15"/>
  <c r="T99" i="15"/>
  <c r="U99" i="15"/>
  <c r="V99" i="15"/>
  <c r="W99" i="15"/>
  <c r="X99" i="15"/>
  <c r="Z99" i="15"/>
  <c r="T100" i="15"/>
  <c r="U100" i="15"/>
  <c r="V100" i="15"/>
  <c r="W100" i="15"/>
  <c r="X100" i="15"/>
  <c r="Z100" i="15"/>
  <c r="T101" i="15"/>
  <c r="U101" i="15"/>
  <c r="V101" i="15"/>
  <c r="W101" i="15"/>
  <c r="X101" i="15"/>
  <c r="Z101" i="15"/>
  <c r="T102" i="15"/>
  <c r="U102" i="15"/>
  <c r="V102" i="15"/>
  <c r="W102" i="15"/>
  <c r="X102" i="15"/>
  <c r="Z102" i="15"/>
  <c r="T103" i="15"/>
  <c r="U103" i="15"/>
  <c r="V103" i="15"/>
  <c r="W103" i="15"/>
  <c r="X103" i="15"/>
  <c r="Z103" i="15"/>
  <c r="T104" i="15"/>
  <c r="U104" i="15"/>
  <c r="V104" i="15"/>
  <c r="W104" i="15"/>
  <c r="X104" i="15"/>
  <c r="Z104" i="15"/>
  <c r="T105" i="15"/>
  <c r="U105" i="15"/>
  <c r="V105" i="15"/>
  <c r="W105" i="15"/>
  <c r="X105" i="15"/>
  <c r="Z105" i="15"/>
  <c r="T106" i="15"/>
  <c r="U106" i="15"/>
  <c r="V106" i="15"/>
  <c r="W106" i="15"/>
  <c r="X106" i="15"/>
  <c r="Z106" i="15"/>
  <c r="T107" i="15"/>
  <c r="U107" i="15"/>
  <c r="V107" i="15"/>
  <c r="W107" i="15"/>
  <c r="X107" i="15"/>
  <c r="Z107" i="15"/>
  <c r="T108" i="15"/>
  <c r="U108" i="15"/>
  <c r="V108" i="15"/>
  <c r="W108" i="15"/>
  <c r="X108" i="15"/>
  <c r="Z108" i="15"/>
  <c r="T109" i="15"/>
  <c r="U109" i="15"/>
  <c r="V109" i="15"/>
  <c r="W109" i="15"/>
  <c r="X109" i="15"/>
  <c r="Z109" i="15"/>
  <c r="T110" i="15"/>
  <c r="U110" i="15"/>
  <c r="V110" i="15"/>
  <c r="W110" i="15"/>
  <c r="X110" i="15"/>
  <c r="Z110" i="15"/>
  <c r="T111" i="15"/>
  <c r="U111" i="15"/>
  <c r="V111" i="15"/>
  <c r="W111" i="15"/>
  <c r="X111" i="15"/>
  <c r="Z111" i="15"/>
  <c r="T112" i="15"/>
  <c r="U112" i="15"/>
  <c r="V112" i="15"/>
  <c r="W112" i="15"/>
  <c r="X112" i="15"/>
  <c r="Z112" i="15"/>
  <c r="T113" i="15"/>
  <c r="U113" i="15"/>
  <c r="V113" i="15"/>
  <c r="W113" i="15"/>
  <c r="X113" i="15"/>
  <c r="Z113" i="15"/>
  <c r="T114" i="15"/>
  <c r="U114" i="15"/>
  <c r="V114" i="15"/>
  <c r="W114" i="15"/>
  <c r="X114" i="15"/>
  <c r="Z114" i="15"/>
  <c r="T115" i="15"/>
  <c r="U115" i="15"/>
  <c r="V115" i="15"/>
  <c r="W115" i="15"/>
  <c r="X115" i="15"/>
  <c r="Z115" i="15"/>
  <c r="T116" i="15"/>
  <c r="U116" i="15"/>
  <c r="V116" i="15"/>
  <c r="W116" i="15"/>
  <c r="X116" i="15"/>
  <c r="Z116" i="15"/>
  <c r="T117" i="15"/>
  <c r="U117" i="15"/>
  <c r="V117" i="15"/>
  <c r="W117" i="15"/>
  <c r="X117" i="15"/>
  <c r="Z117" i="15"/>
  <c r="T118" i="15"/>
  <c r="U118" i="15"/>
  <c r="V118" i="15"/>
  <c r="W118" i="15"/>
  <c r="X118" i="15"/>
  <c r="Z118" i="15"/>
  <c r="T119" i="15"/>
  <c r="U119" i="15"/>
  <c r="V119" i="15"/>
  <c r="W119" i="15"/>
  <c r="X119" i="15"/>
  <c r="Z119" i="15"/>
  <c r="T120" i="15"/>
  <c r="U120" i="15"/>
  <c r="V120" i="15"/>
  <c r="W120" i="15"/>
  <c r="X120" i="15"/>
  <c r="Z120" i="15"/>
  <c r="T121" i="15"/>
  <c r="U121" i="15"/>
  <c r="V121" i="15"/>
  <c r="W121" i="15"/>
  <c r="X121" i="15"/>
  <c r="Z121" i="15"/>
  <c r="T122" i="15"/>
  <c r="U122" i="15"/>
  <c r="V122" i="15"/>
  <c r="W122" i="15"/>
  <c r="X122" i="15"/>
  <c r="Z122" i="15"/>
  <c r="T123" i="15"/>
  <c r="U123" i="15"/>
  <c r="V123" i="15"/>
  <c r="W123" i="15"/>
  <c r="X123" i="15"/>
  <c r="Z123" i="15"/>
  <c r="T124" i="15"/>
  <c r="U124" i="15"/>
  <c r="V124" i="15"/>
  <c r="W124" i="15"/>
  <c r="X124" i="15"/>
  <c r="Z124" i="15"/>
  <c r="T125" i="15"/>
  <c r="U125" i="15"/>
  <c r="V125" i="15"/>
  <c r="W125" i="15"/>
  <c r="X125" i="15"/>
  <c r="Z125" i="15"/>
  <c r="T126" i="15"/>
  <c r="U126" i="15"/>
  <c r="V126" i="15"/>
  <c r="W126" i="15"/>
  <c r="X126" i="15"/>
  <c r="Z126" i="15"/>
  <c r="T127" i="15"/>
  <c r="U127" i="15"/>
  <c r="V127" i="15"/>
  <c r="W127" i="15"/>
  <c r="X127" i="15"/>
  <c r="Z127" i="15"/>
  <c r="T128" i="15"/>
  <c r="U128" i="15"/>
  <c r="V128" i="15"/>
  <c r="W128" i="15"/>
  <c r="X128" i="15"/>
  <c r="Z128" i="15"/>
  <c r="T129" i="15"/>
  <c r="U129" i="15"/>
  <c r="V129" i="15"/>
  <c r="W129" i="15"/>
  <c r="X129" i="15"/>
  <c r="Z129" i="15"/>
  <c r="T130" i="15"/>
  <c r="U130" i="15"/>
  <c r="V130" i="15"/>
  <c r="W130" i="15"/>
  <c r="X130" i="15"/>
  <c r="Z130" i="15"/>
  <c r="T131" i="15"/>
  <c r="U131" i="15"/>
  <c r="V131" i="15"/>
  <c r="W131" i="15"/>
  <c r="X131" i="15"/>
  <c r="Z131" i="15"/>
  <c r="T132" i="15"/>
  <c r="U132" i="15"/>
  <c r="V132" i="15"/>
  <c r="W132" i="15"/>
  <c r="X132" i="15"/>
  <c r="Z132" i="15"/>
  <c r="T133" i="15"/>
  <c r="U133" i="15"/>
  <c r="V133" i="15"/>
  <c r="W133" i="15"/>
  <c r="X133" i="15"/>
  <c r="Z133" i="15"/>
  <c r="T134" i="15"/>
  <c r="U134" i="15"/>
  <c r="V134" i="15"/>
  <c r="W134" i="15"/>
  <c r="X134" i="15"/>
  <c r="Z134" i="15"/>
  <c r="T135" i="15"/>
  <c r="U135" i="15"/>
  <c r="V135" i="15"/>
  <c r="W135" i="15"/>
  <c r="X135" i="15"/>
  <c r="Z135" i="15"/>
  <c r="T136" i="15"/>
  <c r="U136" i="15"/>
  <c r="V136" i="15"/>
  <c r="W136" i="15"/>
  <c r="X136" i="15"/>
  <c r="Z136" i="15"/>
  <c r="T137" i="15"/>
  <c r="U137" i="15"/>
  <c r="V137" i="15"/>
  <c r="W137" i="15"/>
  <c r="X137" i="15"/>
  <c r="Z137" i="15"/>
  <c r="T138" i="15"/>
  <c r="U138" i="15"/>
  <c r="V138" i="15"/>
  <c r="W138" i="15"/>
  <c r="X138" i="15"/>
  <c r="Z138" i="15"/>
  <c r="T139" i="15"/>
  <c r="U139" i="15"/>
  <c r="V139" i="15"/>
  <c r="W139" i="15"/>
  <c r="X139" i="15"/>
  <c r="Z139" i="15"/>
  <c r="T140" i="15"/>
  <c r="U140" i="15"/>
  <c r="V140" i="15"/>
  <c r="W140" i="15"/>
  <c r="X140" i="15"/>
  <c r="Z140" i="15"/>
  <c r="T141" i="15"/>
  <c r="U141" i="15"/>
  <c r="V141" i="15"/>
  <c r="W141" i="15"/>
  <c r="X141" i="15"/>
  <c r="Z141" i="15"/>
  <c r="T142" i="15"/>
  <c r="U142" i="15"/>
  <c r="V142" i="15"/>
  <c r="W142" i="15"/>
  <c r="X142" i="15"/>
  <c r="Z142" i="15"/>
  <c r="T143" i="15"/>
  <c r="U143" i="15"/>
  <c r="V143" i="15"/>
  <c r="W143" i="15"/>
  <c r="X143" i="15"/>
  <c r="Z143" i="15"/>
  <c r="T144" i="15"/>
  <c r="U144" i="15"/>
  <c r="V144" i="15"/>
  <c r="W144" i="15"/>
  <c r="X144" i="15"/>
  <c r="Z144" i="15"/>
  <c r="T145" i="15"/>
  <c r="U145" i="15"/>
  <c r="V145" i="15"/>
  <c r="W145" i="15"/>
  <c r="X145" i="15"/>
  <c r="Z145" i="15"/>
  <c r="T146" i="15"/>
  <c r="U146" i="15"/>
  <c r="V146" i="15"/>
  <c r="W146" i="15"/>
  <c r="X146" i="15"/>
  <c r="Z146" i="15"/>
  <c r="T147" i="15"/>
  <c r="U147" i="15"/>
  <c r="V147" i="15"/>
  <c r="W147" i="15"/>
  <c r="X147" i="15"/>
  <c r="Z147" i="15"/>
  <c r="T148" i="15"/>
  <c r="U148" i="15"/>
  <c r="V148" i="15"/>
  <c r="W148" i="15"/>
  <c r="X148" i="15"/>
  <c r="Z148" i="15"/>
  <c r="T149" i="15"/>
  <c r="U149" i="15"/>
  <c r="V149" i="15"/>
  <c r="W149" i="15"/>
  <c r="X149" i="15"/>
  <c r="Z149" i="15"/>
  <c r="T150" i="15"/>
  <c r="U150" i="15"/>
  <c r="V150" i="15"/>
  <c r="W150" i="15"/>
  <c r="X150" i="15"/>
  <c r="Z150" i="15"/>
  <c r="T151" i="15"/>
  <c r="U151" i="15"/>
  <c r="V151" i="15"/>
  <c r="W151" i="15"/>
  <c r="X151" i="15"/>
  <c r="Z151" i="15"/>
  <c r="T152" i="15"/>
  <c r="U152" i="15"/>
  <c r="V152" i="15"/>
  <c r="W152" i="15"/>
  <c r="X152" i="15"/>
  <c r="Z152" i="15"/>
  <c r="T153" i="15"/>
  <c r="U153" i="15"/>
  <c r="V153" i="15"/>
  <c r="W153" i="15"/>
  <c r="X153" i="15"/>
  <c r="Z153" i="15"/>
  <c r="T154" i="15"/>
  <c r="U154" i="15"/>
  <c r="V154" i="15"/>
  <c r="W154" i="15"/>
  <c r="X154" i="15"/>
  <c r="Z154" i="15"/>
  <c r="T155" i="15"/>
  <c r="U155" i="15"/>
  <c r="V155" i="15"/>
  <c r="W155" i="15"/>
  <c r="X155" i="15"/>
  <c r="Z155" i="15"/>
  <c r="T156" i="15"/>
  <c r="U156" i="15"/>
  <c r="V156" i="15"/>
  <c r="W156" i="15"/>
  <c r="X156" i="15"/>
  <c r="Z156" i="15"/>
  <c r="T157" i="15"/>
  <c r="U157" i="15"/>
  <c r="V157" i="15"/>
  <c r="W157" i="15"/>
  <c r="X157" i="15"/>
  <c r="Z157" i="15"/>
  <c r="T158" i="15"/>
  <c r="U158" i="15"/>
  <c r="V158" i="15"/>
  <c r="W158" i="15"/>
  <c r="X158" i="15"/>
  <c r="Z158" i="15"/>
  <c r="T159" i="15"/>
  <c r="U159" i="15"/>
  <c r="V159" i="15"/>
  <c r="W159" i="15"/>
  <c r="X159" i="15"/>
  <c r="Z159" i="15"/>
  <c r="T160" i="15"/>
  <c r="U160" i="15"/>
  <c r="V160" i="15"/>
  <c r="W160" i="15"/>
  <c r="X160" i="15"/>
  <c r="Z160" i="15"/>
  <c r="T161" i="15"/>
  <c r="U161" i="15"/>
  <c r="V161" i="15"/>
  <c r="W161" i="15"/>
  <c r="X161" i="15"/>
  <c r="Z161" i="15"/>
  <c r="T162" i="15"/>
  <c r="U162" i="15"/>
  <c r="V162" i="15"/>
  <c r="W162" i="15"/>
  <c r="X162" i="15"/>
  <c r="Z162" i="15"/>
  <c r="T163" i="15"/>
  <c r="U163" i="15"/>
  <c r="V163" i="15"/>
  <c r="W163" i="15"/>
  <c r="X163" i="15"/>
  <c r="Z163" i="15"/>
  <c r="T164" i="15"/>
  <c r="U164" i="15"/>
  <c r="V164" i="15"/>
  <c r="W164" i="15"/>
  <c r="X164" i="15"/>
  <c r="Z164" i="15"/>
  <c r="T165" i="15"/>
  <c r="U165" i="15"/>
  <c r="V165" i="15"/>
  <c r="W165" i="15"/>
  <c r="X165" i="15"/>
  <c r="Z165" i="15"/>
  <c r="T166" i="15"/>
  <c r="U166" i="15"/>
  <c r="V166" i="15"/>
  <c r="W166" i="15"/>
  <c r="X166" i="15"/>
  <c r="Z166" i="15"/>
  <c r="T167" i="15"/>
  <c r="U167" i="15"/>
  <c r="V167" i="15"/>
  <c r="W167" i="15"/>
  <c r="X167" i="15"/>
  <c r="Z167" i="15"/>
  <c r="T168" i="15"/>
  <c r="U168" i="15"/>
  <c r="V168" i="15"/>
  <c r="W168" i="15"/>
  <c r="X168" i="15"/>
  <c r="Z168" i="15"/>
  <c r="T169" i="15"/>
  <c r="U169" i="15"/>
  <c r="V169" i="15"/>
  <c r="W169" i="15"/>
  <c r="X169" i="15"/>
  <c r="Z169" i="15"/>
  <c r="T170" i="15"/>
  <c r="U170" i="15"/>
  <c r="V170" i="15"/>
  <c r="W170" i="15"/>
  <c r="X170" i="15"/>
  <c r="Z170" i="15"/>
  <c r="T171" i="15"/>
  <c r="U171" i="15"/>
  <c r="V171" i="15"/>
  <c r="W171" i="15"/>
  <c r="X171" i="15"/>
  <c r="Z171" i="15"/>
  <c r="T172" i="15"/>
  <c r="U172" i="15"/>
  <c r="V172" i="15"/>
  <c r="W172" i="15"/>
  <c r="X172" i="15"/>
  <c r="Z172" i="15"/>
  <c r="T173" i="15"/>
  <c r="U173" i="15"/>
  <c r="V173" i="15"/>
  <c r="W173" i="15"/>
  <c r="X173" i="15"/>
  <c r="Z173" i="15"/>
  <c r="T174" i="15"/>
  <c r="U174" i="15"/>
  <c r="V174" i="15"/>
  <c r="W174" i="15"/>
  <c r="X174" i="15"/>
  <c r="Z174" i="15"/>
  <c r="T175" i="15"/>
  <c r="U175" i="15"/>
  <c r="V175" i="15"/>
  <c r="W175" i="15"/>
  <c r="X175" i="15"/>
  <c r="Z175" i="15"/>
  <c r="T176" i="15"/>
  <c r="U176" i="15"/>
  <c r="V176" i="15"/>
  <c r="W176" i="15"/>
  <c r="X176" i="15"/>
  <c r="Z176" i="15"/>
  <c r="T177" i="15"/>
  <c r="U177" i="15"/>
  <c r="V177" i="15"/>
  <c r="W177" i="15"/>
  <c r="X177" i="15"/>
  <c r="Z177" i="15"/>
  <c r="T178" i="15"/>
  <c r="U178" i="15"/>
  <c r="V178" i="15"/>
  <c r="W178" i="15"/>
  <c r="X178" i="15"/>
  <c r="Z178" i="15"/>
  <c r="T179" i="15"/>
  <c r="U179" i="15"/>
  <c r="V179" i="15"/>
  <c r="W179" i="15"/>
  <c r="X179" i="15"/>
  <c r="Z179" i="15"/>
  <c r="T180" i="15"/>
  <c r="U180" i="15"/>
  <c r="V180" i="15"/>
  <c r="W180" i="15"/>
  <c r="X180" i="15"/>
  <c r="Z180" i="15"/>
  <c r="T181" i="15"/>
  <c r="U181" i="15"/>
  <c r="V181" i="15"/>
  <c r="W181" i="15"/>
  <c r="X181" i="15"/>
  <c r="Z181" i="15"/>
  <c r="T182" i="15"/>
  <c r="U182" i="15"/>
  <c r="V182" i="15"/>
  <c r="W182" i="15"/>
  <c r="X182" i="15"/>
  <c r="Z182" i="15"/>
  <c r="T183" i="15"/>
  <c r="U183" i="15"/>
  <c r="V183" i="15"/>
  <c r="W183" i="15"/>
  <c r="X183" i="15"/>
  <c r="Z183" i="15"/>
  <c r="T184" i="15"/>
  <c r="U184" i="15"/>
  <c r="V184" i="15"/>
  <c r="W184" i="15"/>
  <c r="X184" i="15"/>
  <c r="Z184" i="15"/>
  <c r="T185" i="15"/>
  <c r="U185" i="15"/>
  <c r="V185" i="15"/>
  <c r="W185" i="15"/>
  <c r="X185" i="15"/>
  <c r="Z185" i="15"/>
  <c r="T186" i="15"/>
  <c r="U186" i="15"/>
  <c r="V186" i="15"/>
  <c r="W186" i="15"/>
  <c r="X186" i="15"/>
  <c r="Z186" i="15"/>
  <c r="T187" i="15"/>
  <c r="U187" i="15"/>
  <c r="V187" i="15"/>
  <c r="W187" i="15"/>
  <c r="X187" i="15"/>
  <c r="Z187" i="15"/>
  <c r="T188" i="15"/>
  <c r="U188" i="15"/>
  <c r="V188" i="15"/>
  <c r="W188" i="15"/>
  <c r="X188" i="15"/>
  <c r="Z188" i="15"/>
  <c r="T189" i="15"/>
  <c r="U189" i="15"/>
  <c r="V189" i="15"/>
  <c r="W189" i="15"/>
  <c r="X189" i="15"/>
  <c r="Z189" i="15"/>
  <c r="T190" i="15"/>
  <c r="U190" i="15"/>
  <c r="V190" i="15"/>
  <c r="W190" i="15"/>
  <c r="X190" i="15"/>
  <c r="Z190" i="15"/>
  <c r="T191" i="15"/>
  <c r="U191" i="15"/>
  <c r="V191" i="15"/>
  <c r="W191" i="15"/>
  <c r="X191" i="15"/>
  <c r="Z191" i="15"/>
  <c r="T192" i="15"/>
  <c r="U192" i="15"/>
  <c r="V192" i="15"/>
  <c r="W192" i="15"/>
  <c r="X192" i="15"/>
  <c r="Z192" i="15"/>
  <c r="T193" i="15"/>
  <c r="U193" i="15"/>
  <c r="V193" i="15"/>
  <c r="W193" i="15"/>
  <c r="X193" i="15"/>
  <c r="Z193" i="15"/>
  <c r="T194" i="15"/>
  <c r="U194" i="15"/>
  <c r="V194" i="15"/>
  <c r="W194" i="15"/>
  <c r="X194" i="15"/>
  <c r="Z194" i="15"/>
  <c r="T195" i="15"/>
  <c r="U195" i="15"/>
  <c r="V195" i="15"/>
  <c r="W195" i="15"/>
  <c r="X195" i="15"/>
  <c r="Z195" i="15"/>
  <c r="T196" i="15"/>
  <c r="U196" i="15"/>
  <c r="V196" i="15"/>
  <c r="W196" i="15"/>
  <c r="X196" i="15"/>
  <c r="Z196" i="15"/>
  <c r="T197" i="15"/>
  <c r="U197" i="15"/>
  <c r="V197" i="15"/>
  <c r="W197" i="15"/>
  <c r="X197" i="15"/>
  <c r="Z197" i="15"/>
  <c r="T198" i="15"/>
  <c r="U198" i="15"/>
  <c r="V198" i="15"/>
  <c r="W198" i="15"/>
  <c r="X198" i="15"/>
  <c r="Z198" i="15"/>
  <c r="T199" i="15"/>
  <c r="U199" i="15"/>
  <c r="V199" i="15"/>
  <c r="W199" i="15"/>
  <c r="X199" i="15"/>
  <c r="Z199" i="15"/>
  <c r="T200" i="15"/>
  <c r="U200" i="15"/>
  <c r="V200" i="15"/>
  <c r="W200" i="15"/>
  <c r="X200" i="15"/>
  <c r="Z200" i="15"/>
  <c r="T201" i="15"/>
  <c r="U201" i="15"/>
  <c r="V201" i="15"/>
  <c r="W201" i="15"/>
  <c r="X201" i="15"/>
  <c r="Z201" i="15"/>
  <c r="T202" i="15"/>
  <c r="U202" i="15"/>
  <c r="V202" i="15"/>
  <c r="W202" i="15"/>
  <c r="X202" i="15"/>
  <c r="Z202" i="15"/>
  <c r="T203" i="15"/>
  <c r="U203" i="15"/>
  <c r="V203" i="15"/>
  <c r="W203" i="15"/>
  <c r="X203" i="15"/>
  <c r="Z203" i="15"/>
  <c r="T204" i="15"/>
  <c r="U204" i="15"/>
  <c r="V204" i="15"/>
  <c r="W204" i="15"/>
  <c r="X204" i="15"/>
  <c r="Z204" i="15"/>
  <c r="T205" i="15"/>
  <c r="U205" i="15"/>
  <c r="V205" i="15"/>
  <c r="W205" i="15"/>
  <c r="X205" i="15"/>
  <c r="Z205" i="15"/>
  <c r="T206" i="15"/>
  <c r="U206" i="15"/>
  <c r="V206" i="15"/>
  <c r="W206" i="15"/>
  <c r="X206" i="15"/>
  <c r="Z206" i="15"/>
  <c r="T207" i="15"/>
  <c r="U207" i="15"/>
  <c r="V207" i="15"/>
  <c r="W207" i="15"/>
  <c r="X207" i="15"/>
  <c r="Z207" i="15"/>
  <c r="T208" i="15"/>
  <c r="U208" i="15"/>
  <c r="V208" i="15"/>
  <c r="W208" i="15"/>
  <c r="X208" i="15"/>
  <c r="Z208" i="15"/>
  <c r="T209" i="15"/>
  <c r="U209" i="15"/>
  <c r="V209" i="15"/>
  <c r="W209" i="15"/>
  <c r="X209" i="15"/>
  <c r="Z209" i="15"/>
  <c r="T210" i="15"/>
  <c r="U210" i="15"/>
  <c r="V210" i="15"/>
  <c r="W210" i="15"/>
  <c r="X210" i="15"/>
  <c r="Z210" i="15"/>
  <c r="T211" i="15"/>
  <c r="U211" i="15"/>
  <c r="V211" i="15"/>
  <c r="W211" i="15"/>
  <c r="X211" i="15"/>
  <c r="Z211" i="15"/>
  <c r="T212" i="15"/>
  <c r="U212" i="15"/>
  <c r="V212" i="15"/>
  <c r="W212" i="15"/>
  <c r="X212" i="15"/>
  <c r="Z212" i="15"/>
  <c r="T213" i="15"/>
  <c r="U213" i="15"/>
  <c r="V213" i="15"/>
  <c r="W213" i="15"/>
  <c r="X213" i="15"/>
  <c r="Z213" i="15"/>
  <c r="T214" i="15"/>
  <c r="U214" i="15"/>
  <c r="V214" i="15"/>
  <c r="W214" i="15"/>
  <c r="X214" i="15"/>
  <c r="Z214" i="15"/>
  <c r="T215" i="15"/>
  <c r="U215" i="15"/>
  <c r="V215" i="15"/>
  <c r="W215" i="15"/>
  <c r="X215" i="15"/>
  <c r="Z215" i="15"/>
  <c r="T216" i="15"/>
  <c r="U216" i="15"/>
  <c r="V216" i="15"/>
  <c r="W216" i="15"/>
  <c r="X216" i="15"/>
  <c r="Z216" i="15"/>
  <c r="T217" i="15"/>
  <c r="U217" i="15"/>
  <c r="V217" i="15"/>
  <c r="W217" i="15"/>
  <c r="X217" i="15"/>
  <c r="Z217" i="15"/>
  <c r="T218" i="15"/>
  <c r="U218" i="15"/>
  <c r="V218" i="15"/>
  <c r="W218" i="15"/>
  <c r="X218" i="15"/>
  <c r="Z218" i="15"/>
  <c r="T219" i="15"/>
  <c r="U219" i="15"/>
  <c r="V219" i="15"/>
  <c r="W219" i="15"/>
  <c r="X219" i="15"/>
  <c r="Z219" i="15"/>
  <c r="T220" i="15"/>
  <c r="U220" i="15"/>
  <c r="V220" i="15"/>
  <c r="W220" i="15"/>
  <c r="X220" i="15"/>
  <c r="Z220" i="15"/>
  <c r="T221" i="15"/>
  <c r="U221" i="15"/>
  <c r="V221" i="15"/>
  <c r="W221" i="15"/>
  <c r="X221" i="15"/>
  <c r="Z221" i="15"/>
  <c r="T222" i="15"/>
  <c r="U222" i="15"/>
  <c r="V222" i="15"/>
  <c r="W222" i="15"/>
  <c r="X222" i="15"/>
  <c r="Z222" i="15"/>
  <c r="T223" i="15"/>
  <c r="U223" i="15"/>
  <c r="V223" i="15"/>
  <c r="W223" i="15"/>
  <c r="X223" i="15"/>
  <c r="Z223" i="15"/>
  <c r="T224" i="15"/>
  <c r="U224" i="15"/>
  <c r="V224" i="15"/>
  <c r="W224" i="15"/>
  <c r="X224" i="15"/>
  <c r="Z224" i="15"/>
  <c r="T225" i="15"/>
  <c r="U225" i="15"/>
  <c r="V225" i="15"/>
  <c r="W225" i="15"/>
  <c r="X225" i="15"/>
  <c r="Z225" i="15"/>
  <c r="T226" i="15"/>
  <c r="U226" i="15"/>
  <c r="V226" i="15"/>
  <c r="W226" i="15"/>
  <c r="X226" i="15"/>
  <c r="Z226" i="15"/>
  <c r="T227" i="15"/>
  <c r="U227" i="15"/>
  <c r="V227" i="15"/>
  <c r="W227" i="15"/>
  <c r="X227" i="15"/>
  <c r="Z227" i="15"/>
  <c r="T228" i="15"/>
  <c r="U228" i="15"/>
  <c r="V228" i="15"/>
  <c r="W228" i="15"/>
  <c r="X228" i="15"/>
  <c r="Z228" i="15"/>
  <c r="T229" i="15"/>
  <c r="U229" i="15"/>
  <c r="V229" i="15"/>
  <c r="W229" i="15"/>
  <c r="X229" i="15"/>
  <c r="Z229" i="15"/>
  <c r="T230" i="15"/>
  <c r="U230" i="15"/>
  <c r="V230" i="15"/>
  <c r="W230" i="15"/>
  <c r="X230" i="15"/>
  <c r="Z230" i="15"/>
  <c r="T231" i="15"/>
  <c r="U231" i="15"/>
  <c r="V231" i="15"/>
  <c r="W231" i="15"/>
  <c r="X231" i="15"/>
  <c r="Z231" i="15"/>
  <c r="T232" i="15"/>
  <c r="U232" i="15"/>
  <c r="V232" i="15"/>
  <c r="W232" i="15"/>
  <c r="X232" i="15"/>
  <c r="Z232" i="15"/>
  <c r="T233" i="15"/>
  <c r="U233" i="15"/>
  <c r="V233" i="15"/>
  <c r="W233" i="15"/>
  <c r="X233" i="15"/>
  <c r="Z233" i="15"/>
  <c r="T234" i="15"/>
  <c r="U234" i="15"/>
  <c r="V234" i="15"/>
  <c r="W234" i="15"/>
  <c r="X234" i="15"/>
  <c r="Z234" i="15"/>
  <c r="T235" i="15"/>
  <c r="U235" i="15"/>
  <c r="V235" i="15"/>
  <c r="W235" i="15"/>
  <c r="X235" i="15"/>
  <c r="Z235" i="15"/>
  <c r="T236" i="15"/>
  <c r="U236" i="15"/>
  <c r="V236" i="15"/>
  <c r="W236" i="15"/>
  <c r="X236" i="15"/>
  <c r="Z236" i="15"/>
  <c r="T237" i="15"/>
  <c r="U237" i="15"/>
  <c r="V237" i="15"/>
  <c r="W237" i="15"/>
  <c r="X237" i="15"/>
  <c r="Z237" i="15"/>
  <c r="T238" i="15"/>
  <c r="U238" i="15"/>
  <c r="V238" i="15"/>
  <c r="W238" i="15"/>
  <c r="X238" i="15"/>
  <c r="Z238" i="15"/>
  <c r="T239" i="15"/>
  <c r="U239" i="15"/>
  <c r="V239" i="15"/>
  <c r="W239" i="15"/>
  <c r="X239" i="15"/>
  <c r="Z239" i="15"/>
  <c r="T240" i="15"/>
  <c r="U240" i="15"/>
  <c r="V240" i="15"/>
  <c r="W240" i="15"/>
  <c r="X240" i="15"/>
  <c r="Z240" i="15"/>
  <c r="T241" i="15"/>
  <c r="U241" i="15"/>
  <c r="V241" i="15"/>
  <c r="W241" i="15"/>
  <c r="X241" i="15"/>
  <c r="Z241" i="15"/>
  <c r="T242" i="15"/>
  <c r="U242" i="15"/>
  <c r="V242" i="15"/>
  <c r="W242" i="15"/>
  <c r="X242" i="15"/>
  <c r="Z242" i="15"/>
  <c r="T243" i="15"/>
  <c r="U243" i="15"/>
  <c r="V243" i="15"/>
  <c r="W243" i="15"/>
  <c r="X243" i="15"/>
  <c r="Z243" i="15"/>
  <c r="T244" i="15"/>
  <c r="U244" i="15"/>
  <c r="V244" i="15"/>
  <c r="W244" i="15"/>
  <c r="X244" i="15"/>
  <c r="Z244" i="15"/>
  <c r="T245" i="15"/>
  <c r="U245" i="15"/>
  <c r="V245" i="15"/>
  <c r="W245" i="15"/>
  <c r="X245" i="15"/>
  <c r="Z245" i="15"/>
  <c r="T246" i="15"/>
  <c r="U246" i="15"/>
  <c r="V246" i="15"/>
  <c r="W246" i="15"/>
  <c r="X246" i="15"/>
  <c r="Z246" i="15"/>
  <c r="T247" i="15"/>
  <c r="U247" i="15"/>
  <c r="V247" i="15"/>
  <c r="W247" i="15"/>
  <c r="X247" i="15"/>
  <c r="Z247" i="15"/>
  <c r="T248" i="15"/>
  <c r="U248" i="15"/>
  <c r="V248" i="15"/>
  <c r="W248" i="15"/>
  <c r="X248" i="15"/>
  <c r="Z248" i="15"/>
  <c r="T249" i="15"/>
  <c r="U249" i="15"/>
  <c r="V249" i="15"/>
  <c r="W249" i="15"/>
  <c r="X249" i="15"/>
  <c r="Z249" i="15"/>
  <c r="T250" i="15"/>
  <c r="U250" i="15"/>
  <c r="V250" i="15"/>
  <c r="W250" i="15"/>
  <c r="X250" i="15"/>
  <c r="Z250" i="15"/>
  <c r="T251" i="15"/>
  <c r="U251" i="15"/>
  <c r="V251" i="15"/>
  <c r="W251" i="15"/>
  <c r="X251" i="15"/>
  <c r="Z251" i="15"/>
  <c r="T252" i="15"/>
  <c r="U252" i="15"/>
  <c r="V252" i="15"/>
  <c r="W252" i="15"/>
  <c r="X252" i="15"/>
  <c r="Z252" i="15"/>
  <c r="T253" i="15"/>
  <c r="U253" i="15"/>
  <c r="V253" i="15"/>
  <c r="W253" i="15"/>
  <c r="X253" i="15"/>
  <c r="Z253" i="15"/>
  <c r="T254" i="15"/>
  <c r="U254" i="15"/>
  <c r="V254" i="15"/>
  <c r="W254" i="15"/>
  <c r="X254" i="15"/>
  <c r="Z254" i="15"/>
  <c r="T255" i="15"/>
  <c r="U255" i="15"/>
  <c r="V255" i="15"/>
  <c r="W255" i="15"/>
  <c r="X255" i="15"/>
  <c r="Z255" i="15"/>
  <c r="T256" i="15"/>
  <c r="U256" i="15"/>
  <c r="V256" i="15"/>
  <c r="W256" i="15"/>
  <c r="X256" i="15"/>
  <c r="Z256" i="15"/>
  <c r="T257" i="15"/>
  <c r="U257" i="15"/>
  <c r="V257" i="15"/>
  <c r="W257" i="15"/>
  <c r="X257" i="15"/>
  <c r="Z257" i="15"/>
  <c r="T258" i="15"/>
  <c r="U258" i="15"/>
  <c r="V258" i="15"/>
  <c r="W258" i="15"/>
  <c r="X258" i="15"/>
  <c r="Z258" i="15"/>
  <c r="T259" i="15"/>
  <c r="U259" i="15"/>
  <c r="V259" i="15"/>
  <c r="W259" i="15"/>
  <c r="X259" i="15"/>
  <c r="Z259" i="15"/>
  <c r="T260" i="15"/>
  <c r="U260" i="15"/>
  <c r="V260" i="15"/>
  <c r="W260" i="15"/>
  <c r="X260" i="15"/>
  <c r="Z260" i="15"/>
  <c r="T261" i="15"/>
  <c r="U261" i="15"/>
  <c r="V261" i="15"/>
  <c r="W261" i="15"/>
  <c r="X261" i="15"/>
  <c r="Z261" i="15"/>
  <c r="T262" i="15"/>
  <c r="U262" i="15"/>
  <c r="V262" i="15"/>
  <c r="W262" i="15"/>
  <c r="X262" i="15"/>
  <c r="Z262" i="15"/>
  <c r="T263" i="15"/>
  <c r="U263" i="15"/>
  <c r="V263" i="15"/>
  <c r="W263" i="15"/>
  <c r="X263" i="15"/>
  <c r="Z263" i="15"/>
  <c r="T264" i="15"/>
  <c r="U264" i="15"/>
  <c r="V264" i="15"/>
  <c r="W264" i="15"/>
  <c r="X264" i="15"/>
  <c r="Z264" i="15"/>
  <c r="T265" i="15"/>
  <c r="U265" i="15"/>
  <c r="V265" i="15"/>
  <c r="W265" i="15"/>
  <c r="X265" i="15"/>
  <c r="Z265" i="15"/>
  <c r="T266" i="15"/>
  <c r="U266" i="15"/>
  <c r="V266" i="15"/>
  <c r="W266" i="15"/>
  <c r="X266" i="15"/>
  <c r="Z266" i="15"/>
  <c r="T267" i="15"/>
  <c r="U267" i="15"/>
  <c r="V267" i="15"/>
  <c r="W267" i="15"/>
  <c r="X267" i="15"/>
  <c r="Z267" i="15"/>
  <c r="T268" i="15"/>
  <c r="U268" i="15"/>
  <c r="V268" i="15"/>
  <c r="W268" i="15"/>
  <c r="X268" i="15"/>
  <c r="Z268" i="15"/>
  <c r="T269" i="15"/>
  <c r="U269" i="15"/>
  <c r="V269" i="15"/>
  <c r="W269" i="15"/>
  <c r="X269" i="15"/>
  <c r="Z269" i="15"/>
  <c r="T270" i="15"/>
  <c r="U270" i="15"/>
  <c r="V270" i="15"/>
  <c r="W270" i="15"/>
  <c r="X270" i="15"/>
  <c r="Z270" i="15"/>
  <c r="T271" i="15"/>
  <c r="U271" i="15"/>
  <c r="V271" i="15"/>
  <c r="W271" i="15"/>
  <c r="X271" i="15"/>
  <c r="Z271" i="15"/>
  <c r="T272" i="15"/>
  <c r="U272" i="15"/>
  <c r="V272" i="15"/>
  <c r="W272" i="15"/>
  <c r="X272" i="15"/>
  <c r="Z272" i="15"/>
  <c r="T273" i="15"/>
  <c r="U273" i="15"/>
  <c r="V273" i="15"/>
  <c r="W273" i="15"/>
  <c r="X273" i="15"/>
  <c r="Z273" i="15"/>
  <c r="T274" i="15"/>
  <c r="U274" i="15"/>
  <c r="V274" i="15"/>
  <c r="W274" i="15"/>
  <c r="X274" i="15"/>
  <c r="Z274" i="15"/>
  <c r="T275" i="15"/>
  <c r="U275" i="15"/>
  <c r="V275" i="15"/>
  <c r="W275" i="15"/>
  <c r="X275" i="15"/>
  <c r="Z275" i="15"/>
  <c r="T276" i="15"/>
  <c r="U276" i="15"/>
  <c r="V276" i="15"/>
  <c r="W276" i="15"/>
  <c r="X276" i="15"/>
  <c r="Z276" i="15"/>
  <c r="T277" i="15"/>
  <c r="U277" i="15"/>
  <c r="V277" i="15"/>
  <c r="W277" i="15"/>
  <c r="X277" i="15"/>
  <c r="Z277" i="15"/>
  <c r="T278" i="15"/>
  <c r="U278" i="15"/>
  <c r="V278" i="15"/>
  <c r="W278" i="15"/>
  <c r="X278" i="15"/>
  <c r="Z278" i="15"/>
  <c r="T279" i="15"/>
  <c r="U279" i="15"/>
  <c r="V279" i="15"/>
  <c r="W279" i="15"/>
  <c r="X279" i="15"/>
  <c r="Z279" i="15"/>
  <c r="T280" i="15"/>
  <c r="U280" i="15"/>
  <c r="V280" i="15"/>
  <c r="W280" i="15"/>
  <c r="X280" i="15"/>
  <c r="Z280" i="15"/>
  <c r="T281" i="15"/>
  <c r="U281" i="15"/>
  <c r="V281" i="15"/>
  <c r="W281" i="15"/>
  <c r="X281" i="15"/>
  <c r="Z281" i="15"/>
  <c r="T282" i="15"/>
  <c r="U282" i="15"/>
  <c r="V282" i="15"/>
  <c r="W282" i="15"/>
  <c r="X282" i="15"/>
  <c r="Z282" i="15"/>
  <c r="T283" i="15"/>
  <c r="U283" i="15"/>
  <c r="V283" i="15"/>
  <c r="W283" i="15"/>
  <c r="X283" i="15"/>
  <c r="Z283" i="15"/>
  <c r="T284" i="15"/>
  <c r="U284" i="15"/>
  <c r="V284" i="15"/>
  <c r="W284" i="15"/>
  <c r="X284" i="15"/>
  <c r="Z284" i="15"/>
  <c r="T285" i="15"/>
  <c r="U285" i="15"/>
  <c r="V285" i="15"/>
  <c r="W285" i="15"/>
  <c r="X285" i="15"/>
  <c r="Z285" i="15"/>
  <c r="T286" i="15"/>
  <c r="U286" i="15"/>
  <c r="V286" i="15"/>
  <c r="W286" i="15"/>
  <c r="X286" i="15"/>
  <c r="Z286" i="15"/>
  <c r="T287" i="15"/>
  <c r="U287" i="15"/>
  <c r="V287" i="15"/>
  <c r="W287" i="15"/>
  <c r="X287" i="15"/>
  <c r="Z287" i="15"/>
  <c r="T288" i="15"/>
  <c r="U288" i="15"/>
  <c r="V288" i="15"/>
  <c r="W288" i="15"/>
  <c r="X288" i="15"/>
  <c r="Z288" i="15"/>
  <c r="T289" i="15"/>
  <c r="U289" i="15"/>
  <c r="V289" i="15"/>
  <c r="W289" i="15"/>
  <c r="X289" i="15"/>
  <c r="Z289" i="15"/>
  <c r="T290" i="15"/>
  <c r="U290" i="15"/>
  <c r="V290" i="15"/>
  <c r="W290" i="15"/>
  <c r="X290" i="15"/>
  <c r="Z290" i="15"/>
  <c r="T291" i="15"/>
  <c r="U291" i="15"/>
  <c r="V291" i="15"/>
  <c r="W291" i="15"/>
  <c r="X291" i="15"/>
  <c r="Z291" i="15"/>
  <c r="T292" i="15"/>
  <c r="U292" i="15"/>
  <c r="V292" i="15"/>
  <c r="W292" i="15"/>
  <c r="X292" i="15"/>
  <c r="Z292" i="15"/>
  <c r="T293" i="15"/>
  <c r="U293" i="15"/>
  <c r="V293" i="15"/>
  <c r="W293" i="15"/>
  <c r="X293" i="15"/>
  <c r="Z293" i="15"/>
  <c r="T294" i="15"/>
  <c r="U294" i="15"/>
  <c r="V294" i="15"/>
  <c r="W294" i="15"/>
  <c r="X294" i="15"/>
  <c r="Z294" i="15"/>
  <c r="T295" i="15"/>
  <c r="U295" i="15"/>
  <c r="V295" i="15"/>
  <c r="W295" i="15"/>
  <c r="X295" i="15"/>
  <c r="Z295" i="15"/>
  <c r="T296" i="15"/>
  <c r="U296" i="15"/>
  <c r="V296" i="15"/>
  <c r="W296" i="15"/>
  <c r="X296" i="15"/>
  <c r="Z296" i="15"/>
  <c r="T297" i="15"/>
  <c r="U297" i="15"/>
  <c r="V297" i="15"/>
  <c r="W297" i="15"/>
  <c r="X297" i="15"/>
  <c r="Z297" i="15"/>
  <c r="T298" i="15"/>
  <c r="U298" i="15"/>
  <c r="V298" i="15"/>
  <c r="W298" i="15"/>
  <c r="X298" i="15"/>
  <c r="Z298" i="15"/>
  <c r="T299" i="15"/>
  <c r="U299" i="15"/>
  <c r="V299" i="15"/>
  <c r="W299" i="15"/>
  <c r="X299" i="15"/>
  <c r="Z299" i="15"/>
  <c r="T300" i="15"/>
  <c r="U300" i="15"/>
  <c r="V300" i="15"/>
  <c r="W300" i="15"/>
  <c r="X300" i="15"/>
  <c r="Z300" i="15"/>
  <c r="T301" i="15"/>
  <c r="U301" i="15"/>
  <c r="V301" i="15"/>
  <c r="W301" i="15"/>
  <c r="X301" i="15"/>
  <c r="Z301" i="15"/>
  <c r="T302" i="15"/>
  <c r="U302" i="15"/>
  <c r="V302" i="15"/>
  <c r="W302" i="15"/>
  <c r="X302" i="15"/>
  <c r="Z302" i="15"/>
  <c r="T303" i="15"/>
  <c r="U303" i="15"/>
  <c r="V303" i="15"/>
  <c r="W303" i="15"/>
  <c r="X303" i="15"/>
  <c r="Z303" i="15"/>
  <c r="T304" i="15"/>
  <c r="U304" i="15"/>
  <c r="V304" i="15"/>
  <c r="W304" i="15"/>
  <c r="X304" i="15"/>
  <c r="Z304" i="15"/>
  <c r="T305" i="15"/>
  <c r="U305" i="15"/>
  <c r="V305" i="15"/>
  <c r="W305" i="15"/>
  <c r="X305" i="15"/>
  <c r="Z305" i="15"/>
  <c r="T306" i="15"/>
  <c r="U306" i="15"/>
  <c r="V306" i="15"/>
  <c r="W306" i="15"/>
  <c r="X306" i="15"/>
  <c r="Z306" i="15"/>
  <c r="T307" i="15"/>
  <c r="U307" i="15"/>
  <c r="V307" i="15"/>
  <c r="W307" i="15"/>
  <c r="X307" i="15"/>
  <c r="Z307" i="15"/>
  <c r="T308" i="15"/>
  <c r="U308" i="15"/>
  <c r="V308" i="15"/>
  <c r="W308" i="15"/>
  <c r="X308" i="15"/>
  <c r="Z308" i="15"/>
  <c r="T309" i="15"/>
  <c r="U309" i="15"/>
  <c r="V309" i="15"/>
  <c r="W309" i="15"/>
  <c r="X309" i="15"/>
  <c r="Z309" i="15"/>
  <c r="T310" i="15"/>
  <c r="U310" i="15"/>
  <c r="V310" i="15"/>
  <c r="W310" i="15"/>
  <c r="X310" i="15"/>
  <c r="Z310" i="15"/>
  <c r="T311" i="15"/>
  <c r="U311" i="15"/>
  <c r="V311" i="15"/>
  <c r="W311" i="15"/>
  <c r="X311" i="15"/>
  <c r="Z311" i="15"/>
  <c r="T312" i="15"/>
  <c r="U312" i="15"/>
  <c r="V312" i="15"/>
  <c r="W312" i="15"/>
  <c r="X312" i="15"/>
  <c r="Z312" i="15"/>
  <c r="T313" i="15"/>
  <c r="U313" i="15"/>
  <c r="V313" i="15"/>
  <c r="W313" i="15"/>
  <c r="X313" i="15"/>
  <c r="Z313" i="15"/>
  <c r="T314" i="15"/>
  <c r="U314" i="15"/>
  <c r="V314" i="15"/>
  <c r="W314" i="15"/>
  <c r="X314" i="15"/>
  <c r="Z314" i="15"/>
  <c r="T315" i="15"/>
  <c r="U315" i="15"/>
  <c r="V315" i="15"/>
  <c r="W315" i="15"/>
  <c r="X315" i="15"/>
  <c r="Z315" i="15"/>
  <c r="T316" i="15"/>
  <c r="U316" i="15"/>
  <c r="V316" i="15"/>
  <c r="W316" i="15"/>
  <c r="X316" i="15"/>
  <c r="Z316" i="15"/>
  <c r="T317" i="15"/>
  <c r="U317" i="15"/>
  <c r="V317" i="15"/>
  <c r="W317" i="15"/>
  <c r="X317" i="15"/>
  <c r="Z317" i="15"/>
  <c r="T318" i="15"/>
  <c r="U318" i="15"/>
  <c r="V318" i="15"/>
  <c r="W318" i="15"/>
  <c r="X318" i="15"/>
  <c r="Z318" i="15"/>
  <c r="T319" i="15"/>
  <c r="U319" i="15"/>
  <c r="V319" i="15"/>
  <c r="W319" i="15"/>
  <c r="X319" i="15"/>
  <c r="Z319" i="15"/>
  <c r="T320" i="15"/>
  <c r="U320" i="15"/>
  <c r="V320" i="15"/>
  <c r="W320" i="15"/>
  <c r="X320" i="15"/>
  <c r="Z320" i="15"/>
  <c r="T321" i="15"/>
  <c r="U321" i="15"/>
  <c r="V321" i="15"/>
  <c r="W321" i="15"/>
  <c r="X321" i="15"/>
  <c r="Z321" i="15"/>
  <c r="T322" i="15"/>
  <c r="U322" i="15"/>
  <c r="V322" i="15"/>
  <c r="W322" i="15"/>
  <c r="X322" i="15"/>
  <c r="Z322" i="15"/>
  <c r="T323" i="15"/>
  <c r="U323" i="15"/>
  <c r="V323" i="15"/>
  <c r="W323" i="15"/>
  <c r="X323" i="15"/>
  <c r="Z323" i="15"/>
  <c r="T324" i="15"/>
  <c r="U324" i="15"/>
  <c r="V324" i="15"/>
  <c r="W324" i="15"/>
  <c r="X324" i="15"/>
  <c r="Z324" i="15"/>
  <c r="T325" i="15"/>
  <c r="U325" i="15"/>
  <c r="V325" i="15"/>
  <c r="W325" i="15"/>
  <c r="X325" i="15"/>
  <c r="Z325" i="15"/>
  <c r="T326" i="15"/>
  <c r="U326" i="15"/>
  <c r="V326" i="15"/>
  <c r="W326" i="15"/>
  <c r="X326" i="15"/>
  <c r="Z326" i="15"/>
  <c r="T327" i="15"/>
  <c r="U327" i="15"/>
  <c r="V327" i="15"/>
  <c r="W327" i="15"/>
  <c r="X327" i="15"/>
  <c r="Z327" i="15"/>
  <c r="T328" i="15"/>
  <c r="U328" i="15"/>
  <c r="V328" i="15"/>
  <c r="W328" i="15"/>
  <c r="X328" i="15"/>
  <c r="Z328" i="15"/>
  <c r="T329" i="15"/>
  <c r="U329" i="15"/>
  <c r="V329" i="15"/>
  <c r="W329" i="15"/>
  <c r="X329" i="15"/>
  <c r="Z329" i="15"/>
  <c r="T330" i="15"/>
  <c r="U330" i="15"/>
  <c r="V330" i="15"/>
  <c r="W330" i="15"/>
  <c r="X330" i="15"/>
  <c r="Z330" i="15"/>
  <c r="T331" i="15"/>
  <c r="U331" i="15"/>
  <c r="V331" i="15"/>
  <c r="W331" i="15"/>
  <c r="X331" i="15"/>
  <c r="Z331" i="15"/>
  <c r="T332" i="15"/>
  <c r="U332" i="15"/>
  <c r="V332" i="15"/>
  <c r="W332" i="15"/>
  <c r="X332" i="15"/>
  <c r="Z332" i="15"/>
  <c r="T333" i="15"/>
  <c r="U333" i="15"/>
  <c r="V333" i="15"/>
  <c r="W333" i="15"/>
  <c r="X333" i="15"/>
  <c r="Z333" i="15"/>
  <c r="T334" i="15"/>
  <c r="U334" i="15"/>
  <c r="V334" i="15"/>
  <c r="W334" i="15"/>
  <c r="X334" i="15"/>
  <c r="Z334" i="15"/>
  <c r="T335" i="15"/>
  <c r="U335" i="15"/>
  <c r="V335" i="15"/>
  <c r="W335" i="15"/>
  <c r="X335" i="15"/>
  <c r="Z335" i="15"/>
  <c r="T336" i="15"/>
  <c r="U336" i="15"/>
  <c r="V336" i="15"/>
  <c r="W336" i="15"/>
  <c r="X336" i="15"/>
  <c r="Z336" i="15"/>
  <c r="T337" i="15"/>
  <c r="U337" i="15"/>
  <c r="V337" i="15"/>
  <c r="W337" i="15"/>
  <c r="X337" i="15"/>
  <c r="Z337" i="15"/>
  <c r="T338" i="15"/>
  <c r="U338" i="15"/>
  <c r="V338" i="15"/>
  <c r="W338" i="15"/>
  <c r="X338" i="15"/>
  <c r="Z338" i="15"/>
  <c r="T339" i="15"/>
  <c r="U339" i="15"/>
  <c r="V339" i="15"/>
  <c r="W339" i="15"/>
  <c r="X339" i="15"/>
  <c r="Z339" i="15"/>
  <c r="T340" i="15"/>
  <c r="U340" i="15"/>
  <c r="V340" i="15"/>
  <c r="W340" i="15"/>
  <c r="X340" i="15"/>
  <c r="Z340" i="15"/>
  <c r="T341" i="15"/>
  <c r="U341" i="15"/>
  <c r="V341" i="15"/>
  <c r="W341" i="15"/>
  <c r="X341" i="15"/>
  <c r="Z341" i="15"/>
  <c r="T342" i="15"/>
  <c r="U342" i="15"/>
  <c r="V342" i="15"/>
  <c r="W342" i="15"/>
  <c r="X342" i="15"/>
  <c r="Z342" i="15"/>
  <c r="T343" i="15"/>
  <c r="U343" i="15"/>
  <c r="V343" i="15"/>
  <c r="W343" i="15"/>
  <c r="X343" i="15"/>
  <c r="Z343" i="15"/>
  <c r="T344" i="15"/>
  <c r="U344" i="15"/>
  <c r="V344" i="15"/>
  <c r="W344" i="15"/>
  <c r="X344" i="15"/>
  <c r="Z344" i="15"/>
  <c r="T345" i="15"/>
  <c r="U345" i="15"/>
  <c r="V345" i="15"/>
  <c r="W345" i="15"/>
  <c r="X345" i="15"/>
  <c r="Z345" i="15"/>
  <c r="T346" i="15"/>
  <c r="U346" i="15"/>
  <c r="V346" i="15"/>
  <c r="W346" i="15"/>
  <c r="X346" i="15"/>
  <c r="Z346" i="15"/>
  <c r="T347" i="15"/>
  <c r="U347" i="15"/>
  <c r="V347" i="15"/>
  <c r="W347" i="15"/>
  <c r="X347" i="15"/>
  <c r="Z347" i="15"/>
  <c r="T348" i="15"/>
  <c r="U348" i="15"/>
  <c r="V348" i="15"/>
  <c r="W348" i="15"/>
  <c r="X348" i="15"/>
  <c r="Z348" i="15"/>
  <c r="T349" i="15"/>
  <c r="U349" i="15"/>
  <c r="V349" i="15"/>
  <c r="W349" i="15"/>
  <c r="X349" i="15"/>
  <c r="Z349" i="15"/>
  <c r="T350" i="15"/>
  <c r="U350" i="15"/>
  <c r="V350" i="15"/>
  <c r="W350" i="15"/>
  <c r="X350" i="15"/>
  <c r="Z350" i="15"/>
  <c r="T351" i="15"/>
  <c r="U351" i="15"/>
  <c r="V351" i="15"/>
  <c r="W351" i="15"/>
  <c r="X351" i="15"/>
  <c r="Z351" i="15"/>
  <c r="T352" i="15"/>
  <c r="U352" i="15"/>
  <c r="V352" i="15"/>
  <c r="W352" i="15"/>
  <c r="X352" i="15"/>
  <c r="Z352" i="15"/>
  <c r="T353" i="15"/>
  <c r="U353" i="15"/>
  <c r="V353" i="15"/>
  <c r="W353" i="15"/>
  <c r="X353" i="15"/>
  <c r="Z353" i="15"/>
  <c r="T354" i="15"/>
  <c r="U354" i="15"/>
  <c r="V354" i="15"/>
  <c r="W354" i="15"/>
  <c r="X354" i="15"/>
  <c r="Z354" i="15"/>
  <c r="T355" i="15"/>
  <c r="U355" i="15"/>
  <c r="V355" i="15"/>
  <c r="W355" i="15"/>
  <c r="X355" i="15"/>
  <c r="Z355" i="15"/>
  <c r="T356" i="15"/>
  <c r="U356" i="15"/>
  <c r="V356" i="15"/>
  <c r="W356" i="15"/>
  <c r="X356" i="15"/>
  <c r="Z356" i="15"/>
  <c r="T357" i="15"/>
  <c r="U357" i="15"/>
  <c r="V357" i="15"/>
  <c r="W357" i="15"/>
  <c r="X357" i="15"/>
  <c r="Z357" i="15"/>
  <c r="T358" i="15"/>
  <c r="U358" i="15"/>
  <c r="V358" i="15"/>
  <c r="W358" i="15"/>
  <c r="X358" i="15"/>
  <c r="Z358" i="15"/>
  <c r="T359" i="15"/>
  <c r="U359" i="15"/>
  <c r="V359" i="15"/>
  <c r="W359" i="15"/>
  <c r="X359" i="15"/>
  <c r="Z359" i="15"/>
  <c r="T360" i="15"/>
  <c r="U360" i="15"/>
  <c r="V360" i="15"/>
  <c r="W360" i="15"/>
  <c r="X360" i="15"/>
  <c r="Z360" i="15"/>
  <c r="T361" i="15"/>
  <c r="U361" i="15"/>
  <c r="V361" i="15"/>
  <c r="W361" i="15"/>
  <c r="X361" i="15"/>
  <c r="Z361" i="15"/>
  <c r="T362" i="15"/>
  <c r="U362" i="15"/>
  <c r="V362" i="15"/>
  <c r="W362" i="15"/>
  <c r="X362" i="15"/>
  <c r="Z362" i="15"/>
  <c r="T363" i="15"/>
  <c r="U363" i="15"/>
  <c r="V363" i="15"/>
  <c r="W363" i="15"/>
  <c r="X363" i="15"/>
  <c r="Z363" i="15"/>
  <c r="T364" i="15"/>
  <c r="U364" i="15"/>
  <c r="V364" i="15"/>
  <c r="W364" i="15"/>
  <c r="X364" i="15"/>
  <c r="Z364" i="15"/>
  <c r="T365" i="15"/>
  <c r="U365" i="15"/>
  <c r="V365" i="15"/>
  <c r="W365" i="15"/>
  <c r="X365" i="15"/>
  <c r="Z365" i="15"/>
  <c r="T366" i="15"/>
  <c r="U366" i="15"/>
  <c r="V366" i="15"/>
  <c r="W366" i="15"/>
  <c r="X366" i="15"/>
  <c r="Z366" i="15"/>
  <c r="T367" i="15"/>
  <c r="U367" i="15"/>
  <c r="V367" i="15"/>
  <c r="W367" i="15"/>
  <c r="X367" i="15"/>
  <c r="Z367" i="15"/>
  <c r="T368" i="15"/>
  <c r="U368" i="15"/>
  <c r="V368" i="15"/>
  <c r="W368" i="15"/>
  <c r="X368" i="15"/>
  <c r="Z368" i="15"/>
  <c r="T369" i="15"/>
  <c r="U369" i="15"/>
  <c r="V369" i="15"/>
  <c r="W369" i="15"/>
  <c r="X369" i="15"/>
  <c r="Z369" i="15"/>
  <c r="T370" i="15"/>
  <c r="U370" i="15"/>
  <c r="V370" i="15"/>
  <c r="W370" i="15"/>
  <c r="X370" i="15"/>
  <c r="Z370" i="15"/>
  <c r="T371" i="15"/>
  <c r="U371" i="15"/>
  <c r="V371" i="15"/>
  <c r="W371" i="15"/>
  <c r="X371" i="15"/>
  <c r="Z371" i="15"/>
  <c r="T372" i="15"/>
  <c r="U372" i="15"/>
  <c r="V372" i="15"/>
  <c r="W372" i="15"/>
  <c r="X372" i="15"/>
  <c r="Z372" i="15"/>
  <c r="T373" i="15"/>
  <c r="U373" i="15"/>
  <c r="V373" i="15"/>
  <c r="W373" i="15"/>
  <c r="X373" i="15"/>
  <c r="Z373" i="15"/>
  <c r="T374" i="15"/>
  <c r="U374" i="15"/>
  <c r="V374" i="15"/>
  <c r="W374" i="15"/>
  <c r="X374" i="15"/>
  <c r="Z374" i="15"/>
  <c r="T375" i="15"/>
  <c r="U375" i="15"/>
  <c r="V375" i="15"/>
  <c r="W375" i="15"/>
  <c r="X375" i="15"/>
  <c r="Z375" i="15"/>
  <c r="T376" i="15"/>
  <c r="U376" i="15"/>
  <c r="V376" i="15"/>
  <c r="W376" i="15"/>
  <c r="X376" i="15"/>
  <c r="Z376" i="15"/>
  <c r="T377" i="15"/>
  <c r="U377" i="15"/>
  <c r="V377" i="15"/>
  <c r="W377" i="15"/>
  <c r="X377" i="15"/>
  <c r="Z377" i="15"/>
  <c r="T378" i="15"/>
  <c r="U378" i="15"/>
  <c r="V378" i="15"/>
  <c r="W378" i="15"/>
  <c r="X378" i="15"/>
  <c r="Z378" i="15"/>
  <c r="T379" i="15"/>
  <c r="U379" i="15"/>
  <c r="V379" i="15"/>
  <c r="W379" i="15"/>
  <c r="X379" i="15"/>
  <c r="Z379" i="15"/>
  <c r="T380" i="15"/>
  <c r="U380" i="15"/>
  <c r="V380" i="15"/>
  <c r="W380" i="15"/>
  <c r="X380" i="15"/>
  <c r="Z380" i="15"/>
  <c r="T381" i="15"/>
  <c r="U381" i="15"/>
  <c r="V381" i="15"/>
  <c r="W381" i="15"/>
  <c r="X381" i="15"/>
  <c r="Z381" i="15"/>
  <c r="T382" i="15"/>
  <c r="U382" i="15"/>
  <c r="V382" i="15"/>
  <c r="W382" i="15"/>
  <c r="X382" i="15"/>
  <c r="Z382" i="15"/>
  <c r="T383" i="15"/>
  <c r="U383" i="15"/>
  <c r="V383" i="15"/>
  <c r="W383" i="15"/>
  <c r="X383" i="15"/>
  <c r="Z383" i="15"/>
  <c r="T384" i="15"/>
  <c r="U384" i="15"/>
  <c r="V384" i="15"/>
  <c r="W384" i="15"/>
  <c r="X384" i="15"/>
  <c r="Z384" i="15"/>
  <c r="T385" i="15"/>
  <c r="U385" i="15"/>
  <c r="V385" i="15"/>
  <c r="W385" i="15"/>
  <c r="X385" i="15"/>
  <c r="Z385" i="15"/>
  <c r="T386" i="15"/>
  <c r="U386" i="15"/>
  <c r="V386" i="15"/>
  <c r="W386" i="15"/>
  <c r="X386" i="15"/>
  <c r="Z386" i="15"/>
  <c r="T387" i="15"/>
  <c r="U387" i="15"/>
  <c r="V387" i="15"/>
  <c r="W387" i="15"/>
  <c r="X387" i="15"/>
  <c r="Z387" i="15"/>
  <c r="T388" i="15"/>
  <c r="U388" i="15"/>
  <c r="V388" i="15"/>
  <c r="W388" i="15"/>
  <c r="X388" i="15"/>
  <c r="Z388" i="15"/>
  <c r="T389" i="15"/>
  <c r="U389" i="15"/>
  <c r="V389" i="15"/>
  <c r="W389" i="15"/>
  <c r="X389" i="15"/>
  <c r="Z389" i="15"/>
  <c r="T390" i="15"/>
  <c r="U390" i="15"/>
  <c r="V390" i="15"/>
  <c r="W390" i="15"/>
  <c r="X390" i="15"/>
  <c r="Z390" i="15"/>
  <c r="T391" i="15"/>
  <c r="U391" i="15"/>
  <c r="V391" i="15"/>
  <c r="W391" i="15"/>
  <c r="X391" i="15"/>
  <c r="Z391" i="15"/>
  <c r="T392" i="15"/>
  <c r="U392" i="15"/>
  <c r="V392" i="15"/>
  <c r="W392" i="15"/>
  <c r="X392" i="15"/>
  <c r="Z392" i="15"/>
  <c r="T393" i="15"/>
  <c r="U393" i="15"/>
  <c r="V393" i="15"/>
  <c r="W393" i="15"/>
  <c r="X393" i="15"/>
  <c r="Z393" i="15"/>
  <c r="T394" i="15"/>
  <c r="U394" i="15"/>
  <c r="V394" i="15"/>
  <c r="W394" i="15"/>
  <c r="X394" i="15"/>
  <c r="Z394" i="15"/>
  <c r="T395" i="15"/>
  <c r="U395" i="15"/>
  <c r="V395" i="15"/>
  <c r="W395" i="15"/>
  <c r="X395" i="15"/>
  <c r="Z395" i="15"/>
  <c r="T396" i="15"/>
  <c r="U396" i="15"/>
  <c r="V396" i="15"/>
  <c r="W396" i="15"/>
  <c r="X396" i="15"/>
  <c r="Z396" i="15"/>
  <c r="T397" i="15"/>
  <c r="U397" i="15"/>
  <c r="V397" i="15"/>
  <c r="W397" i="15"/>
  <c r="X397" i="15"/>
  <c r="Z397" i="15"/>
  <c r="T398" i="15"/>
  <c r="U398" i="15"/>
  <c r="V398" i="15"/>
  <c r="W398" i="15"/>
  <c r="X398" i="15"/>
  <c r="Z398" i="15"/>
  <c r="T399" i="15"/>
  <c r="U399" i="15"/>
  <c r="V399" i="15"/>
  <c r="W399" i="15"/>
  <c r="X399" i="15"/>
  <c r="Z399" i="15"/>
  <c r="T400" i="15"/>
  <c r="U400" i="15"/>
  <c r="V400" i="15"/>
  <c r="W400" i="15"/>
  <c r="X400" i="15"/>
  <c r="Z400" i="15"/>
  <c r="T401" i="15"/>
  <c r="U401" i="15"/>
  <c r="V401" i="15"/>
  <c r="W401" i="15"/>
  <c r="X401" i="15"/>
  <c r="Z401" i="15"/>
  <c r="T402" i="15"/>
  <c r="U402" i="15"/>
  <c r="V402" i="15"/>
  <c r="W402" i="15"/>
  <c r="X402" i="15"/>
  <c r="Z402" i="15"/>
  <c r="T403" i="15"/>
  <c r="U403" i="15"/>
  <c r="V403" i="15"/>
  <c r="W403" i="15"/>
  <c r="X403" i="15"/>
  <c r="Z403" i="15"/>
  <c r="T404" i="15"/>
  <c r="U404" i="15"/>
  <c r="V404" i="15"/>
  <c r="W404" i="15"/>
  <c r="X404" i="15"/>
  <c r="Z404" i="15"/>
  <c r="T405" i="15"/>
  <c r="U405" i="15"/>
  <c r="V405" i="15"/>
  <c r="W405" i="15"/>
  <c r="X405" i="15"/>
  <c r="Z405" i="15"/>
  <c r="T406" i="15"/>
  <c r="U406" i="15"/>
  <c r="V406" i="15"/>
  <c r="W406" i="15"/>
  <c r="X406" i="15"/>
  <c r="Z406" i="15"/>
  <c r="T407" i="15"/>
  <c r="U407" i="15"/>
  <c r="V407" i="15"/>
  <c r="W407" i="15"/>
  <c r="X407" i="15"/>
  <c r="Z407" i="15"/>
  <c r="T408" i="15"/>
  <c r="U408" i="15"/>
  <c r="V408" i="15"/>
  <c r="W408" i="15"/>
  <c r="X408" i="15"/>
  <c r="Z408" i="15"/>
  <c r="T409" i="15"/>
  <c r="U409" i="15"/>
  <c r="V409" i="15"/>
  <c r="W409" i="15"/>
  <c r="X409" i="15"/>
  <c r="Z409" i="15"/>
  <c r="T410" i="15"/>
  <c r="U410" i="15"/>
  <c r="V410" i="15"/>
  <c r="W410" i="15"/>
  <c r="X410" i="15"/>
  <c r="Z410" i="15"/>
  <c r="T411" i="15"/>
  <c r="U411" i="15"/>
  <c r="V411" i="15"/>
  <c r="W411" i="15"/>
  <c r="X411" i="15"/>
  <c r="Z411" i="15"/>
  <c r="T412" i="15"/>
  <c r="U412" i="15"/>
  <c r="V412" i="15"/>
  <c r="W412" i="15"/>
  <c r="X412" i="15"/>
  <c r="Z412" i="15"/>
  <c r="T413" i="15"/>
  <c r="U413" i="15"/>
  <c r="V413" i="15"/>
  <c r="W413" i="15"/>
  <c r="X413" i="15"/>
  <c r="Z413" i="15"/>
  <c r="T414" i="15"/>
  <c r="U414" i="15"/>
  <c r="V414" i="15"/>
  <c r="W414" i="15"/>
  <c r="X414" i="15"/>
  <c r="Z414" i="15"/>
  <c r="T415" i="15"/>
  <c r="U415" i="15"/>
  <c r="V415" i="15"/>
  <c r="W415" i="15"/>
  <c r="X415" i="15"/>
  <c r="Z415" i="15"/>
  <c r="T416" i="15"/>
  <c r="U416" i="15"/>
  <c r="V416" i="15"/>
  <c r="W416" i="15"/>
  <c r="X416" i="15"/>
  <c r="Z416" i="15"/>
  <c r="T417" i="15"/>
  <c r="U417" i="15"/>
  <c r="V417" i="15"/>
  <c r="W417" i="15"/>
  <c r="X417" i="15"/>
  <c r="Z417" i="15"/>
  <c r="T418" i="15"/>
  <c r="U418" i="15"/>
  <c r="V418" i="15"/>
  <c r="W418" i="15"/>
  <c r="X418" i="15"/>
  <c r="Z418" i="15"/>
  <c r="T419" i="15"/>
  <c r="U419" i="15"/>
  <c r="V419" i="15"/>
  <c r="W419" i="15"/>
  <c r="X419" i="15"/>
  <c r="Z419" i="15"/>
  <c r="T420" i="15"/>
  <c r="U420" i="15"/>
  <c r="V420" i="15"/>
  <c r="W420" i="15"/>
  <c r="X420" i="15"/>
  <c r="Z420" i="15"/>
  <c r="T421" i="15"/>
  <c r="U421" i="15"/>
  <c r="V421" i="15"/>
  <c r="W421" i="15"/>
  <c r="X421" i="15"/>
  <c r="Z421" i="15"/>
  <c r="T422" i="15"/>
  <c r="U422" i="15"/>
  <c r="V422" i="15"/>
  <c r="W422" i="15"/>
  <c r="X422" i="15"/>
  <c r="Z422" i="15"/>
  <c r="T423" i="15"/>
  <c r="U423" i="15"/>
  <c r="V423" i="15"/>
  <c r="W423" i="15"/>
  <c r="X423" i="15"/>
  <c r="Z423" i="15"/>
  <c r="T424" i="15"/>
  <c r="U424" i="15"/>
  <c r="V424" i="15"/>
  <c r="W424" i="15"/>
  <c r="X424" i="15"/>
  <c r="Z424" i="15"/>
  <c r="T425" i="15"/>
  <c r="U425" i="15"/>
  <c r="V425" i="15"/>
  <c r="W425" i="15"/>
  <c r="X425" i="15"/>
  <c r="Z425" i="15"/>
  <c r="T426" i="15"/>
  <c r="U426" i="15"/>
  <c r="V426" i="15"/>
  <c r="W426" i="15"/>
  <c r="X426" i="15"/>
  <c r="Z426" i="15"/>
  <c r="T427" i="15"/>
  <c r="U427" i="15"/>
  <c r="V427" i="15"/>
  <c r="W427" i="15"/>
  <c r="X427" i="15"/>
  <c r="Z427" i="15"/>
  <c r="T428" i="15"/>
  <c r="U428" i="15"/>
  <c r="V428" i="15"/>
  <c r="W428" i="15"/>
  <c r="X428" i="15"/>
  <c r="Z428" i="15"/>
  <c r="T429" i="15"/>
  <c r="U429" i="15"/>
  <c r="V429" i="15"/>
  <c r="W429" i="15"/>
  <c r="X429" i="15"/>
  <c r="Z429" i="15"/>
  <c r="T430" i="15"/>
  <c r="U430" i="15"/>
  <c r="V430" i="15"/>
  <c r="W430" i="15"/>
  <c r="X430" i="15"/>
  <c r="Z430" i="15"/>
  <c r="T431" i="15"/>
  <c r="U431" i="15"/>
  <c r="V431" i="15"/>
  <c r="W431" i="15"/>
  <c r="X431" i="15"/>
  <c r="Z431" i="15"/>
  <c r="T432" i="15"/>
  <c r="U432" i="15"/>
  <c r="V432" i="15"/>
  <c r="W432" i="15"/>
  <c r="X432" i="15"/>
  <c r="Z432" i="15"/>
  <c r="T433" i="15"/>
  <c r="U433" i="15"/>
  <c r="V433" i="15"/>
  <c r="W433" i="15"/>
  <c r="X433" i="15"/>
  <c r="Z433" i="15"/>
  <c r="T434" i="15"/>
  <c r="U434" i="15"/>
  <c r="V434" i="15"/>
  <c r="W434" i="15"/>
  <c r="X434" i="15"/>
  <c r="Z434" i="15"/>
  <c r="T435" i="15"/>
  <c r="U435" i="15"/>
  <c r="V435" i="15"/>
  <c r="W435" i="15"/>
  <c r="X435" i="15"/>
  <c r="Z435" i="15"/>
  <c r="T436" i="15"/>
  <c r="U436" i="15"/>
  <c r="V436" i="15"/>
  <c r="W436" i="15"/>
  <c r="X436" i="15"/>
  <c r="Z436" i="15"/>
  <c r="T437" i="15"/>
  <c r="U437" i="15"/>
  <c r="V437" i="15"/>
  <c r="W437" i="15"/>
  <c r="X437" i="15"/>
  <c r="Z437" i="15"/>
  <c r="T438" i="15"/>
  <c r="U438" i="15"/>
  <c r="V438" i="15"/>
  <c r="W438" i="15"/>
  <c r="X438" i="15"/>
  <c r="Z438" i="15"/>
  <c r="T439" i="15"/>
  <c r="U439" i="15"/>
  <c r="V439" i="15"/>
  <c r="W439" i="15"/>
  <c r="X439" i="15"/>
  <c r="Z439" i="15"/>
  <c r="T440" i="15"/>
  <c r="U440" i="15"/>
  <c r="V440" i="15"/>
  <c r="W440" i="15"/>
  <c r="X440" i="15"/>
  <c r="Z440" i="15"/>
  <c r="T441" i="15"/>
  <c r="U441" i="15"/>
  <c r="V441" i="15"/>
  <c r="W441" i="15"/>
  <c r="X441" i="15"/>
  <c r="Z441" i="15"/>
  <c r="T442" i="15"/>
  <c r="U442" i="15"/>
  <c r="V442" i="15"/>
  <c r="W442" i="15"/>
  <c r="X442" i="15"/>
  <c r="Z442" i="15"/>
  <c r="T443" i="15"/>
  <c r="U443" i="15"/>
  <c r="V443" i="15"/>
  <c r="W443" i="15"/>
  <c r="X443" i="15"/>
  <c r="Z443" i="15"/>
  <c r="T444" i="15"/>
  <c r="U444" i="15"/>
  <c r="V444" i="15"/>
  <c r="W444" i="15"/>
  <c r="X444" i="15"/>
  <c r="Z444" i="15"/>
  <c r="T445" i="15"/>
  <c r="U445" i="15"/>
  <c r="V445" i="15"/>
  <c r="W445" i="15"/>
  <c r="X445" i="15"/>
  <c r="Z445" i="15"/>
  <c r="T446" i="15"/>
  <c r="U446" i="15"/>
  <c r="V446" i="15"/>
  <c r="W446" i="15"/>
  <c r="X446" i="15"/>
  <c r="Z446" i="15"/>
  <c r="T447" i="15"/>
  <c r="U447" i="15"/>
  <c r="V447" i="15"/>
  <c r="W447" i="15"/>
  <c r="X447" i="15"/>
  <c r="Z447" i="15"/>
  <c r="T448" i="15"/>
  <c r="U448" i="15"/>
  <c r="V448" i="15"/>
  <c r="W448" i="15"/>
  <c r="X448" i="15"/>
  <c r="Z448" i="15"/>
  <c r="T449" i="15"/>
  <c r="U449" i="15"/>
  <c r="V449" i="15"/>
  <c r="W449" i="15"/>
  <c r="X449" i="15"/>
  <c r="Z449" i="15"/>
  <c r="T450" i="15"/>
  <c r="U450" i="15"/>
  <c r="V450" i="15"/>
  <c r="W450" i="15"/>
  <c r="X450" i="15"/>
  <c r="Z450" i="15"/>
  <c r="T451" i="15"/>
  <c r="U451" i="15"/>
  <c r="V451" i="15"/>
  <c r="W451" i="15"/>
  <c r="X451" i="15"/>
  <c r="Z451" i="15"/>
  <c r="T452" i="15"/>
  <c r="U452" i="15"/>
  <c r="V452" i="15"/>
  <c r="W452" i="15"/>
  <c r="X452" i="15"/>
  <c r="Z452" i="15"/>
  <c r="T453" i="15"/>
  <c r="U453" i="15"/>
  <c r="V453" i="15"/>
  <c r="W453" i="15"/>
  <c r="X453" i="15"/>
  <c r="Z453" i="15"/>
  <c r="T454" i="15"/>
  <c r="U454" i="15"/>
  <c r="V454" i="15"/>
  <c r="W454" i="15"/>
  <c r="X454" i="15"/>
  <c r="Z454" i="15"/>
  <c r="T455" i="15"/>
  <c r="U455" i="15"/>
  <c r="V455" i="15"/>
  <c r="W455" i="15"/>
  <c r="X455" i="15"/>
  <c r="Z455" i="15"/>
  <c r="T456" i="15"/>
  <c r="U456" i="15"/>
  <c r="V456" i="15"/>
  <c r="W456" i="15"/>
  <c r="X456" i="15"/>
  <c r="Z456" i="15"/>
  <c r="T457" i="15"/>
  <c r="U457" i="15"/>
  <c r="V457" i="15"/>
  <c r="W457" i="15"/>
  <c r="X457" i="15"/>
  <c r="Z457" i="15"/>
  <c r="T458" i="15"/>
  <c r="U458" i="15"/>
  <c r="V458" i="15"/>
  <c r="W458" i="15"/>
  <c r="X458" i="15"/>
  <c r="Z458" i="15"/>
  <c r="T459" i="15"/>
  <c r="U459" i="15"/>
  <c r="V459" i="15"/>
  <c r="W459" i="15"/>
  <c r="X459" i="15"/>
  <c r="Z459" i="15"/>
  <c r="T460" i="15"/>
  <c r="U460" i="15"/>
  <c r="V460" i="15"/>
  <c r="W460" i="15"/>
  <c r="X460" i="15"/>
  <c r="Z460" i="15"/>
  <c r="T461" i="15"/>
  <c r="U461" i="15"/>
  <c r="V461" i="15"/>
  <c r="W461" i="15"/>
  <c r="X461" i="15"/>
  <c r="Z461" i="15"/>
  <c r="T462" i="15"/>
  <c r="U462" i="15"/>
  <c r="V462" i="15"/>
  <c r="W462" i="15"/>
  <c r="X462" i="15"/>
  <c r="Z462" i="15"/>
  <c r="T463" i="15"/>
  <c r="U463" i="15"/>
  <c r="V463" i="15"/>
  <c r="W463" i="15"/>
  <c r="X463" i="15"/>
  <c r="Z463" i="15"/>
  <c r="T464" i="15"/>
  <c r="U464" i="15"/>
  <c r="V464" i="15"/>
  <c r="W464" i="15"/>
  <c r="X464" i="15"/>
  <c r="Z464" i="15"/>
  <c r="T465" i="15"/>
  <c r="U465" i="15"/>
  <c r="V465" i="15"/>
  <c r="W465" i="15"/>
  <c r="X465" i="15"/>
  <c r="Z465" i="15"/>
  <c r="T466" i="15"/>
  <c r="U466" i="15"/>
  <c r="V466" i="15"/>
  <c r="W466" i="15"/>
  <c r="X466" i="15"/>
  <c r="Z466" i="15"/>
  <c r="T467" i="15"/>
  <c r="U467" i="15"/>
  <c r="V467" i="15"/>
  <c r="W467" i="15"/>
  <c r="X467" i="15"/>
  <c r="Z467" i="15"/>
  <c r="T468" i="15"/>
  <c r="U468" i="15"/>
  <c r="V468" i="15"/>
  <c r="W468" i="15"/>
  <c r="X468" i="15"/>
  <c r="Z468" i="15"/>
  <c r="T469" i="15"/>
  <c r="U469" i="15"/>
  <c r="V469" i="15"/>
  <c r="W469" i="15"/>
  <c r="X469" i="15"/>
  <c r="Z469" i="15"/>
  <c r="T470" i="15"/>
  <c r="U470" i="15"/>
  <c r="V470" i="15"/>
  <c r="W470" i="15"/>
  <c r="X470" i="15"/>
  <c r="Z470" i="15"/>
  <c r="T471" i="15"/>
  <c r="U471" i="15"/>
  <c r="V471" i="15"/>
  <c r="W471" i="15"/>
  <c r="X471" i="15"/>
  <c r="Z471" i="15"/>
  <c r="T472" i="15"/>
  <c r="U472" i="15"/>
  <c r="V472" i="15"/>
  <c r="W472" i="15"/>
  <c r="X472" i="15"/>
  <c r="Z472" i="15"/>
  <c r="T473" i="15"/>
  <c r="U473" i="15"/>
  <c r="V473" i="15"/>
  <c r="W473" i="15"/>
  <c r="X473" i="15"/>
  <c r="Z473" i="15"/>
  <c r="T474" i="15"/>
  <c r="U474" i="15"/>
  <c r="V474" i="15"/>
  <c r="W474" i="15"/>
  <c r="X474" i="15"/>
  <c r="Z474" i="15"/>
  <c r="T475" i="15"/>
  <c r="U475" i="15"/>
  <c r="V475" i="15"/>
  <c r="W475" i="15"/>
  <c r="X475" i="15"/>
  <c r="Z475" i="15"/>
  <c r="T476" i="15"/>
  <c r="U476" i="15"/>
  <c r="V476" i="15"/>
  <c r="W476" i="15"/>
  <c r="X476" i="15"/>
  <c r="Z476" i="15"/>
  <c r="T477" i="15"/>
  <c r="U477" i="15"/>
  <c r="V477" i="15"/>
  <c r="W477" i="15"/>
  <c r="X477" i="15"/>
  <c r="Z477" i="15"/>
  <c r="T478" i="15"/>
  <c r="U478" i="15"/>
  <c r="V478" i="15"/>
  <c r="W478" i="15"/>
  <c r="X478" i="15"/>
  <c r="Z478" i="15"/>
  <c r="T479" i="15"/>
  <c r="U479" i="15"/>
  <c r="V479" i="15"/>
  <c r="W479" i="15"/>
  <c r="X479" i="15"/>
  <c r="Z479" i="15"/>
  <c r="T480" i="15"/>
  <c r="U480" i="15"/>
  <c r="V480" i="15"/>
  <c r="W480" i="15"/>
  <c r="X480" i="15"/>
  <c r="Z480" i="15"/>
  <c r="T481" i="15"/>
  <c r="U481" i="15"/>
  <c r="V481" i="15"/>
  <c r="W481" i="15"/>
  <c r="X481" i="15"/>
  <c r="Z481" i="15"/>
  <c r="T482" i="15"/>
  <c r="U482" i="15"/>
  <c r="V482" i="15"/>
  <c r="W482" i="15"/>
  <c r="X482" i="15"/>
  <c r="Z482" i="15"/>
  <c r="T483" i="15"/>
  <c r="U483" i="15"/>
  <c r="V483" i="15"/>
  <c r="W483" i="15"/>
  <c r="X483" i="15"/>
  <c r="Z483" i="15"/>
  <c r="T484" i="15"/>
  <c r="U484" i="15"/>
  <c r="V484" i="15"/>
  <c r="W484" i="15"/>
  <c r="X484" i="15"/>
  <c r="Z484" i="15"/>
  <c r="T485" i="15"/>
  <c r="U485" i="15"/>
  <c r="V485" i="15"/>
  <c r="W485" i="15"/>
  <c r="X485" i="15"/>
  <c r="Z485" i="15"/>
  <c r="T486" i="15"/>
  <c r="U486" i="15"/>
  <c r="V486" i="15"/>
  <c r="W486" i="15"/>
  <c r="X486" i="15"/>
  <c r="Z486" i="15"/>
  <c r="T487" i="15"/>
  <c r="U487" i="15"/>
  <c r="V487" i="15"/>
  <c r="W487" i="15"/>
  <c r="X487" i="15"/>
  <c r="Z487" i="15"/>
  <c r="T488" i="15"/>
  <c r="U488" i="15"/>
  <c r="V488" i="15"/>
  <c r="W488" i="15"/>
  <c r="X488" i="15"/>
  <c r="Z488" i="15"/>
  <c r="T489" i="15"/>
  <c r="U489" i="15"/>
  <c r="V489" i="15"/>
  <c r="W489" i="15"/>
  <c r="X489" i="15"/>
  <c r="Z489" i="15"/>
  <c r="T490" i="15"/>
  <c r="U490" i="15"/>
  <c r="V490" i="15"/>
  <c r="W490" i="15"/>
  <c r="X490" i="15"/>
  <c r="Z490" i="15"/>
  <c r="T491" i="15"/>
  <c r="U491" i="15"/>
  <c r="V491" i="15"/>
  <c r="W491" i="15"/>
  <c r="X491" i="15"/>
  <c r="Z491" i="15"/>
  <c r="T492" i="15"/>
  <c r="U492" i="15"/>
  <c r="V492" i="15"/>
  <c r="W492" i="15"/>
  <c r="X492" i="15"/>
  <c r="Z492" i="15"/>
  <c r="T493" i="15"/>
  <c r="U493" i="15"/>
  <c r="V493" i="15"/>
  <c r="W493" i="15"/>
  <c r="X493" i="15"/>
  <c r="Z493" i="15"/>
  <c r="T494" i="15"/>
  <c r="U494" i="15"/>
  <c r="V494" i="15"/>
  <c r="W494" i="15"/>
  <c r="X494" i="15"/>
  <c r="Z494" i="15"/>
  <c r="T495" i="15"/>
  <c r="U495" i="15"/>
  <c r="V495" i="15"/>
  <c r="W495" i="15"/>
  <c r="X495" i="15"/>
  <c r="Z495" i="15"/>
  <c r="T496" i="15"/>
  <c r="U496" i="15"/>
  <c r="V496" i="15"/>
  <c r="W496" i="15"/>
  <c r="X496" i="15"/>
  <c r="Z496" i="15"/>
  <c r="T497" i="15"/>
  <c r="U497" i="15"/>
  <c r="V497" i="15"/>
  <c r="W497" i="15"/>
  <c r="X497" i="15"/>
  <c r="Z497" i="15"/>
  <c r="T498" i="15"/>
  <c r="U498" i="15"/>
  <c r="V498" i="15"/>
  <c r="W498" i="15"/>
  <c r="X498" i="15"/>
  <c r="Z498" i="15"/>
  <c r="T499" i="15"/>
  <c r="U499" i="15"/>
  <c r="V499" i="15"/>
  <c r="W499" i="15"/>
  <c r="X499" i="15"/>
  <c r="Z499" i="15"/>
  <c r="T500" i="15"/>
  <c r="U500" i="15"/>
  <c r="V500" i="15"/>
  <c r="W500" i="15"/>
  <c r="X500" i="15"/>
  <c r="Z500" i="15"/>
  <c r="T501" i="15"/>
  <c r="U501" i="15"/>
  <c r="V501" i="15"/>
  <c r="W501" i="15"/>
  <c r="X501" i="15"/>
  <c r="Z501" i="15"/>
  <c r="T502" i="15"/>
  <c r="U502" i="15"/>
  <c r="V502" i="15"/>
  <c r="W502" i="15"/>
  <c r="X502" i="15"/>
  <c r="Z502" i="15"/>
  <c r="T503" i="15"/>
  <c r="U503" i="15"/>
  <c r="V503" i="15"/>
  <c r="W503" i="15"/>
  <c r="X503" i="15"/>
  <c r="Z503" i="15"/>
  <c r="T504" i="15"/>
  <c r="U504" i="15"/>
  <c r="V504" i="15"/>
  <c r="W504" i="15"/>
  <c r="X504" i="15"/>
  <c r="Z504" i="15"/>
  <c r="T505" i="15"/>
  <c r="U505" i="15"/>
  <c r="V505" i="15"/>
  <c r="W505" i="15"/>
  <c r="X505" i="15"/>
  <c r="Z505" i="15"/>
  <c r="T506" i="15"/>
  <c r="U506" i="15"/>
  <c r="V506" i="15"/>
  <c r="W506" i="15"/>
  <c r="X506" i="15"/>
  <c r="Z506" i="15"/>
  <c r="T507" i="15"/>
  <c r="U507" i="15"/>
  <c r="V507" i="15"/>
  <c r="W507" i="15"/>
  <c r="X507" i="15"/>
  <c r="Z507" i="15"/>
  <c r="T508" i="15"/>
  <c r="U508" i="15"/>
  <c r="V508" i="15"/>
  <c r="W508" i="15"/>
  <c r="X508" i="15"/>
  <c r="Z508" i="15"/>
  <c r="T509" i="15"/>
  <c r="U509" i="15"/>
  <c r="V509" i="15"/>
  <c r="W509" i="15"/>
  <c r="X509" i="15"/>
  <c r="Z509" i="15"/>
  <c r="T510" i="15"/>
  <c r="U510" i="15"/>
  <c r="V510" i="15"/>
  <c r="W510" i="15"/>
  <c r="X510" i="15"/>
  <c r="Z510" i="15"/>
  <c r="T511" i="15"/>
  <c r="U511" i="15"/>
  <c r="V511" i="15"/>
  <c r="W511" i="15"/>
  <c r="X511" i="15"/>
  <c r="Z511" i="15"/>
  <c r="T512" i="15"/>
  <c r="U512" i="15"/>
  <c r="V512" i="15"/>
  <c r="W512" i="15"/>
  <c r="X512" i="15"/>
  <c r="Z512" i="15"/>
  <c r="T513" i="15"/>
  <c r="U513" i="15"/>
  <c r="V513" i="15"/>
  <c r="W513" i="15"/>
  <c r="X513" i="15"/>
  <c r="Z513" i="15"/>
  <c r="T514" i="15"/>
  <c r="U514" i="15"/>
  <c r="V514" i="15"/>
  <c r="W514" i="15"/>
  <c r="X514" i="15"/>
  <c r="Z514" i="15"/>
  <c r="T515" i="15"/>
  <c r="U515" i="15"/>
  <c r="V515" i="15"/>
  <c r="W515" i="15"/>
  <c r="X515" i="15"/>
  <c r="Z515" i="15"/>
  <c r="T516" i="15"/>
  <c r="U516" i="15"/>
  <c r="V516" i="15"/>
  <c r="W516" i="15"/>
  <c r="X516" i="15"/>
  <c r="Z516" i="15"/>
  <c r="T517" i="15"/>
  <c r="U517" i="15"/>
  <c r="V517" i="15"/>
  <c r="W517" i="15"/>
  <c r="X517" i="15"/>
  <c r="Z517" i="15"/>
  <c r="T518" i="15"/>
  <c r="U518" i="15"/>
  <c r="V518" i="15"/>
  <c r="W518" i="15"/>
  <c r="X518" i="15"/>
  <c r="Z518" i="15"/>
  <c r="T519" i="15"/>
  <c r="U519" i="15"/>
  <c r="V519" i="15"/>
  <c r="W519" i="15"/>
  <c r="X519" i="15"/>
  <c r="Z519" i="15"/>
  <c r="T520" i="15"/>
  <c r="U520" i="15"/>
  <c r="V520" i="15"/>
  <c r="W520" i="15"/>
  <c r="X520" i="15"/>
  <c r="Z520" i="15"/>
  <c r="T521" i="15"/>
  <c r="U521" i="15"/>
  <c r="V521" i="15"/>
  <c r="W521" i="15"/>
  <c r="X521" i="15"/>
  <c r="Z521" i="15"/>
  <c r="T522" i="15"/>
  <c r="U522" i="15"/>
  <c r="V522" i="15"/>
  <c r="W522" i="15"/>
  <c r="X522" i="15"/>
  <c r="Z522" i="15"/>
  <c r="T523" i="15"/>
  <c r="U523" i="15"/>
  <c r="V523" i="15"/>
  <c r="W523" i="15"/>
  <c r="X523" i="15"/>
  <c r="Z523" i="15"/>
  <c r="T524" i="15"/>
  <c r="U524" i="15"/>
  <c r="V524" i="15"/>
  <c r="W524" i="15"/>
  <c r="X524" i="15"/>
  <c r="Z524" i="15"/>
  <c r="T525" i="15"/>
  <c r="U525" i="15"/>
  <c r="V525" i="15"/>
  <c r="W525" i="15"/>
  <c r="X525" i="15"/>
  <c r="Z525" i="15"/>
  <c r="T526" i="15"/>
  <c r="U526" i="15"/>
  <c r="V526" i="15"/>
  <c r="W526" i="15"/>
  <c r="X526" i="15"/>
  <c r="Z526" i="15"/>
  <c r="T527" i="15"/>
  <c r="U527" i="15"/>
  <c r="V527" i="15"/>
  <c r="W527" i="15"/>
  <c r="X527" i="15"/>
  <c r="Z527" i="15"/>
  <c r="T528" i="15"/>
  <c r="U528" i="15"/>
  <c r="V528" i="15"/>
  <c r="W528" i="15"/>
  <c r="X528" i="15"/>
  <c r="Z528" i="15"/>
  <c r="T529" i="15"/>
  <c r="U529" i="15"/>
  <c r="V529" i="15"/>
  <c r="W529" i="15"/>
  <c r="X529" i="15"/>
  <c r="Z529" i="15"/>
  <c r="T530" i="15"/>
  <c r="U530" i="15"/>
  <c r="V530" i="15"/>
  <c r="W530" i="15"/>
  <c r="X530" i="15"/>
  <c r="Z530" i="15"/>
  <c r="T531" i="15"/>
  <c r="U531" i="15"/>
  <c r="V531" i="15"/>
  <c r="W531" i="15"/>
  <c r="X531" i="15"/>
  <c r="Z531" i="15"/>
  <c r="T532" i="15"/>
  <c r="U532" i="15"/>
  <c r="V532" i="15"/>
  <c r="W532" i="15"/>
  <c r="X532" i="15"/>
  <c r="Z532" i="15"/>
  <c r="T533" i="15"/>
  <c r="U533" i="15"/>
  <c r="V533" i="15"/>
  <c r="W533" i="15"/>
  <c r="X533" i="15"/>
  <c r="Z533" i="15"/>
  <c r="T534" i="15"/>
  <c r="U534" i="15"/>
  <c r="V534" i="15"/>
  <c r="W534" i="15"/>
  <c r="X534" i="15"/>
  <c r="Z534" i="15"/>
  <c r="T535" i="15"/>
  <c r="U535" i="15"/>
  <c r="V535" i="15"/>
  <c r="W535" i="15"/>
  <c r="X535" i="15"/>
  <c r="Z535" i="15"/>
  <c r="T536" i="15"/>
  <c r="U536" i="15"/>
  <c r="V536" i="15"/>
  <c r="W536" i="15"/>
  <c r="X536" i="15"/>
  <c r="Z536" i="15"/>
  <c r="T537" i="15"/>
  <c r="U537" i="15"/>
  <c r="V537" i="15"/>
  <c r="W537" i="15"/>
  <c r="X537" i="15"/>
  <c r="Z537" i="15"/>
  <c r="T538" i="15"/>
  <c r="U538" i="15"/>
  <c r="V538" i="15"/>
  <c r="W538" i="15"/>
  <c r="X538" i="15"/>
  <c r="Z538" i="15"/>
  <c r="T539" i="15"/>
  <c r="U539" i="15"/>
  <c r="V539" i="15"/>
  <c r="W539" i="15"/>
  <c r="X539" i="15"/>
  <c r="Z539" i="15"/>
  <c r="T540" i="15"/>
  <c r="U540" i="15"/>
  <c r="V540" i="15"/>
  <c r="W540" i="15"/>
  <c r="X540" i="15"/>
  <c r="Z540" i="15"/>
  <c r="T541" i="15"/>
  <c r="U541" i="15"/>
  <c r="V541" i="15"/>
  <c r="W541" i="15"/>
  <c r="X541" i="15"/>
  <c r="Z541" i="15"/>
  <c r="T542" i="15"/>
  <c r="U542" i="15"/>
  <c r="V542" i="15"/>
  <c r="W542" i="15"/>
  <c r="X542" i="15"/>
  <c r="Z542" i="15"/>
  <c r="T543" i="15"/>
  <c r="U543" i="15"/>
  <c r="V543" i="15"/>
  <c r="W543" i="15"/>
  <c r="X543" i="15"/>
  <c r="Z543" i="15"/>
  <c r="T544" i="15"/>
  <c r="U544" i="15"/>
  <c r="V544" i="15"/>
  <c r="W544" i="15"/>
  <c r="X544" i="15"/>
  <c r="Z544" i="15"/>
  <c r="T545" i="15"/>
  <c r="U545" i="15"/>
  <c r="V545" i="15"/>
  <c r="W545" i="15"/>
  <c r="X545" i="15"/>
  <c r="Z545" i="15"/>
  <c r="T546" i="15"/>
  <c r="U546" i="15"/>
  <c r="V546" i="15"/>
  <c r="W546" i="15"/>
  <c r="X546" i="15"/>
  <c r="Z546" i="15"/>
  <c r="T547" i="15"/>
  <c r="U547" i="15"/>
  <c r="V547" i="15"/>
  <c r="W547" i="15"/>
  <c r="X547" i="15"/>
  <c r="Z547" i="15"/>
  <c r="T548" i="15"/>
  <c r="U548" i="15"/>
  <c r="V548" i="15"/>
  <c r="W548" i="15"/>
  <c r="X548" i="15"/>
  <c r="Z548" i="15"/>
  <c r="T549" i="15"/>
  <c r="U549" i="15"/>
  <c r="V549" i="15"/>
  <c r="W549" i="15"/>
  <c r="X549" i="15"/>
  <c r="Z549" i="15"/>
  <c r="T550" i="15"/>
  <c r="U550" i="15"/>
  <c r="V550" i="15"/>
  <c r="W550" i="15"/>
  <c r="X550" i="15"/>
  <c r="Z550" i="15"/>
  <c r="T551" i="15"/>
  <c r="U551" i="15"/>
  <c r="V551" i="15"/>
  <c r="W551" i="15"/>
  <c r="X551" i="15"/>
  <c r="Z551" i="15"/>
  <c r="T552" i="15"/>
  <c r="U552" i="15"/>
  <c r="V552" i="15"/>
  <c r="W552" i="15"/>
  <c r="X552" i="15"/>
  <c r="Z552" i="15"/>
  <c r="T553" i="15"/>
  <c r="U553" i="15"/>
  <c r="V553" i="15"/>
  <c r="W553" i="15"/>
  <c r="X553" i="15"/>
  <c r="Z553" i="15"/>
  <c r="T554" i="15"/>
  <c r="U554" i="15"/>
  <c r="V554" i="15"/>
  <c r="W554" i="15"/>
  <c r="X554" i="15"/>
  <c r="Z554" i="15"/>
  <c r="T555" i="15"/>
  <c r="U555" i="15"/>
  <c r="V555" i="15"/>
  <c r="W555" i="15"/>
  <c r="X555" i="15"/>
  <c r="Z555" i="15"/>
  <c r="T556" i="15"/>
  <c r="U556" i="15"/>
  <c r="V556" i="15"/>
  <c r="W556" i="15"/>
  <c r="X556" i="15"/>
  <c r="Z556" i="15"/>
  <c r="T557" i="15"/>
  <c r="U557" i="15"/>
  <c r="V557" i="15"/>
  <c r="W557" i="15"/>
  <c r="X557" i="15"/>
  <c r="Z557" i="15"/>
  <c r="T558" i="15"/>
  <c r="U558" i="15"/>
  <c r="V558" i="15"/>
  <c r="W558" i="15"/>
  <c r="X558" i="15"/>
  <c r="Z558" i="15"/>
  <c r="T559" i="15"/>
  <c r="U559" i="15"/>
  <c r="V559" i="15"/>
  <c r="W559" i="15"/>
  <c r="X559" i="15"/>
  <c r="Z559" i="15"/>
  <c r="T560" i="15"/>
  <c r="U560" i="15"/>
  <c r="V560" i="15"/>
  <c r="W560" i="15"/>
  <c r="X560" i="15"/>
  <c r="Z560" i="15"/>
  <c r="T561" i="15"/>
  <c r="U561" i="15"/>
  <c r="V561" i="15"/>
  <c r="W561" i="15"/>
  <c r="X561" i="15"/>
  <c r="Z561" i="15"/>
  <c r="T562" i="15"/>
  <c r="U562" i="15"/>
  <c r="V562" i="15"/>
  <c r="W562" i="15"/>
  <c r="X562" i="15"/>
  <c r="Z562" i="15"/>
  <c r="T563" i="15"/>
  <c r="U563" i="15"/>
  <c r="V563" i="15"/>
  <c r="W563" i="15"/>
  <c r="X563" i="15"/>
  <c r="Z563" i="15"/>
  <c r="T564" i="15"/>
  <c r="U564" i="15"/>
  <c r="V564" i="15"/>
  <c r="W564" i="15"/>
  <c r="X564" i="15"/>
  <c r="Z564" i="15"/>
  <c r="T565" i="15"/>
  <c r="U565" i="15"/>
  <c r="V565" i="15"/>
  <c r="W565" i="15"/>
  <c r="X565" i="15"/>
  <c r="Z565" i="15"/>
  <c r="T566" i="15"/>
  <c r="U566" i="15"/>
  <c r="V566" i="15"/>
  <c r="W566" i="15"/>
  <c r="X566" i="15"/>
  <c r="Z566" i="15"/>
  <c r="T567" i="15"/>
  <c r="U567" i="15"/>
  <c r="V567" i="15"/>
  <c r="W567" i="15"/>
  <c r="X567" i="15"/>
  <c r="Z567" i="15"/>
  <c r="T568" i="15"/>
  <c r="U568" i="15"/>
  <c r="V568" i="15"/>
  <c r="W568" i="15"/>
  <c r="X568" i="15"/>
  <c r="Z568" i="15"/>
  <c r="T569" i="15"/>
  <c r="U569" i="15"/>
  <c r="V569" i="15"/>
  <c r="W569" i="15"/>
  <c r="X569" i="15"/>
  <c r="Z569" i="15"/>
  <c r="T570" i="15"/>
  <c r="U570" i="15"/>
  <c r="V570" i="15"/>
  <c r="W570" i="15"/>
  <c r="X570" i="15"/>
  <c r="Z570" i="15"/>
  <c r="T571" i="15"/>
  <c r="U571" i="15"/>
  <c r="V571" i="15"/>
  <c r="W571" i="15"/>
  <c r="X571" i="15"/>
  <c r="Z571" i="15"/>
  <c r="T572" i="15"/>
  <c r="U572" i="15"/>
  <c r="V572" i="15"/>
  <c r="W572" i="15"/>
  <c r="X572" i="15"/>
  <c r="Z572" i="15"/>
  <c r="T573" i="15"/>
  <c r="U573" i="15"/>
  <c r="V573" i="15"/>
  <c r="W573" i="15"/>
  <c r="X573" i="15"/>
  <c r="Z573" i="15"/>
  <c r="T574" i="15"/>
  <c r="U574" i="15"/>
  <c r="V574" i="15"/>
  <c r="W574" i="15"/>
  <c r="X574" i="15"/>
  <c r="Z574" i="15"/>
  <c r="T575" i="15"/>
  <c r="U575" i="15"/>
  <c r="V575" i="15"/>
  <c r="W575" i="15"/>
  <c r="X575" i="15"/>
  <c r="Z575" i="15"/>
  <c r="T576" i="15"/>
  <c r="U576" i="15"/>
  <c r="V576" i="15"/>
  <c r="W576" i="15"/>
  <c r="X576" i="15"/>
  <c r="Z576" i="15"/>
  <c r="T577" i="15"/>
  <c r="U577" i="15"/>
  <c r="V577" i="15"/>
  <c r="W577" i="15"/>
  <c r="X577" i="15"/>
  <c r="Z577" i="15"/>
  <c r="T578" i="15"/>
  <c r="U578" i="15"/>
  <c r="V578" i="15"/>
  <c r="W578" i="15"/>
  <c r="X578" i="15"/>
  <c r="Z578" i="15"/>
  <c r="T579" i="15"/>
  <c r="U579" i="15"/>
  <c r="V579" i="15"/>
  <c r="W579" i="15"/>
  <c r="X579" i="15"/>
  <c r="Z579" i="15"/>
  <c r="T580" i="15"/>
  <c r="U580" i="15"/>
  <c r="V580" i="15"/>
  <c r="W580" i="15"/>
  <c r="X580" i="15"/>
  <c r="Z580" i="15"/>
  <c r="T581" i="15"/>
  <c r="U581" i="15"/>
  <c r="V581" i="15"/>
  <c r="W581" i="15"/>
  <c r="X581" i="15"/>
  <c r="Z581" i="15"/>
  <c r="T582" i="15"/>
  <c r="U582" i="15"/>
  <c r="V582" i="15"/>
  <c r="W582" i="15"/>
  <c r="X582" i="15"/>
  <c r="Z582" i="15"/>
  <c r="T583" i="15"/>
  <c r="U583" i="15"/>
  <c r="V583" i="15"/>
  <c r="W583" i="15"/>
  <c r="X583" i="15"/>
  <c r="Z583" i="15"/>
  <c r="T584" i="15"/>
  <c r="U584" i="15"/>
  <c r="V584" i="15"/>
  <c r="W584" i="15"/>
  <c r="X584" i="15"/>
  <c r="Z584" i="15"/>
  <c r="T585" i="15"/>
  <c r="U585" i="15"/>
  <c r="V585" i="15"/>
  <c r="W585" i="15"/>
  <c r="X585" i="15"/>
  <c r="Z585" i="15"/>
  <c r="T586" i="15"/>
  <c r="U586" i="15"/>
  <c r="V586" i="15"/>
  <c r="W586" i="15"/>
  <c r="X586" i="15"/>
  <c r="Z586" i="15"/>
  <c r="T587" i="15"/>
  <c r="U587" i="15"/>
  <c r="V587" i="15"/>
  <c r="W587" i="15"/>
  <c r="X587" i="15"/>
  <c r="Z587" i="15"/>
  <c r="T588" i="15"/>
  <c r="U588" i="15"/>
  <c r="V588" i="15"/>
  <c r="W588" i="15"/>
  <c r="X588" i="15"/>
  <c r="Z588" i="15"/>
  <c r="T589" i="15"/>
  <c r="U589" i="15"/>
  <c r="V589" i="15"/>
  <c r="W589" i="15"/>
  <c r="X589" i="15"/>
  <c r="Z589" i="15"/>
  <c r="T590" i="15"/>
  <c r="U590" i="15"/>
  <c r="V590" i="15"/>
  <c r="W590" i="15"/>
  <c r="X590" i="15"/>
  <c r="Z590" i="15"/>
  <c r="T591" i="15"/>
  <c r="U591" i="15"/>
  <c r="V591" i="15"/>
  <c r="W591" i="15"/>
  <c r="X591" i="15"/>
  <c r="Z591" i="15"/>
  <c r="T592" i="15"/>
  <c r="U592" i="15"/>
  <c r="V592" i="15"/>
  <c r="W592" i="15"/>
  <c r="X592" i="15"/>
  <c r="Z592" i="15"/>
  <c r="T593" i="15"/>
  <c r="U593" i="15"/>
  <c r="V593" i="15"/>
  <c r="W593" i="15"/>
  <c r="X593" i="15"/>
  <c r="Z593" i="15"/>
  <c r="T594" i="15"/>
  <c r="U594" i="15"/>
  <c r="V594" i="15"/>
  <c r="W594" i="15"/>
  <c r="X594" i="15"/>
  <c r="Z594" i="15"/>
  <c r="T595" i="15"/>
  <c r="U595" i="15"/>
  <c r="V595" i="15"/>
  <c r="W595" i="15"/>
  <c r="X595" i="15"/>
  <c r="Z595" i="15"/>
  <c r="T596" i="15"/>
  <c r="U596" i="15"/>
  <c r="V596" i="15"/>
  <c r="W596" i="15"/>
  <c r="X596" i="15"/>
  <c r="Z596" i="15"/>
  <c r="T597" i="15"/>
  <c r="U597" i="15"/>
  <c r="V597" i="15"/>
  <c r="W597" i="15"/>
  <c r="X597" i="15"/>
  <c r="Z597" i="15"/>
  <c r="T598" i="15"/>
  <c r="U598" i="15"/>
  <c r="V598" i="15"/>
  <c r="W598" i="15"/>
  <c r="X598" i="15"/>
  <c r="Z598" i="15"/>
  <c r="T599" i="15"/>
  <c r="U599" i="15"/>
  <c r="V599" i="15"/>
  <c r="W599" i="15"/>
  <c r="X599" i="15"/>
  <c r="Z599" i="15"/>
  <c r="T600" i="15"/>
  <c r="U600" i="15"/>
  <c r="V600" i="15"/>
  <c r="W600" i="15"/>
  <c r="X600" i="15"/>
  <c r="Z600" i="15"/>
  <c r="T601" i="15"/>
  <c r="U601" i="15"/>
  <c r="V601" i="15"/>
  <c r="W601" i="15"/>
  <c r="X601" i="15"/>
  <c r="Z601" i="15"/>
  <c r="T602" i="15"/>
  <c r="U602" i="15"/>
  <c r="V602" i="15"/>
  <c r="W602" i="15"/>
  <c r="X602" i="15"/>
  <c r="Z602" i="15"/>
  <c r="T603" i="15"/>
  <c r="U603" i="15"/>
  <c r="V603" i="15"/>
  <c r="W603" i="15"/>
  <c r="X603" i="15"/>
  <c r="Z603" i="15"/>
  <c r="T604" i="15"/>
  <c r="U604" i="15"/>
  <c r="V604" i="15"/>
  <c r="W604" i="15"/>
  <c r="X604" i="15"/>
  <c r="Z604" i="15"/>
  <c r="T605" i="15"/>
  <c r="U605" i="15"/>
  <c r="V605" i="15"/>
  <c r="W605" i="15"/>
  <c r="X605" i="15"/>
  <c r="Z605" i="15"/>
  <c r="T606" i="15"/>
  <c r="U606" i="15"/>
  <c r="V606" i="15"/>
  <c r="W606" i="15"/>
  <c r="X606" i="15"/>
  <c r="Z606" i="15"/>
  <c r="T607" i="15"/>
  <c r="U607" i="15"/>
  <c r="V607" i="15"/>
  <c r="W607" i="15"/>
  <c r="X607" i="15"/>
  <c r="Z607" i="15"/>
  <c r="T608" i="15"/>
  <c r="U608" i="15"/>
  <c r="V608" i="15"/>
  <c r="W608" i="15"/>
  <c r="X608" i="15"/>
  <c r="Z608" i="15"/>
  <c r="T609" i="15"/>
  <c r="U609" i="15"/>
  <c r="V609" i="15"/>
  <c r="W609" i="15"/>
  <c r="X609" i="15"/>
  <c r="Z609" i="15"/>
  <c r="T610" i="15"/>
  <c r="U610" i="15"/>
  <c r="V610" i="15"/>
  <c r="W610" i="15"/>
  <c r="X610" i="15"/>
  <c r="Z610" i="15"/>
  <c r="T611" i="15"/>
  <c r="U611" i="15"/>
  <c r="V611" i="15"/>
  <c r="W611" i="15"/>
  <c r="X611" i="15"/>
  <c r="Z611" i="15"/>
  <c r="T612" i="15"/>
  <c r="U612" i="15"/>
  <c r="V612" i="15"/>
  <c r="W612" i="15"/>
  <c r="X612" i="15"/>
  <c r="Z612" i="15"/>
  <c r="T613" i="15"/>
  <c r="U613" i="15"/>
  <c r="V613" i="15"/>
  <c r="W613" i="15"/>
  <c r="X613" i="15"/>
  <c r="Z613" i="15"/>
  <c r="T614" i="15"/>
  <c r="U614" i="15"/>
  <c r="V614" i="15"/>
  <c r="W614" i="15"/>
  <c r="X614" i="15"/>
  <c r="Z614" i="15"/>
  <c r="T615" i="15"/>
  <c r="U615" i="15"/>
  <c r="V615" i="15"/>
  <c r="W615" i="15"/>
  <c r="X615" i="15"/>
  <c r="Z615" i="15"/>
  <c r="T616" i="15"/>
  <c r="U616" i="15"/>
  <c r="V616" i="15"/>
  <c r="W616" i="15"/>
  <c r="X616" i="15"/>
  <c r="Z616" i="15"/>
  <c r="T617" i="15"/>
  <c r="U617" i="15"/>
  <c r="V617" i="15"/>
  <c r="W617" i="15"/>
  <c r="X617" i="15"/>
  <c r="Z617" i="15"/>
  <c r="T618" i="15"/>
  <c r="U618" i="15"/>
  <c r="V618" i="15"/>
  <c r="W618" i="15"/>
  <c r="X618" i="15"/>
  <c r="Z618" i="15"/>
  <c r="T619" i="15"/>
  <c r="U619" i="15"/>
  <c r="V619" i="15"/>
  <c r="W619" i="15"/>
  <c r="X619" i="15"/>
  <c r="Z619" i="15"/>
  <c r="T620" i="15"/>
  <c r="U620" i="15"/>
  <c r="V620" i="15"/>
  <c r="W620" i="15"/>
  <c r="X620" i="15"/>
  <c r="Z620" i="15"/>
  <c r="T621" i="15"/>
  <c r="U621" i="15"/>
  <c r="V621" i="15"/>
  <c r="W621" i="15"/>
  <c r="X621" i="15"/>
  <c r="Z621" i="15"/>
  <c r="T622" i="15"/>
  <c r="U622" i="15"/>
  <c r="V622" i="15"/>
  <c r="W622" i="15"/>
  <c r="X622" i="15"/>
  <c r="Z622" i="15"/>
  <c r="T623" i="15"/>
  <c r="U623" i="15"/>
  <c r="V623" i="15"/>
  <c r="W623" i="15"/>
  <c r="X623" i="15"/>
  <c r="Z623" i="15"/>
  <c r="T624" i="15"/>
  <c r="U624" i="15"/>
  <c r="V624" i="15"/>
  <c r="W624" i="15"/>
  <c r="X624" i="15"/>
  <c r="Z624" i="15"/>
  <c r="T625" i="15"/>
  <c r="U625" i="15"/>
  <c r="V625" i="15"/>
  <c r="W625" i="15"/>
  <c r="X625" i="15"/>
  <c r="Z625" i="15"/>
  <c r="T626" i="15"/>
  <c r="U626" i="15"/>
  <c r="V626" i="15"/>
  <c r="W626" i="15"/>
  <c r="X626" i="15"/>
  <c r="Z626" i="15"/>
  <c r="T627" i="15"/>
  <c r="U627" i="15"/>
  <c r="V627" i="15"/>
  <c r="W627" i="15"/>
  <c r="X627" i="15"/>
  <c r="Z627" i="15"/>
  <c r="T628" i="15"/>
  <c r="U628" i="15"/>
  <c r="V628" i="15"/>
  <c r="W628" i="15"/>
  <c r="X628" i="15"/>
  <c r="Z628" i="15"/>
  <c r="T629" i="15"/>
  <c r="U629" i="15"/>
  <c r="V629" i="15"/>
  <c r="W629" i="15"/>
  <c r="X629" i="15"/>
  <c r="Z629" i="15"/>
  <c r="T630" i="15"/>
  <c r="U630" i="15"/>
  <c r="V630" i="15"/>
  <c r="W630" i="15"/>
  <c r="X630" i="15"/>
  <c r="Z630" i="15"/>
  <c r="T631" i="15"/>
  <c r="U631" i="15"/>
  <c r="V631" i="15"/>
  <c r="W631" i="15"/>
  <c r="X631" i="15"/>
  <c r="Z631" i="15"/>
  <c r="T632" i="15"/>
  <c r="U632" i="15"/>
  <c r="V632" i="15"/>
  <c r="W632" i="15"/>
  <c r="X632" i="15"/>
  <c r="Z632" i="15"/>
  <c r="T633" i="15"/>
  <c r="U633" i="15"/>
  <c r="V633" i="15"/>
  <c r="W633" i="15"/>
  <c r="X633" i="15"/>
  <c r="Z633" i="15"/>
  <c r="T634" i="15"/>
  <c r="U634" i="15"/>
  <c r="V634" i="15"/>
  <c r="W634" i="15"/>
  <c r="X634" i="15"/>
  <c r="Z634" i="15"/>
  <c r="T635" i="15"/>
  <c r="U635" i="15"/>
  <c r="V635" i="15"/>
  <c r="W635" i="15"/>
  <c r="X635" i="15"/>
  <c r="Z635" i="15"/>
  <c r="T636" i="15"/>
  <c r="U636" i="15"/>
  <c r="V636" i="15"/>
  <c r="W636" i="15"/>
  <c r="X636" i="15"/>
  <c r="Z636" i="15"/>
  <c r="T637" i="15"/>
  <c r="U637" i="15"/>
  <c r="V637" i="15"/>
  <c r="W637" i="15"/>
  <c r="X637" i="15"/>
  <c r="Z637" i="15"/>
  <c r="T638" i="15"/>
  <c r="U638" i="15"/>
  <c r="V638" i="15"/>
  <c r="W638" i="15"/>
  <c r="X638" i="15"/>
  <c r="Z638" i="15"/>
  <c r="T639" i="15"/>
  <c r="U639" i="15"/>
  <c r="V639" i="15"/>
  <c r="W639" i="15"/>
  <c r="X639" i="15"/>
  <c r="Z639" i="15"/>
  <c r="T640" i="15"/>
  <c r="U640" i="15"/>
  <c r="V640" i="15"/>
  <c r="W640" i="15"/>
  <c r="X640" i="15"/>
  <c r="Z640" i="15"/>
  <c r="T641" i="15"/>
  <c r="U641" i="15"/>
  <c r="V641" i="15"/>
  <c r="W641" i="15"/>
  <c r="X641" i="15"/>
  <c r="Z641" i="15"/>
  <c r="T642" i="15"/>
  <c r="U642" i="15"/>
  <c r="V642" i="15"/>
  <c r="W642" i="15"/>
  <c r="X642" i="15"/>
  <c r="Z642" i="15"/>
  <c r="T643" i="15"/>
  <c r="U643" i="15"/>
  <c r="V643" i="15"/>
  <c r="W643" i="15"/>
  <c r="X643" i="15"/>
  <c r="Z643" i="15"/>
  <c r="T644" i="15"/>
  <c r="U644" i="15"/>
  <c r="V644" i="15"/>
  <c r="W644" i="15"/>
  <c r="X644" i="15"/>
  <c r="Z644" i="15"/>
  <c r="T645" i="15"/>
  <c r="U645" i="15"/>
  <c r="V645" i="15"/>
  <c r="W645" i="15"/>
  <c r="X645" i="15"/>
  <c r="Z645" i="15"/>
  <c r="T646" i="15"/>
  <c r="U646" i="15"/>
  <c r="V646" i="15"/>
  <c r="W646" i="15"/>
  <c r="X646" i="15"/>
  <c r="Z646" i="15"/>
  <c r="T647" i="15"/>
  <c r="U647" i="15"/>
  <c r="V647" i="15"/>
  <c r="W647" i="15"/>
  <c r="X647" i="15"/>
  <c r="Z647" i="15"/>
  <c r="T648" i="15"/>
  <c r="U648" i="15"/>
  <c r="V648" i="15"/>
  <c r="W648" i="15"/>
  <c r="X648" i="15"/>
  <c r="Z648" i="15"/>
  <c r="T649" i="15"/>
  <c r="U649" i="15"/>
  <c r="V649" i="15"/>
  <c r="W649" i="15"/>
  <c r="X649" i="15"/>
  <c r="Z649" i="15"/>
  <c r="T650" i="15"/>
  <c r="U650" i="15"/>
  <c r="V650" i="15"/>
  <c r="W650" i="15"/>
  <c r="X650" i="15"/>
  <c r="Z650" i="15"/>
  <c r="T651" i="15"/>
  <c r="U651" i="15"/>
  <c r="V651" i="15"/>
  <c r="W651" i="15"/>
  <c r="X651" i="15"/>
  <c r="Z651" i="15"/>
  <c r="T652" i="15"/>
  <c r="U652" i="15"/>
  <c r="V652" i="15"/>
  <c r="W652" i="15"/>
  <c r="X652" i="15"/>
  <c r="Z652" i="15"/>
  <c r="T653" i="15"/>
  <c r="U653" i="15"/>
  <c r="V653" i="15"/>
  <c r="W653" i="15"/>
  <c r="X653" i="15"/>
  <c r="Z653" i="15"/>
  <c r="T654" i="15"/>
  <c r="U654" i="15"/>
  <c r="V654" i="15"/>
  <c r="W654" i="15"/>
  <c r="X654" i="15"/>
  <c r="Z654" i="15"/>
  <c r="T655" i="15"/>
  <c r="U655" i="15"/>
  <c r="V655" i="15"/>
  <c r="W655" i="15"/>
  <c r="X655" i="15"/>
  <c r="Z655" i="15"/>
  <c r="T656" i="15"/>
  <c r="U656" i="15"/>
  <c r="V656" i="15"/>
  <c r="W656" i="15"/>
  <c r="X656" i="15"/>
  <c r="Z656" i="15"/>
  <c r="T657" i="15"/>
  <c r="U657" i="15"/>
  <c r="V657" i="15"/>
  <c r="W657" i="15"/>
  <c r="X657" i="15"/>
  <c r="Z657" i="15"/>
  <c r="T658" i="15"/>
  <c r="U658" i="15"/>
  <c r="V658" i="15"/>
  <c r="W658" i="15"/>
  <c r="X658" i="15"/>
  <c r="Z658" i="15"/>
  <c r="T659" i="15"/>
  <c r="U659" i="15"/>
  <c r="V659" i="15"/>
  <c r="W659" i="15"/>
  <c r="X659" i="15"/>
  <c r="Z659" i="15"/>
  <c r="T660" i="15"/>
  <c r="U660" i="15"/>
  <c r="V660" i="15"/>
  <c r="W660" i="15"/>
  <c r="X660" i="15"/>
  <c r="Z660" i="15"/>
  <c r="T661" i="15"/>
  <c r="U661" i="15"/>
  <c r="V661" i="15"/>
  <c r="W661" i="15"/>
  <c r="X661" i="15"/>
  <c r="Z661" i="15"/>
  <c r="T662" i="15"/>
  <c r="U662" i="15"/>
  <c r="V662" i="15"/>
  <c r="W662" i="15"/>
  <c r="X662" i="15"/>
  <c r="Z662" i="15"/>
  <c r="T663" i="15"/>
  <c r="U663" i="15"/>
  <c r="V663" i="15"/>
  <c r="W663" i="15"/>
  <c r="X663" i="15"/>
  <c r="Z663" i="15"/>
  <c r="T664" i="15"/>
  <c r="U664" i="15"/>
  <c r="V664" i="15"/>
  <c r="W664" i="15"/>
  <c r="X664" i="15"/>
  <c r="Z664" i="15"/>
  <c r="T665" i="15"/>
  <c r="U665" i="15"/>
  <c r="V665" i="15"/>
  <c r="W665" i="15"/>
  <c r="X665" i="15"/>
  <c r="Z665" i="15"/>
  <c r="T666" i="15"/>
  <c r="U666" i="15"/>
  <c r="V666" i="15"/>
  <c r="W666" i="15"/>
  <c r="X666" i="15"/>
  <c r="Z666" i="15"/>
  <c r="T667" i="15"/>
  <c r="U667" i="15"/>
  <c r="V667" i="15"/>
  <c r="W667" i="15"/>
  <c r="X667" i="15"/>
  <c r="Z667" i="15"/>
  <c r="T668" i="15"/>
  <c r="U668" i="15"/>
  <c r="V668" i="15"/>
  <c r="W668" i="15"/>
  <c r="X668" i="15"/>
  <c r="Z668" i="15"/>
  <c r="T669" i="15"/>
  <c r="U669" i="15"/>
  <c r="V669" i="15"/>
  <c r="W669" i="15"/>
  <c r="X669" i="15"/>
  <c r="Z669" i="15"/>
  <c r="T670" i="15"/>
  <c r="U670" i="15"/>
  <c r="V670" i="15"/>
  <c r="W670" i="15"/>
  <c r="X670" i="15"/>
  <c r="Z670" i="15"/>
  <c r="T671" i="15"/>
  <c r="U671" i="15"/>
  <c r="V671" i="15"/>
  <c r="W671" i="15"/>
  <c r="X671" i="15"/>
  <c r="Z671" i="15"/>
  <c r="T672" i="15"/>
  <c r="U672" i="15"/>
  <c r="V672" i="15"/>
  <c r="W672" i="15"/>
  <c r="X672" i="15"/>
  <c r="Z672" i="15"/>
  <c r="T673" i="15"/>
  <c r="U673" i="15"/>
  <c r="V673" i="15"/>
  <c r="W673" i="15"/>
  <c r="X673" i="15"/>
  <c r="Z673" i="15"/>
  <c r="T674" i="15"/>
  <c r="U674" i="15"/>
  <c r="V674" i="15"/>
  <c r="W674" i="15"/>
  <c r="X674" i="15"/>
  <c r="Z674" i="15"/>
  <c r="T675" i="15"/>
  <c r="U675" i="15"/>
  <c r="V675" i="15"/>
  <c r="W675" i="15"/>
  <c r="X675" i="15"/>
  <c r="Z675" i="15"/>
  <c r="T676" i="15"/>
  <c r="U676" i="15"/>
  <c r="V676" i="15"/>
  <c r="W676" i="15"/>
  <c r="X676" i="15"/>
  <c r="Z676" i="15"/>
  <c r="T677" i="15"/>
  <c r="U677" i="15"/>
  <c r="V677" i="15"/>
  <c r="W677" i="15"/>
  <c r="X677" i="15"/>
  <c r="Z677" i="15"/>
  <c r="T678" i="15"/>
  <c r="U678" i="15"/>
  <c r="V678" i="15"/>
  <c r="W678" i="15"/>
  <c r="X678" i="15"/>
  <c r="Z678" i="15"/>
  <c r="T679" i="15"/>
  <c r="U679" i="15"/>
  <c r="V679" i="15"/>
  <c r="W679" i="15"/>
  <c r="X679" i="15"/>
  <c r="Z679" i="15"/>
  <c r="T680" i="15"/>
  <c r="U680" i="15"/>
  <c r="V680" i="15"/>
  <c r="W680" i="15"/>
  <c r="X680" i="15"/>
  <c r="Z680" i="15"/>
  <c r="T681" i="15"/>
  <c r="U681" i="15"/>
  <c r="V681" i="15"/>
  <c r="W681" i="15"/>
  <c r="X681" i="15"/>
  <c r="Z681" i="15"/>
  <c r="T682" i="15"/>
  <c r="U682" i="15"/>
  <c r="V682" i="15"/>
  <c r="W682" i="15"/>
  <c r="X682" i="15"/>
  <c r="Z682" i="15"/>
  <c r="T683" i="15"/>
  <c r="U683" i="15"/>
  <c r="V683" i="15"/>
  <c r="W683" i="15"/>
  <c r="X683" i="15"/>
  <c r="Z683" i="15"/>
  <c r="T684" i="15"/>
  <c r="U684" i="15"/>
  <c r="V684" i="15"/>
  <c r="W684" i="15"/>
  <c r="X684" i="15"/>
  <c r="Z684" i="15"/>
  <c r="T685" i="15"/>
  <c r="U685" i="15"/>
  <c r="V685" i="15"/>
  <c r="W685" i="15"/>
  <c r="X685" i="15"/>
  <c r="Z685" i="15"/>
  <c r="T686" i="15"/>
  <c r="U686" i="15"/>
  <c r="V686" i="15"/>
  <c r="W686" i="15"/>
  <c r="X686" i="15"/>
  <c r="Z686" i="15"/>
  <c r="T687" i="15"/>
  <c r="U687" i="15"/>
  <c r="V687" i="15"/>
  <c r="W687" i="15"/>
  <c r="X687" i="15"/>
  <c r="Z687" i="15"/>
  <c r="T688" i="15"/>
  <c r="U688" i="15"/>
  <c r="V688" i="15"/>
  <c r="W688" i="15"/>
  <c r="X688" i="15"/>
  <c r="Z688" i="15"/>
  <c r="T689" i="15"/>
  <c r="U689" i="15"/>
  <c r="V689" i="15"/>
  <c r="W689" i="15"/>
  <c r="X689" i="15"/>
  <c r="Z689" i="15"/>
  <c r="T690" i="15"/>
  <c r="U690" i="15"/>
  <c r="V690" i="15"/>
  <c r="W690" i="15"/>
  <c r="X690" i="15"/>
  <c r="Z690" i="15"/>
  <c r="T691" i="15"/>
  <c r="U691" i="15"/>
  <c r="V691" i="15"/>
  <c r="W691" i="15"/>
  <c r="X691" i="15"/>
  <c r="Z691" i="15"/>
  <c r="T692" i="15"/>
  <c r="U692" i="15"/>
  <c r="V692" i="15"/>
  <c r="W692" i="15"/>
  <c r="X692" i="15"/>
  <c r="Z692" i="15"/>
  <c r="T693" i="15"/>
  <c r="U693" i="15"/>
  <c r="V693" i="15"/>
  <c r="W693" i="15"/>
  <c r="X693" i="15"/>
  <c r="Z693" i="15"/>
  <c r="T694" i="15"/>
  <c r="U694" i="15"/>
  <c r="V694" i="15"/>
  <c r="W694" i="15"/>
  <c r="X694" i="15"/>
  <c r="Z694" i="15"/>
  <c r="T695" i="15"/>
  <c r="U695" i="15"/>
  <c r="V695" i="15"/>
  <c r="W695" i="15"/>
  <c r="X695" i="15"/>
  <c r="Z695" i="15"/>
  <c r="T696" i="15"/>
  <c r="U696" i="15"/>
  <c r="V696" i="15"/>
  <c r="W696" i="15"/>
  <c r="X696" i="15"/>
  <c r="Z696" i="15"/>
  <c r="T697" i="15"/>
  <c r="U697" i="15"/>
  <c r="V697" i="15"/>
  <c r="W697" i="15"/>
  <c r="X697" i="15"/>
  <c r="Z697" i="15"/>
  <c r="T698" i="15"/>
  <c r="U698" i="15"/>
  <c r="V698" i="15"/>
  <c r="W698" i="15"/>
  <c r="X698" i="15"/>
  <c r="Z698" i="15"/>
  <c r="T699" i="15"/>
  <c r="U699" i="15"/>
  <c r="V699" i="15"/>
  <c r="W699" i="15"/>
  <c r="X699" i="15"/>
  <c r="Z699" i="15"/>
  <c r="T700" i="15"/>
  <c r="U700" i="15"/>
  <c r="V700" i="15"/>
  <c r="W700" i="15"/>
  <c r="X700" i="15"/>
  <c r="Z700" i="15"/>
  <c r="T701" i="15"/>
  <c r="U701" i="15"/>
  <c r="V701" i="15"/>
  <c r="W701" i="15"/>
  <c r="X701" i="15"/>
  <c r="Z701" i="15"/>
  <c r="T702" i="15"/>
  <c r="U702" i="15"/>
  <c r="V702" i="15"/>
  <c r="W702" i="15"/>
  <c r="X702" i="15"/>
  <c r="Z702" i="15"/>
  <c r="T703" i="15"/>
  <c r="U703" i="15"/>
  <c r="V703" i="15"/>
  <c r="W703" i="15"/>
  <c r="X703" i="15"/>
  <c r="Z703" i="15"/>
  <c r="T704" i="15"/>
  <c r="U704" i="15"/>
  <c r="V704" i="15"/>
  <c r="W704" i="15"/>
  <c r="X704" i="15"/>
  <c r="Z704" i="15"/>
  <c r="T705" i="15"/>
  <c r="U705" i="15"/>
  <c r="V705" i="15"/>
  <c r="W705" i="15"/>
  <c r="X705" i="15"/>
  <c r="Z705" i="15"/>
  <c r="T706" i="15"/>
  <c r="U706" i="15"/>
  <c r="V706" i="15"/>
  <c r="W706" i="15"/>
  <c r="X706" i="15"/>
  <c r="Z706" i="15"/>
  <c r="T707" i="15"/>
  <c r="U707" i="15"/>
  <c r="V707" i="15"/>
  <c r="W707" i="15"/>
  <c r="X707" i="15"/>
  <c r="Z707" i="15"/>
  <c r="T708" i="15"/>
  <c r="U708" i="15"/>
  <c r="V708" i="15"/>
  <c r="W708" i="15"/>
  <c r="X708" i="15"/>
  <c r="Z708" i="15"/>
  <c r="T709" i="15"/>
  <c r="U709" i="15"/>
  <c r="V709" i="15"/>
  <c r="W709" i="15"/>
  <c r="X709" i="15"/>
  <c r="Z709" i="15"/>
  <c r="T710" i="15"/>
  <c r="U710" i="15"/>
  <c r="V710" i="15"/>
  <c r="W710" i="15"/>
  <c r="X710" i="15"/>
  <c r="Z710" i="15"/>
  <c r="T711" i="15"/>
  <c r="U711" i="15"/>
  <c r="V711" i="15"/>
  <c r="W711" i="15"/>
  <c r="X711" i="15"/>
  <c r="Z711" i="15"/>
  <c r="T712" i="15"/>
  <c r="U712" i="15"/>
  <c r="V712" i="15"/>
  <c r="W712" i="15"/>
  <c r="X712" i="15"/>
  <c r="Z712" i="15"/>
  <c r="T713" i="15"/>
  <c r="U713" i="15"/>
  <c r="V713" i="15"/>
  <c r="W713" i="15"/>
  <c r="X713" i="15"/>
  <c r="Z713" i="15"/>
  <c r="T714" i="15"/>
  <c r="U714" i="15"/>
  <c r="V714" i="15"/>
  <c r="W714" i="15"/>
  <c r="X714" i="15"/>
  <c r="Z714" i="15"/>
  <c r="T715" i="15"/>
  <c r="U715" i="15"/>
  <c r="V715" i="15"/>
  <c r="W715" i="15"/>
  <c r="X715" i="15"/>
  <c r="Z715" i="15"/>
  <c r="T716" i="15"/>
  <c r="U716" i="15"/>
  <c r="V716" i="15"/>
  <c r="W716" i="15"/>
  <c r="X716" i="15"/>
  <c r="Z716" i="15"/>
  <c r="T717" i="15"/>
  <c r="U717" i="15"/>
  <c r="V717" i="15"/>
  <c r="W717" i="15"/>
  <c r="X717" i="15"/>
  <c r="Z717" i="15"/>
  <c r="T718" i="15"/>
  <c r="U718" i="15"/>
  <c r="V718" i="15"/>
  <c r="W718" i="15"/>
  <c r="X718" i="15"/>
  <c r="Z718" i="15"/>
  <c r="T719" i="15"/>
  <c r="U719" i="15"/>
  <c r="V719" i="15"/>
  <c r="W719" i="15"/>
  <c r="X719" i="15"/>
  <c r="Z719" i="15"/>
  <c r="T720" i="15"/>
  <c r="U720" i="15"/>
  <c r="V720" i="15"/>
  <c r="W720" i="15"/>
  <c r="X720" i="15"/>
  <c r="Z720" i="15"/>
  <c r="T721" i="15"/>
  <c r="U721" i="15"/>
  <c r="V721" i="15"/>
  <c r="W721" i="15"/>
  <c r="X721" i="15"/>
  <c r="Z721" i="15"/>
  <c r="T722" i="15"/>
  <c r="U722" i="15"/>
  <c r="V722" i="15"/>
  <c r="W722" i="15"/>
  <c r="X722" i="15"/>
  <c r="Z722" i="15"/>
  <c r="T723" i="15"/>
  <c r="U723" i="15"/>
  <c r="V723" i="15"/>
  <c r="W723" i="15"/>
  <c r="X723" i="15"/>
  <c r="Z723" i="15"/>
  <c r="T724" i="15"/>
  <c r="U724" i="15"/>
  <c r="V724" i="15"/>
  <c r="W724" i="15"/>
  <c r="X724" i="15"/>
  <c r="Z724" i="15"/>
  <c r="T725" i="15"/>
  <c r="U725" i="15"/>
  <c r="V725" i="15"/>
  <c r="W725" i="15"/>
  <c r="X725" i="15"/>
  <c r="Z725" i="15"/>
  <c r="T726" i="15"/>
  <c r="U726" i="15"/>
  <c r="V726" i="15"/>
  <c r="W726" i="15"/>
  <c r="X726" i="15"/>
  <c r="Z726" i="15"/>
  <c r="T727" i="15"/>
  <c r="U727" i="15"/>
  <c r="V727" i="15"/>
  <c r="W727" i="15"/>
  <c r="X727" i="15"/>
  <c r="Z727" i="15"/>
  <c r="T728" i="15"/>
  <c r="U728" i="15"/>
  <c r="V728" i="15"/>
  <c r="W728" i="15"/>
  <c r="X728" i="15"/>
  <c r="Z728" i="15"/>
  <c r="T729" i="15"/>
  <c r="U729" i="15"/>
  <c r="V729" i="15"/>
  <c r="W729" i="15"/>
  <c r="X729" i="15"/>
  <c r="Z729" i="15"/>
  <c r="T730" i="15"/>
  <c r="U730" i="15"/>
  <c r="V730" i="15"/>
  <c r="W730" i="15"/>
  <c r="X730" i="15"/>
  <c r="Z730" i="15"/>
  <c r="T731" i="15"/>
  <c r="U731" i="15"/>
  <c r="V731" i="15"/>
  <c r="W731" i="15"/>
  <c r="X731" i="15"/>
  <c r="Z731" i="15"/>
  <c r="T732" i="15"/>
  <c r="U732" i="15"/>
  <c r="V732" i="15"/>
  <c r="W732" i="15"/>
  <c r="X732" i="15"/>
  <c r="Z732" i="15"/>
  <c r="T733" i="15"/>
  <c r="U733" i="15"/>
  <c r="V733" i="15"/>
  <c r="W733" i="15"/>
  <c r="X733" i="15"/>
  <c r="Z733" i="15"/>
  <c r="T734" i="15"/>
  <c r="U734" i="15"/>
  <c r="V734" i="15"/>
  <c r="W734" i="15"/>
  <c r="X734" i="15"/>
  <c r="Z734" i="15"/>
  <c r="T735" i="15"/>
  <c r="U735" i="15"/>
  <c r="V735" i="15"/>
  <c r="W735" i="15"/>
  <c r="X735" i="15"/>
  <c r="Z735" i="15"/>
  <c r="T736" i="15"/>
  <c r="U736" i="15"/>
  <c r="V736" i="15"/>
  <c r="W736" i="15"/>
  <c r="X736" i="15"/>
  <c r="Z736" i="15"/>
  <c r="T737" i="15"/>
  <c r="U737" i="15"/>
  <c r="V737" i="15"/>
  <c r="W737" i="15"/>
  <c r="X737" i="15"/>
  <c r="Z737" i="15"/>
  <c r="T738" i="15"/>
  <c r="U738" i="15"/>
  <c r="V738" i="15"/>
  <c r="W738" i="15"/>
  <c r="X738" i="15"/>
  <c r="Z738" i="15"/>
  <c r="U2" i="15"/>
  <c r="V2" i="15"/>
  <c r="W2" i="15"/>
  <c r="X2" i="15"/>
  <c r="Z2" i="15"/>
  <c r="T2" i="15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5" i="14"/>
  <c r="M6" i="14"/>
  <c r="N6" i="14"/>
  <c r="O6" i="14"/>
  <c r="P6" i="14"/>
  <c r="Q6" i="14"/>
  <c r="R6" i="14"/>
  <c r="M7" i="14"/>
  <c r="N7" i="14"/>
  <c r="O7" i="14"/>
  <c r="P7" i="14"/>
  <c r="Q7" i="14"/>
  <c r="R7" i="14"/>
  <c r="M8" i="14"/>
  <c r="N8" i="14"/>
  <c r="O8" i="14"/>
  <c r="P8" i="14"/>
  <c r="Q8" i="14"/>
  <c r="R8" i="14"/>
  <c r="M9" i="14"/>
  <c r="N9" i="14"/>
  <c r="O9" i="14"/>
  <c r="P9" i="14"/>
  <c r="Q9" i="14"/>
  <c r="R9" i="14"/>
  <c r="M10" i="14"/>
  <c r="N10" i="14"/>
  <c r="O10" i="14"/>
  <c r="P10" i="14"/>
  <c r="Q10" i="14"/>
  <c r="R10" i="14"/>
  <c r="M11" i="14"/>
  <c r="N11" i="14"/>
  <c r="O11" i="14"/>
  <c r="P11" i="14"/>
  <c r="Q11" i="14"/>
  <c r="R11" i="14"/>
  <c r="M12" i="14"/>
  <c r="N12" i="14"/>
  <c r="O12" i="14"/>
  <c r="P12" i="14"/>
  <c r="Q12" i="14"/>
  <c r="R12" i="14"/>
  <c r="M13" i="14"/>
  <c r="N13" i="14"/>
  <c r="O13" i="14"/>
  <c r="P13" i="14"/>
  <c r="Q13" i="14"/>
  <c r="R13" i="14"/>
  <c r="M14" i="14"/>
  <c r="N14" i="14"/>
  <c r="O14" i="14"/>
  <c r="P14" i="14"/>
  <c r="Q14" i="14"/>
  <c r="R14" i="14"/>
  <c r="M15" i="14"/>
  <c r="N15" i="14"/>
  <c r="O15" i="14"/>
  <c r="P15" i="14"/>
  <c r="Q15" i="14"/>
  <c r="R15" i="14"/>
  <c r="M16" i="14"/>
  <c r="N16" i="14"/>
  <c r="O16" i="14"/>
  <c r="P16" i="14"/>
  <c r="Q16" i="14"/>
  <c r="R16" i="14"/>
  <c r="M17" i="14"/>
  <c r="N17" i="14"/>
  <c r="O17" i="14"/>
  <c r="P17" i="14"/>
  <c r="Q17" i="14"/>
  <c r="R17" i="14"/>
  <c r="M18" i="14"/>
  <c r="N18" i="14"/>
  <c r="O18" i="14"/>
  <c r="P18" i="14"/>
  <c r="Q18" i="14"/>
  <c r="R18" i="14"/>
  <c r="M19" i="14"/>
  <c r="N19" i="14"/>
  <c r="O19" i="14"/>
  <c r="P19" i="14"/>
  <c r="Q19" i="14"/>
  <c r="R19" i="14"/>
  <c r="M20" i="14"/>
  <c r="N20" i="14"/>
  <c r="O20" i="14"/>
  <c r="P20" i="14"/>
  <c r="Q20" i="14"/>
  <c r="R20" i="14"/>
  <c r="M21" i="14"/>
  <c r="N21" i="14"/>
  <c r="O21" i="14"/>
  <c r="P21" i="14"/>
  <c r="Q21" i="14"/>
  <c r="R21" i="14"/>
  <c r="M22" i="14"/>
  <c r="N22" i="14"/>
  <c r="O22" i="14"/>
  <c r="P22" i="14"/>
  <c r="Q22" i="14"/>
  <c r="R22" i="14"/>
  <c r="M23" i="14"/>
  <c r="N23" i="14"/>
  <c r="O23" i="14"/>
  <c r="P23" i="14"/>
  <c r="Q23" i="14"/>
  <c r="R23" i="14"/>
  <c r="M24" i="14"/>
  <c r="N24" i="14"/>
  <c r="O24" i="14"/>
  <c r="P24" i="14"/>
  <c r="Q24" i="14"/>
  <c r="R24" i="14"/>
  <c r="M25" i="14"/>
  <c r="N25" i="14"/>
  <c r="O25" i="14"/>
  <c r="P25" i="14"/>
  <c r="Q25" i="14"/>
  <c r="R25" i="14"/>
  <c r="M26" i="14"/>
  <c r="N26" i="14"/>
  <c r="O26" i="14"/>
  <c r="P26" i="14"/>
  <c r="Q26" i="14"/>
  <c r="R26" i="14"/>
  <c r="M27" i="14"/>
  <c r="N27" i="14"/>
  <c r="O27" i="14"/>
  <c r="P27" i="14"/>
  <c r="Q27" i="14"/>
  <c r="R27" i="14"/>
  <c r="M28" i="14"/>
  <c r="N28" i="14"/>
  <c r="O28" i="14"/>
  <c r="P28" i="14"/>
  <c r="Q28" i="14"/>
  <c r="R28" i="14"/>
  <c r="M29" i="14"/>
  <c r="N29" i="14"/>
  <c r="O29" i="14"/>
  <c r="P29" i="14"/>
  <c r="Q29" i="14"/>
  <c r="R29" i="14"/>
  <c r="M30" i="14"/>
  <c r="N30" i="14"/>
  <c r="O30" i="14"/>
  <c r="P30" i="14"/>
  <c r="Q30" i="14"/>
  <c r="R30" i="14"/>
  <c r="M31" i="14"/>
  <c r="N31" i="14"/>
  <c r="O31" i="14"/>
  <c r="P31" i="14"/>
  <c r="Q31" i="14"/>
  <c r="R31" i="14"/>
  <c r="M32" i="14"/>
  <c r="N32" i="14"/>
  <c r="O32" i="14"/>
  <c r="P32" i="14"/>
  <c r="Q32" i="14"/>
  <c r="R32" i="14"/>
  <c r="M33" i="14"/>
  <c r="N33" i="14"/>
  <c r="O33" i="14"/>
  <c r="P33" i="14"/>
  <c r="Q33" i="14"/>
  <c r="R33" i="14"/>
  <c r="M34" i="14"/>
  <c r="N34" i="14"/>
  <c r="O34" i="14"/>
  <c r="P34" i="14"/>
  <c r="Q34" i="14"/>
  <c r="R34" i="14"/>
  <c r="M35" i="14"/>
  <c r="N35" i="14"/>
  <c r="O35" i="14"/>
  <c r="P35" i="14"/>
  <c r="Q35" i="14"/>
  <c r="R35" i="14"/>
  <c r="M36" i="14"/>
  <c r="N36" i="14"/>
  <c r="O36" i="14"/>
  <c r="P36" i="14"/>
  <c r="Q36" i="14"/>
  <c r="R36" i="14"/>
  <c r="M37" i="14"/>
  <c r="N37" i="14"/>
  <c r="O37" i="14"/>
  <c r="P37" i="14"/>
  <c r="Q37" i="14"/>
  <c r="R37" i="14"/>
  <c r="M38" i="14"/>
  <c r="N38" i="14"/>
  <c r="O38" i="14"/>
  <c r="P38" i="14"/>
  <c r="Q38" i="14"/>
  <c r="R38" i="14"/>
  <c r="M39" i="14"/>
  <c r="N39" i="14"/>
  <c r="O39" i="14"/>
  <c r="P39" i="14"/>
  <c r="Q39" i="14"/>
  <c r="R39" i="14"/>
  <c r="M40" i="14"/>
  <c r="N40" i="14"/>
  <c r="O40" i="14"/>
  <c r="P40" i="14"/>
  <c r="Q40" i="14"/>
  <c r="R40" i="14"/>
  <c r="M41" i="14"/>
  <c r="N41" i="14"/>
  <c r="O41" i="14"/>
  <c r="P41" i="14"/>
  <c r="Q41" i="14"/>
  <c r="R41" i="14"/>
  <c r="M42" i="14"/>
  <c r="N42" i="14"/>
  <c r="O42" i="14"/>
  <c r="P42" i="14"/>
  <c r="Q42" i="14"/>
  <c r="R42" i="14"/>
  <c r="M43" i="14"/>
  <c r="N43" i="14"/>
  <c r="O43" i="14"/>
  <c r="P43" i="14"/>
  <c r="Q43" i="14"/>
  <c r="R43" i="14"/>
  <c r="M44" i="14"/>
  <c r="N44" i="14"/>
  <c r="O44" i="14"/>
  <c r="P44" i="14"/>
  <c r="Q44" i="14"/>
  <c r="R44" i="14"/>
  <c r="M45" i="14"/>
  <c r="N45" i="14"/>
  <c r="O45" i="14"/>
  <c r="P45" i="14"/>
  <c r="Q45" i="14"/>
  <c r="R45" i="14"/>
  <c r="M46" i="14"/>
  <c r="N46" i="14"/>
  <c r="O46" i="14"/>
  <c r="P46" i="14"/>
  <c r="Q46" i="14"/>
  <c r="R46" i="14"/>
  <c r="M47" i="14"/>
  <c r="N47" i="14"/>
  <c r="O47" i="14"/>
  <c r="P47" i="14"/>
  <c r="Q47" i="14"/>
  <c r="R47" i="14"/>
  <c r="M48" i="14"/>
  <c r="N48" i="14"/>
  <c r="O48" i="14"/>
  <c r="P48" i="14"/>
  <c r="Q48" i="14"/>
  <c r="R48" i="14"/>
  <c r="M49" i="14"/>
  <c r="N49" i="14"/>
  <c r="O49" i="14"/>
  <c r="P49" i="14"/>
  <c r="Q49" i="14"/>
  <c r="R49" i="14"/>
  <c r="M50" i="14"/>
  <c r="N50" i="14"/>
  <c r="O50" i="14"/>
  <c r="P50" i="14"/>
  <c r="Q50" i="14"/>
  <c r="R50" i="14"/>
  <c r="M51" i="14"/>
  <c r="N51" i="14"/>
  <c r="O51" i="14"/>
  <c r="P51" i="14"/>
  <c r="Q51" i="14"/>
  <c r="R51" i="14"/>
  <c r="M52" i="14"/>
  <c r="N52" i="14"/>
  <c r="O52" i="14"/>
  <c r="P52" i="14"/>
  <c r="Q52" i="14"/>
  <c r="R52" i="14"/>
  <c r="M53" i="14"/>
  <c r="N53" i="14"/>
  <c r="O53" i="14"/>
  <c r="P53" i="14"/>
  <c r="Q53" i="14"/>
  <c r="R53" i="14"/>
  <c r="M54" i="14"/>
  <c r="N54" i="14"/>
  <c r="O54" i="14"/>
  <c r="P54" i="14"/>
  <c r="Q54" i="14"/>
  <c r="R54" i="14"/>
  <c r="M55" i="14"/>
  <c r="N55" i="14"/>
  <c r="O55" i="14"/>
  <c r="P55" i="14"/>
  <c r="Q55" i="14"/>
  <c r="R55" i="14"/>
  <c r="M56" i="14"/>
  <c r="N56" i="14"/>
  <c r="O56" i="14"/>
  <c r="P56" i="14"/>
  <c r="Q56" i="14"/>
  <c r="R56" i="14"/>
  <c r="M57" i="14"/>
  <c r="N57" i="14"/>
  <c r="O57" i="14"/>
  <c r="P57" i="14"/>
  <c r="Q57" i="14"/>
  <c r="R57" i="14"/>
  <c r="M58" i="14"/>
  <c r="N58" i="14"/>
  <c r="O58" i="14"/>
  <c r="P58" i="14"/>
  <c r="Q58" i="14"/>
  <c r="R58" i="14"/>
  <c r="M59" i="14"/>
  <c r="N59" i="14"/>
  <c r="O59" i="14"/>
  <c r="P59" i="14"/>
  <c r="Q59" i="14"/>
  <c r="R59" i="14"/>
  <c r="M60" i="14"/>
  <c r="N60" i="14"/>
  <c r="O60" i="14"/>
  <c r="P60" i="14"/>
  <c r="Q60" i="14"/>
  <c r="R60" i="14"/>
  <c r="M61" i="14"/>
  <c r="N61" i="14"/>
  <c r="O61" i="14"/>
  <c r="P61" i="14"/>
  <c r="Q61" i="14"/>
  <c r="R61" i="14"/>
  <c r="M62" i="14"/>
  <c r="N62" i="14"/>
  <c r="O62" i="14"/>
  <c r="P62" i="14"/>
  <c r="Q62" i="14"/>
  <c r="R62" i="14"/>
  <c r="M63" i="14"/>
  <c r="N63" i="14"/>
  <c r="O63" i="14"/>
  <c r="P63" i="14"/>
  <c r="Q63" i="14"/>
  <c r="R63" i="14"/>
  <c r="M64" i="14"/>
  <c r="N64" i="14"/>
  <c r="O64" i="14"/>
  <c r="P64" i="14"/>
  <c r="Q64" i="14"/>
  <c r="R64" i="14"/>
  <c r="M65" i="14"/>
  <c r="N65" i="14"/>
  <c r="O65" i="14"/>
  <c r="P65" i="14"/>
  <c r="Q65" i="14"/>
  <c r="R65" i="14"/>
  <c r="M66" i="14"/>
  <c r="N66" i="14"/>
  <c r="O66" i="14"/>
  <c r="P66" i="14"/>
  <c r="Q66" i="14"/>
  <c r="R66" i="14"/>
  <c r="M67" i="14"/>
  <c r="N67" i="14"/>
  <c r="O67" i="14"/>
  <c r="P67" i="14"/>
  <c r="Q67" i="14"/>
  <c r="R67" i="14"/>
  <c r="M68" i="14"/>
  <c r="N68" i="14"/>
  <c r="O68" i="14"/>
  <c r="P68" i="14"/>
  <c r="Q68" i="14"/>
  <c r="R68" i="14"/>
  <c r="M69" i="14"/>
  <c r="N69" i="14"/>
  <c r="O69" i="14"/>
  <c r="P69" i="14"/>
  <c r="Q69" i="14"/>
  <c r="R69" i="14"/>
  <c r="M70" i="14"/>
  <c r="N70" i="14"/>
  <c r="O70" i="14"/>
  <c r="P70" i="14"/>
  <c r="Q70" i="14"/>
  <c r="R70" i="14"/>
  <c r="M71" i="14"/>
  <c r="N71" i="14"/>
  <c r="O71" i="14"/>
  <c r="P71" i="14"/>
  <c r="Q71" i="14"/>
  <c r="R71" i="14"/>
  <c r="M72" i="14"/>
  <c r="N72" i="14"/>
  <c r="O72" i="14"/>
  <c r="P72" i="14"/>
  <c r="Q72" i="14"/>
  <c r="R72" i="14"/>
  <c r="M73" i="14"/>
  <c r="N73" i="14"/>
  <c r="O73" i="14"/>
  <c r="P73" i="14"/>
  <c r="Q73" i="14"/>
  <c r="R73" i="14"/>
  <c r="M74" i="14"/>
  <c r="N74" i="14"/>
  <c r="O74" i="14"/>
  <c r="P74" i="14"/>
  <c r="Q74" i="14"/>
  <c r="R74" i="14"/>
  <c r="M75" i="14"/>
  <c r="N75" i="14"/>
  <c r="O75" i="14"/>
  <c r="P75" i="14"/>
  <c r="Q75" i="14"/>
  <c r="R75" i="14"/>
  <c r="M76" i="14"/>
  <c r="N76" i="14"/>
  <c r="O76" i="14"/>
  <c r="P76" i="14"/>
  <c r="Q76" i="14"/>
  <c r="R76" i="14"/>
  <c r="M77" i="14"/>
  <c r="N77" i="14"/>
  <c r="O77" i="14"/>
  <c r="P77" i="14"/>
  <c r="Q77" i="14"/>
  <c r="R77" i="14"/>
  <c r="M78" i="14"/>
  <c r="N78" i="14"/>
  <c r="O78" i="14"/>
  <c r="P78" i="14"/>
  <c r="Q78" i="14"/>
  <c r="R78" i="14"/>
  <c r="M79" i="14"/>
  <c r="N79" i="14"/>
  <c r="O79" i="14"/>
  <c r="P79" i="14"/>
  <c r="Q79" i="14"/>
  <c r="R79" i="14"/>
  <c r="M80" i="14"/>
  <c r="N80" i="14"/>
  <c r="O80" i="14"/>
  <c r="P80" i="14"/>
  <c r="Q80" i="14"/>
  <c r="R80" i="14"/>
  <c r="M81" i="14"/>
  <c r="N81" i="14"/>
  <c r="O81" i="14"/>
  <c r="P81" i="14"/>
  <c r="Q81" i="14"/>
  <c r="R81" i="14"/>
  <c r="M82" i="14"/>
  <c r="N82" i="14"/>
  <c r="O82" i="14"/>
  <c r="P82" i="14"/>
  <c r="Q82" i="14"/>
  <c r="R82" i="14"/>
  <c r="M83" i="14"/>
  <c r="N83" i="14"/>
  <c r="O83" i="14"/>
  <c r="P83" i="14"/>
  <c r="Q83" i="14"/>
  <c r="R83" i="14"/>
  <c r="M84" i="14"/>
  <c r="N84" i="14"/>
  <c r="O84" i="14"/>
  <c r="P84" i="14"/>
  <c r="Q84" i="14"/>
  <c r="R84" i="14"/>
  <c r="M85" i="14"/>
  <c r="N85" i="14"/>
  <c r="O85" i="14"/>
  <c r="P85" i="14"/>
  <c r="Q85" i="14"/>
  <c r="R85" i="14"/>
  <c r="M86" i="14"/>
  <c r="N86" i="14"/>
  <c r="O86" i="14"/>
  <c r="P86" i="14"/>
  <c r="Q86" i="14"/>
  <c r="R86" i="14"/>
  <c r="M87" i="14"/>
  <c r="N87" i="14"/>
  <c r="O87" i="14"/>
  <c r="P87" i="14"/>
  <c r="Q87" i="14"/>
  <c r="R87" i="14"/>
  <c r="M88" i="14"/>
  <c r="N88" i="14"/>
  <c r="O88" i="14"/>
  <c r="P88" i="14"/>
  <c r="Q88" i="14"/>
  <c r="R88" i="14"/>
  <c r="M89" i="14"/>
  <c r="N89" i="14"/>
  <c r="O89" i="14"/>
  <c r="P89" i="14"/>
  <c r="Q89" i="14"/>
  <c r="R89" i="14"/>
  <c r="M90" i="14"/>
  <c r="N90" i="14"/>
  <c r="O90" i="14"/>
  <c r="P90" i="14"/>
  <c r="Q90" i="14"/>
  <c r="R90" i="14"/>
  <c r="M91" i="14"/>
  <c r="N91" i="14"/>
  <c r="O91" i="14"/>
  <c r="P91" i="14"/>
  <c r="Q91" i="14"/>
  <c r="R91" i="14"/>
  <c r="M92" i="14"/>
  <c r="N92" i="14"/>
  <c r="O92" i="14"/>
  <c r="P92" i="14"/>
  <c r="Q92" i="14"/>
  <c r="R92" i="14"/>
  <c r="M93" i="14"/>
  <c r="N93" i="14"/>
  <c r="O93" i="14"/>
  <c r="P93" i="14"/>
  <c r="Q93" i="14"/>
  <c r="R93" i="14"/>
  <c r="M94" i="14"/>
  <c r="N94" i="14"/>
  <c r="O94" i="14"/>
  <c r="P94" i="14"/>
  <c r="Q94" i="14"/>
  <c r="R94" i="14"/>
  <c r="M95" i="14"/>
  <c r="N95" i="14"/>
  <c r="O95" i="14"/>
  <c r="P95" i="14"/>
  <c r="Q95" i="14"/>
  <c r="R95" i="14"/>
  <c r="M96" i="14"/>
  <c r="N96" i="14"/>
  <c r="O96" i="14"/>
  <c r="P96" i="14"/>
  <c r="Q96" i="14"/>
  <c r="R96" i="14"/>
  <c r="M97" i="14"/>
  <c r="N97" i="14"/>
  <c r="O97" i="14"/>
  <c r="P97" i="14"/>
  <c r="Q97" i="14"/>
  <c r="R97" i="14"/>
  <c r="M98" i="14"/>
  <c r="N98" i="14"/>
  <c r="O98" i="14"/>
  <c r="P98" i="14"/>
  <c r="Q98" i="14"/>
  <c r="R98" i="14"/>
  <c r="M99" i="14"/>
  <c r="N99" i="14"/>
  <c r="O99" i="14"/>
  <c r="P99" i="14"/>
  <c r="Q99" i="14"/>
  <c r="R99" i="14"/>
  <c r="M100" i="14"/>
  <c r="N100" i="14"/>
  <c r="O100" i="14"/>
  <c r="P100" i="14"/>
  <c r="Q100" i="14"/>
  <c r="R100" i="14"/>
  <c r="M101" i="14"/>
  <c r="N101" i="14"/>
  <c r="O101" i="14"/>
  <c r="P101" i="14"/>
  <c r="Q101" i="14"/>
  <c r="R101" i="14"/>
  <c r="M102" i="14"/>
  <c r="N102" i="14"/>
  <c r="O102" i="14"/>
  <c r="P102" i="14"/>
  <c r="Q102" i="14"/>
  <c r="R102" i="14"/>
  <c r="M103" i="14"/>
  <c r="N103" i="14"/>
  <c r="O103" i="14"/>
  <c r="P103" i="14"/>
  <c r="Q103" i="14"/>
  <c r="R103" i="14"/>
  <c r="M104" i="14"/>
  <c r="N104" i="14"/>
  <c r="O104" i="14"/>
  <c r="P104" i="14"/>
  <c r="Q104" i="14"/>
  <c r="R104" i="14"/>
  <c r="M105" i="14"/>
  <c r="N105" i="14"/>
  <c r="O105" i="14"/>
  <c r="P105" i="14"/>
  <c r="Q105" i="14"/>
  <c r="R105" i="14"/>
  <c r="M106" i="14"/>
  <c r="N106" i="14"/>
  <c r="O106" i="14"/>
  <c r="P106" i="14"/>
  <c r="Q106" i="14"/>
  <c r="R106" i="14"/>
  <c r="M107" i="14"/>
  <c r="N107" i="14"/>
  <c r="O107" i="14"/>
  <c r="P107" i="14"/>
  <c r="Q107" i="14"/>
  <c r="R107" i="14"/>
  <c r="M108" i="14"/>
  <c r="N108" i="14"/>
  <c r="O108" i="14"/>
  <c r="P108" i="14"/>
  <c r="Q108" i="14"/>
  <c r="R108" i="14"/>
  <c r="M109" i="14"/>
  <c r="N109" i="14"/>
  <c r="O109" i="14"/>
  <c r="P109" i="14"/>
  <c r="Q109" i="14"/>
  <c r="R109" i="14"/>
  <c r="M110" i="14"/>
  <c r="N110" i="14"/>
  <c r="O110" i="14"/>
  <c r="P110" i="14"/>
  <c r="Q110" i="14"/>
  <c r="R110" i="14"/>
  <c r="M111" i="14"/>
  <c r="N111" i="14"/>
  <c r="O111" i="14"/>
  <c r="P111" i="14"/>
  <c r="Q111" i="14"/>
  <c r="R111" i="14"/>
  <c r="M112" i="14"/>
  <c r="N112" i="14"/>
  <c r="O112" i="14"/>
  <c r="P112" i="14"/>
  <c r="Q112" i="14"/>
  <c r="R112" i="14"/>
  <c r="M113" i="14"/>
  <c r="N113" i="14"/>
  <c r="O113" i="14"/>
  <c r="P113" i="14"/>
  <c r="Q113" i="14"/>
  <c r="R113" i="14"/>
  <c r="M114" i="14"/>
  <c r="N114" i="14"/>
  <c r="O114" i="14"/>
  <c r="P114" i="14"/>
  <c r="Q114" i="14"/>
  <c r="R114" i="14"/>
  <c r="M115" i="14"/>
  <c r="N115" i="14"/>
  <c r="O115" i="14"/>
  <c r="P115" i="14"/>
  <c r="Q115" i="14"/>
  <c r="R115" i="14"/>
  <c r="M116" i="14"/>
  <c r="N116" i="14"/>
  <c r="O116" i="14"/>
  <c r="P116" i="14"/>
  <c r="Q116" i="14"/>
  <c r="R116" i="14"/>
  <c r="M117" i="14"/>
  <c r="N117" i="14"/>
  <c r="O117" i="14"/>
  <c r="P117" i="14"/>
  <c r="Q117" i="14"/>
  <c r="R117" i="14"/>
  <c r="M118" i="14"/>
  <c r="N118" i="14"/>
  <c r="O118" i="14"/>
  <c r="P118" i="14"/>
  <c r="Q118" i="14"/>
  <c r="R118" i="14"/>
  <c r="M119" i="14"/>
  <c r="N119" i="14"/>
  <c r="O119" i="14"/>
  <c r="P119" i="14"/>
  <c r="Q119" i="14"/>
  <c r="R119" i="14"/>
  <c r="M120" i="14"/>
  <c r="N120" i="14"/>
  <c r="O120" i="14"/>
  <c r="P120" i="14"/>
  <c r="Q120" i="14"/>
  <c r="R120" i="14"/>
  <c r="M121" i="14"/>
  <c r="N121" i="14"/>
  <c r="O121" i="14"/>
  <c r="P121" i="14"/>
  <c r="Q121" i="14"/>
  <c r="R121" i="14"/>
  <c r="M122" i="14"/>
  <c r="N122" i="14"/>
  <c r="O122" i="14"/>
  <c r="P122" i="14"/>
  <c r="Q122" i="14"/>
  <c r="R122" i="14"/>
  <c r="M123" i="14"/>
  <c r="N123" i="14"/>
  <c r="O123" i="14"/>
  <c r="P123" i="14"/>
  <c r="Q123" i="14"/>
  <c r="R123" i="14"/>
  <c r="M124" i="14"/>
  <c r="N124" i="14"/>
  <c r="O124" i="14"/>
  <c r="P124" i="14"/>
  <c r="Q124" i="14"/>
  <c r="R124" i="14"/>
  <c r="M125" i="14"/>
  <c r="N125" i="14"/>
  <c r="O125" i="14"/>
  <c r="P125" i="14"/>
  <c r="Q125" i="14"/>
  <c r="R125" i="14"/>
  <c r="M126" i="14"/>
  <c r="N126" i="14"/>
  <c r="O126" i="14"/>
  <c r="P126" i="14"/>
  <c r="Q126" i="14"/>
  <c r="R126" i="14"/>
  <c r="M127" i="14"/>
  <c r="N127" i="14"/>
  <c r="O127" i="14"/>
  <c r="P127" i="14"/>
  <c r="Q127" i="14"/>
  <c r="R127" i="14"/>
  <c r="M128" i="14"/>
  <c r="N128" i="14"/>
  <c r="O128" i="14"/>
  <c r="P128" i="14"/>
  <c r="Q128" i="14"/>
  <c r="R128" i="14"/>
  <c r="M129" i="14"/>
  <c r="N129" i="14"/>
  <c r="O129" i="14"/>
  <c r="P129" i="14"/>
  <c r="Q129" i="14"/>
  <c r="R129" i="14"/>
  <c r="M130" i="14"/>
  <c r="N130" i="14"/>
  <c r="O130" i="14"/>
  <c r="P130" i="14"/>
  <c r="Q130" i="14"/>
  <c r="R130" i="14"/>
  <c r="M131" i="14"/>
  <c r="N131" i="14"/>
  <c r="O131" i="14"/>
  <c r="P131" i="14"/>
  <c r="Q131" i="14"/>
  <c r="R131" i="14"/>
  <c r="M132" i="14"/>
  <c r="N132" i="14"/>
  <c r="O132" i="14"/>
  <c r="P132" i="14"/>
  <c r="Q132" i="14"/>
  <c r="R132" i="14"/>
  <c r="M133" i="14"/>
  <c r="N133" i="14"/>
  <c r="O133" i="14"/>
  <c r="P133" i="14"/>
  <c r="Q133" i="14"/>
  <c r="R133" i="14"/>
  <c r="M134" i="14"/>
  <c r="N134" i="14"/>
  <c r="O134" i="14"/>
  <c r="P134" i="14"/>
  <c r="Q134" i="14"/>
  <c r="R134" i="14"/>
  <c r="M135" i="14"/>
  <c r="N135" i="14"/>
  <c r="O135" i="14"/>
  <c r="P135" i="14"/>
  <c r="Q135" i="14"/>
  <c r="R135" i="14"/>
  <c r="M136" i="14"/>
  <c r="N136" i="14"/>
  <c r="O136" i="14"/>
  <c r="P136" i="14"/>
  <c r="Q136" i="14"/>
  <c r="R136" i="14"/>
  <c r="M137" i="14"/>
  <c r="N137" i="14"/>
  <c r="O137" i="14"/>
  <c r="P137" i="14"/>
  <c r="Q137" i="14"/>
  <c r="R137" i="14"/>
  <c r="M138" i="14"/>
  <c r="N138" i="14"/>
  <c r="O138" i="14"/>
  <c r="P138" i="14"/>
  <c r="Q138" i="14"/>
  <c r="R138" i="14"/>
  <c r="M139" i="14"/>
  <c r="N139" i="14"/>
  <c r="O139" i="14"/>
  <c r="P139" i="14"/>
  <c r="Q139" i="14"/>
  <c r="R139" i="14"/>
  <c r="M140" i="14"/>
  <c r="N140" i="14"/>
  <c r="O140" i="14"/>
  <c r="P140" i="14"/>
  <c r="Q140" i="14"/>
  <c r="R140" i="14"/>
  <c r="M141" i="14"/>
  <c r="N141" i="14"/>
  <c r="O141" i="14"/>
  <c r="P141" i="14"/>
  <c r="Q141" i="14"/>
  <c r="R141" i="14"/>
  <c r="M142" i="14"/>
  <c r="N142" i="14"/>
  <c r="O142" i="14"/>
  <c r="P142" i="14"/>
  <c r="Q142" i="14"/>
  <c r="R142" i="14"/>
  <c r="M143" i="14"/>
  <c r="N143" i="14"/>
  <c r="O143" i="14"/>
  <c r="P143" i="14"/>
  <c r="Q143" i="14"/>
  <c r="R143" i="14"/>
  <c r="M144" i="14"/>
  <c r="N144" i="14"/>
  <c r="O144" i="14"/>
  <c r="P144" i="14"/>
  <c r="Q144" i="14"/>
  <c r="R144" i="14"/>
  <c r="M145" i="14"/>
  <c r="N145" i="14"/>
  <c r="O145" i="14"/>
  <c r="P145" i="14"/>
  <c r="Q145" i="14"/>
  <c r="R145" i="14"/>
  <c r="M146" i="14"/>
  <c r="N146" i="14"/>
  <c r="O146" i="14"/>
  <c r="P146" i="14"/>
  <c r="Q146" i="14"/>
  <c r="R146" i="14"/>
  <c r="M147" i="14"/>
  <c r="N147" i="14"/>
  <c r="O147" i="14"/>
  <c r="P147" i="14"/>
  <c r="Q147" i="14"/>
  <c r="R147" i="14"/>
  <c r="M148" i="14"/>
  <c r="N148" i="14"/>
  <c r="O148" i="14"/>
  <c r="P148" i="14"/>
  <c r="Q148" i="14"/>
  <c r="R148" i="14"/>
  <c r="M149" i="14"/>
  <c r="N149" i="14"/>
  <c r="O149" i="14"/>
  <c r="P149" i="14"/>
  <c r="Q149" i="14"/>
  <c r="R149" i="14"/>
  <c r="M150" i="14"/>
  <c r="N150" i="14"/>
  <c r="O150" i="14"/>
  <c r="P150" i="14"/>
  <c r="Q150" i="14"/>
  <c r="R150" i="14"/>
  <c r="M151" i="14"/>
  <c r="N151" i="14"/>
  <c r="O151" i="14"/>
  <c r="P151" i="14"/>
  <c r="Q151" i="14"/>
  <c r="R151" i="14"/>
  <c r="M152" i="14"/>
  <c r="N152" i="14"/>
  <c r="O152" i="14"/>
  <c r="P152" i="14"/>
  <c r="Q152" i="14"/>
  <c r="R152" i="14"/>
  <c r="M153" i="14"/>
  <c r="N153" i="14"/>
  <c r="O153" i="14"/>
  <c r="P153" i="14"/>
  <c r="Q153" i="14"/>
  <c r="R153" i="14"/>
  <c r="M154" i="14"/>
  <c r="N154" i="14"/>
  <c r="O154" i="14"/>
  <c r="P154" i="14"/>
  <c r="Q154" i="14"/>
  <c r="R154" i="14"/>
  <c r="M155" i="14"/>
  <c r="N155" i="14"/>
  <c r="O155" i="14"/>
  <c r="P155" i="14"/>
  <c r="Q155" i="14"/>
  <c r="R155" i="14"/>
  <c r="M156" i="14"/>
  <c r="N156" i="14"/>
  <c r="O156" i="14"/>
  <c r="P156" i="14"/>
  <c r="Q156" i="14"/>
  <c r="R156" i="14"/>
  <c r="M157" i="14"/>
  <c r="N157" i="14"/>
  <c r="O157" i="14"/>
  <c r="P157" i="14"/>
  <c r="Q157" i="14"/>
  <c r="R157" i="14"/>
  <c r="M158" i="14"/>
  <c r="N158" i="14"/>
  <c r="O158" i="14"/>
  <c r="P158" i="14"/>
  <c r="Q158" i="14"/>
  <c r="R158" i="14"/>
  <c r="M159" i="14"/>
  <c r="N159" i="14"/>
  <c r="O159" i="14"/>
  <c r="P159" i="14"/>
  <c r="Q159" i="14"/>
  <c r="R159" i="14"/>
  <c r="M160" i="14"/>
  <c r="N160" i="14"/>
  <c r="O160" i="14"/>
  <c r="P160" i="14"/>
  <c r="Q160" i="14"/>
  <c r="R160" i="14"/>
  <c r="M161" i="14"/>
  <c r="N161" i="14"/>
  <c r="O161" i="14"/>
  <c r="P161" i="14"/>
  <c r="Q161" i="14"/>
  <c r="R161" i="14"/>
  <c r="M162" i="14"/>
  <c r="N162" i="14"/>
  <c r="O162" i="14"/>
  <c r="P162" i="14"/>
  <c r="Q162" i="14"/>
  <c r="R162" i="14"/>
  <c r="M163" i="14"/>
  <c r="N163" i="14"/>
  <c r="O163" i="14"/>
  <c r="P163" i="14"/>
  <c r="Q163" i="14"/>
  <c r="R163" i="14"/>
  <c r="M164" i="14"/>
  <c r="N164" i="14"/>
  <c r="O164" i="14"/>
  <c r="P164" i="14"/>
  <c r="Q164" i="14"/>
  <c r="R164" i="14"/>
  <c r="M165" i="14"/>
  <c r="N165" i="14"/>
  <c r="O165" i="14"/>
  <c r="P165" i="14"/>
  <c r="Q165" i="14"/>
  <c r="R165" i="14"/>
  <c r="M166" i="14"/>
  <c r="N166" i="14"/>
  <c r="O166" i="14"/>
  <c r="P166" i="14"/>
  <c r="Q166" i="14"/>
  <c r="R166" i="14"/>
  <c r="M167" i="14"/>
  <c r="N167" i="14"/>
  <c r="O167" i="14"/>
  <c r="P167" i="14"/>
  <c r="Q167" i="14"/>
  <c r="R167" i="14"/>
  <c r="M168" i="14"/>
  <c r="N168" i="14"/>
  <c r="O168" i="14"/>
  <c r="P168" i="14"/>
  <c r="Q168" i="14"/>
  <c r="R168" i="14"/>
  <c r="M169" i="14"/>
  <c r="N169" i="14"/>
  <c r="O169" i="14"/>
  <c r="P169" i="14"/>
  <c r="Q169" i="14"/>
  <c r="R169" i="14"/>
  <c r="M170" i="14"/>
  <c r="N170" i="14"/>
  <c r="O170" i="14"/>
  <c r="P170" i="14"/>
  <c r="Q170" i="14"/>
  <c r="R170" i="14"/>
  <c r="M171" i="14"/>
  <c r="N171" i="14"/>
  <c r="O171" i="14"/>
  <c r="P171" i="14"/>
  <c r="Q171" i="14"/>
  <c r="R171" i="14"/>
  <c r="M172" i="14"/>
  <c r="N172" i="14"/>
  <c r="O172" i="14"/>
  <c r="P172" i="14"/>
  <c r="Q172" i="14"/>
  <c r="R172" i="14"/>
  <c r="M173" i="14"/>
  <c r="N173" i="14"/>
  <c r="O173" i="14"/>
  <c r="P173" i="14"/>
  <c r="Q173" i="14"/>
  <c r="R173" i="14"/>
  <c r="M174" i="14"/>
  <c r="N174" i="14"/>
  <c r="O174" i="14"/>
  <c r="P174" i="14"/>
  <c r="Q174" i="14"/>
  <c r="R174" i="14"/>
  <c r="M175" i="14"/>
  <c r="N175" i="14"/>
  <c r="O175" i="14"/>
  <c r="P175" i="14"/>
  <c r="Q175" i="14"/>
  <c r="R175" i="14"/>
  <c r="M176" i="14"/>
  <c r="N176" i="14"/>
  <c r="O176" i="14"/>
  <c r="P176" i="14"/>
  <c r="Q176" i="14"/>
  <c r="R176" i="14"/>
  <c r="M177" i="14"/>
  <c r="N177" i="14"/>
  <c r="O177" i="14"/>
  <c r="P177" i="14"/>
  <c r="Q177" i="14"/>
  <c r="R177" i="14"/>
  <c r="M178" i="14"/>
  <c r="N178" i="14"/>
  <c r="O178" i="14"/>
  <c r="P178" i="14"/>
  <c r="Q178" i="14"/>
  <c r="R178" i="14"/>
  <c r="M179" i="14"/>
  <c r="N179" i="14"/>
  <c r="O179" i="14"/>
  <c r="P179" i="14"/>
  <c r="Q179" i="14"/>
  <c r="R179" i="14"/>
  <c r="M180" i="14"/>
  <c r="N180" i="14"/>
  <c r="O180" i="14"/>
  <c r="P180" i="14"/>
  <c r="Q180" i="14"/>
  <c r="R180" i="14"/>
  <c r="M181" i="14"/>
  <c r="N181" i="14"/>
  <c r="O181" i="14"/>
  <c r="P181" i="14"/>
  <c r="Q181" i="14"/>
  <c r="R181" i="14"/>
  <c r="M182" i="14"/>
  <c r="N182" i="14"/>
  <c r="O182" i="14"/>
  <c r="P182" i="14"/>
  <c r="Q182" i="14"/>
  <c r="R182" i="14"/>
  <c r="M183" i="14"/>
  <c r="N183" i="14"/>
  <c r="O183" i="14"/>
  <c r="P183" i="14"/>
  <c r="Q183" i="14"/>
  <c r="R183" i="14"/>
  <c r="M184" i="14"/>
  <c r="N184" i="14"/>
  <c r="O184" i="14"/>
  <c r="P184" i="14"/>
  <c r="Q184" i="14"/>
  <c r="R184" i="14"/>
  <c r="M185" i="14"/>
  <c r="N185" i="14"/>
  <c r="O185" i="14"/>
  <c r="P185" i="14"/>
  <c r="Q185" i="14"/>
  <c r="R185" i="14"/>
  <c r="M186" i="14"/>
  <c r="N186" i="14"/>
  <c r="O186" i="14"/>
  <c r="P186" i="14"/>
  <c r="Q186" i="14"/>
  <c r="R186" i="14"/>
  <c r="M187" i="14"/>
  <c r="N187" i="14"/>
  <c r="O187" i="14"/>
  <c r="P187" i="14"/>
  <c r="Q187" i="14"/>
  <c r="R187" i="14"/>
  <c r="M188" i="14"/>
  <c r="N188" i="14"/>
  <c r="O188" i="14"/>
  <c r="P188" i="14"/>
  <c r="Q188" i="14"/>
  <c r="R188" i="14"/>
  <c r="M189" i="14"/>
  <c r="N189" i="14"/>
  <c r="O189" i="14"/>
  <c r="P189" i="14"/>
  <c r="Q189" i="14"/>
  <c r="R189" i="14"/>
  <c r="M190" i="14"/>
  <c r="N190" i="14"/>
  <c r="O190" i="14"/>
  <c r="P190" i="14"/>
  <c r="Q190" i="14"/>
  <c r="R190" i="14"/>
  <c r="M191" i="14"/>
  <c r="N191" i="14"/>
  <c r="O191" i="14"/>
  <c r="P191" i="14"/>
  <c r="Q191" i="14"/>
  <c r="R191" i="14"/>
  <c r="M192" i="14"/>
  <c r="N192" i="14"/>
  <c r="O192" i="14"/>
  <c r="P192" i="14"/>
  <c r="Q192" i="14"/>
  <c r="R192" i="14"/>
  <c r="M193" i="14"/>
  <c r="N193" i="14"/>
  <c r="O193" i="14"/>
  <c r="P193" i="14"/>
  <c r="Q193" i="14"/>
  <c r="R193" i="14"/>
  <c r="M194" i="14"/>
  <c r="N194" i="14"/>
  <c r="O194" i="14"/>
  <c r="P194" i="14"/>
  <c r="Q194" i="14"/>
  <c r="R194" i="14"/>
  <c r="M195" i="14"/>
  <c r="N195" i="14"/>
  <c r="O195" i="14"/>
  <c r="P195" i="14"/>
  <c r="Q195" i="14"/>
  <c r="R195" i="14"/>
  <c r="M196" i="14"/>
  <c r="N196" i="14"/>
  <c r="O196" i="14"/>
  <c r="P196" i="14"/>
  <c r="Q196" i="14"/>
  <c r="R196" i="14"/>
  <c r="M197" i="14"/>
  <c r="N197" i="14"/>
  <c r="O197" i="14"/>
  <c r="P197" i="14"/>
  <c r="Q197" i="14"/>
  <c r="R197" i="14"/>
  <c r="M198" i="14"/>
  <c r="N198" i="14"/>
  <c r="O198" i="14"/>
  <c r="P198" i="14"/>
  <c r="Q198" i="14"/>
  <c r="R198" i="14"/>
  <c r="M199" i="14"/>
  <c r="N199" i="14"/>
  <c r="O199" i="14"/>
  <c r="P199" i="14"/>
  <c r="Q199" i="14"/>
  <c r="R199" i="14"/>
  <c r="M200" i="14"/>
  <c r="N200" i="14"/>
  <c r="O200" i="14"/>
  <c r="P200" i="14"/>
  <c r="Q200" i="14"/>
  <c r="R200" i="14"/>
  <c r="M201" i="14"/>
  <c r="N201" i="14"/>
  <c r="O201" i="14"/>
  <c r="P201" i="14"/>
  <c r="Q201" i="14"/>
  <c r="R201" i="14"/>
  <c r="M202" i="14"/>
  <c r="N202" i="14"/>
  <c r="O202" i="14"/>
  <c r="P202" i="14"/>
  <c r="Q202" i="14"/>
  <c r="R202" i="14"/>
  <c r="M203" i="14"/>
  <c r="N203" i="14"/>
  <c r="O203" i="14"/>
  <c r="P203" i="14"/>
  <c r="Q203" i="14"/>
  <c r="R203" i="14"/>
  <c r="M204" i="14"/>
  <c r="N204" i="14"/>
  <c r="O204" i="14"/>
  <c r="P204" i="14"/>
  <c r="Q204" i="14"/>
  <c r="R204" i="14"/>
  <c r="M205" i="14"/>
  <c r="N205" i="14"/>
  <c r="O205" i="14"/>
  <c r="P205" i="14"/>
  <c r="Q205" i="14"/>
  <c r="R205" i="14"/>
  <c r="M206" i="14"/>
  <c r="N206" i="14"/>
  <c r="O206" i="14"/>
  <c r="P206" i="14"/>
  <c r="Q206" i="14"/>
  <c r="R206" i="14"/>
  <c r="M207" i="14"/>
  <c r="N207" i="14"/>
  <c r="O207" i="14"/>
  <c r="P207" i="14"/>
  <c r="Q207" i="14"/>
  <c r="R207" i="14"/>
  <c r="M208" i="14"/>
  <c r="N208" i="14"/>
  <c r="O208" i="14"/>
  <c r="P208" i="14"/>
  <c r="Q208" i="14"/>
  <c r="R208" i="14"/>
  <c r="M209" i="14"/>
  <c r="N209" i="14"/>
  <c r="O209" i="14"/>
  <c r="P209" i="14"/>
  <c r="Q209" i="14"/>
  <c r="R209" i="14"/>
  <c r="M210" i="14"/>
  <c r="N210" i="14"/>
  <c r="O210" i="14"/>
  <c r="P210" i="14"/>
  <c r="Q210" i="14"/>
  <c r="R210" i="14"/>
  <c r="M211" i="14"/>
  <c r="N211" i="14"/>
  <c r="O211" i="14"/>
  <c r="P211" i="14"/>
  <c r="Q211" i="14"/>
  <c r="R211" i="14"/>
  <c r="M212" i="14"/>
  <c r="N212" i="14"/>
  <c r="O212" i="14"/>
  <c r="P212" i="14"/>
  <c r="Q212" i="14"/>
  <c r="R212" i="14"/>
  <c r="M213" i="14"/>
  <c r="N213" i="14"/>
  <c r="O213" i="14"/>
  <c r="P213" i="14"/>
  <c r="Q213" i="14"/>
  <c r="R213" i="14"/>
  <c r="M214" i="14"/>
  <c r="N214" i="14"/>
  <c r="O214" i="14"/>
  <c r="P214" i="14"/>
  <c r="Q214" i="14"/>
  <c r="R214" i="14"/>
  <c r="M215" i="14"/>
  <c r="N215" i="14"/>
  <c r="O215" i="14"/>
  <c r="P215" i="14"/>
  <c r="Q215" i="14"/>
  <c r="R215" i="14"/>
  <c r="M216" i="14"/>
  <c r="N216" i="14"/>
  <c r="O216" i="14"/>
  <c r="P216" i="14"/>
  <c r="Q216" i="14"/>
  <c r="R216" i="14"/>
  <c r="M217" i="14"/>
  <c r="N217" i="14"/>
  <c r="O217" i="14"/>
  <c r="P217" i="14"/>
  <c r="Q217" i="14"/>
  <c r="R217" i="14"/>
  <c r="M218" i="14"/>
  <c r="N218" i="14"/>
  <c r="O218" i="14"/>
  <c r="P218" i="14"/>
  <c r="Q218" i="14"/>
  <c r="R218" i="14"/>
  <c r="M219" i="14"/>
  <c r="N219" i="14"/>
  <c r="O219" i="14"/>
  <c r="P219" i="14"/>
  <c r="Q219" i="14"/>
  <c r="R219" i="14"/>
  <c r="M220" i="14"/>
  <c r="N220" i="14"/>
  <c r="O220" i="14"/>
  <c r="P220" i="14"/>
  <c r="Q220" i="14"/>
  <c r="R220" i="14"/>
  <c r="M221" i="14"/>
  <c r="N221" i="14"/>
  <c r="O221" i="14"/>
  <c r="P221" i="14"/>
  <c r="Q221" i="14"/>
  <c r="R221" i="14"/>
  <c r="M222" i="14"/>
  <c r="N222" i="14"/>
  <c r="O222" i="14"/>
  <c r="P222" i="14"/>
  <c r="Q222" i="14"/>
  <c r="R222" i="14"/>
  <c r="M223" i="14"/>
  <c r="N223" i="14"/>
  <c r="O223" i="14"/>
  <c r="P223" i="14"/>
  <c r="Q223" i="14"/>
  <c r="R223" i="14"/>
  <c r="M224" i="14"/>
  <c r="N224" i="14"/>
  <c r="O224" i="14"/>
  <c r="P224" i="14"/>
  <c r="Q224" i="14"/>
  <c r="R224" i="14"/>
  <c r="M225" i="14"/>
  <c r="N225" i="14"/>
  <c r="O225" i="14"/>
  <c r="P225" i="14"/>
  <c r="Q225" i="14"/>
  <c r="R225" i="14"/>
  <c r="M226" i="14"/>
  <c r="N226" i="14"/>
  <c r="O226" i="14"/>
  <c r="P226" i="14"/>
  <c r="Q226" i="14"/>
  <c r="R226" i="14"/>
  <c r="M227" i="14"/>
  <c r="N227" i="14"/>
  <c r="O227" i="14"/>
  <c r="P227" i="14"/>
  <c r="Q227" i="14"/>
  <c r="R227" i="14"/>
  <c r="M228" i="14"/>
  <c r="N228" i="14"/>
  <c r="O228" i="14"/>
  <c r="P228" i="14"/>
  <c r="Q228" i="14"/>
  <c r="R228" i="14"/>
  <c r="M229" i="14"/>
  <c r="N229" i="14"/>
  <c r="O229" i="14"/>
  <c r="P229" i="14"/>
  <c r="Q229" i="14"/>
  <c r="R229" i="14"/>
  <c r="M230" i="14"/>
  <c r="N230" i="14"/>
  <c r="O230" i="14"/>
  <c r="P230" i="14"/>
  <c r="Q230" i="14"/>
  <c r="R230" i="14"/>
  <c r="M231" i="14"/>
  <c r="N231" i="14"/>
  <c r="O231" i="14"/>
  <c r="P231" i="14"/>
  <c r="Q231" i="14"/>
  <c r="R231" i="14"/>
  <c r="M232" i="14"/>
  <c r="N232" i="14"/>
  <c r="O232" i="14"/>
  <c r="P232" i="14"/>
  <c r="Q232" i="14"/>
  <c r="R232" i="14"/>
  <c r="M233" i="14"/>
  <c r="N233" i="14"/>
  <c r="O233" i="14"/>
  <c r="P233" i="14"/>
  <c r="Q233" i="14"/>
  <c r="R233" i="14"/>
  <c r="M234" i="14"/>
  <c r="N234" i="14"/>
  <c r="O234" i="14"/>
  <c r="P234" i="14"/>
  <c r="Q234" i="14"/>
  <c r="R234" i="14"/>
  <c r="M235" i="14"/>
  <c r="N235" i="14"/>
  <c r="O235" i="14"/>
  <c r="P235" i="14"/>
  <c r="Q235" i="14"/>
  <c r="R235" i="14"/>
  <c r="M236" i="14"/>
  <c r="N236" i="14"/>
  <c r="O236" i="14"/>
  <c r="P236" i="14"/>
  <c r="Q236" i="14"/>
  <c r="R236" i="14"/>
  <c r="M237" i="14"/>
  <c r="N237" i="14"/>
  <c r="O237" i="14"/>
  <c r="P237" i="14"/>
  <c r="Q237" i="14"/>
  <c r="R237" i="14"/>
  <c r="M238" i="14"/>
  <c r="N238" i="14"/>
  <c r="O238" i="14"/>
  <c r="P238" i="14"/>
  <c r="Q238" i="14"/>
  <c r="R238" i="14"/>
  <c r="M239" i="14"/>
  <c r="N239" i="14"/>
  <c r="O239" i="14"/>
  <c r="P239" i="14"/>
  <c r="Q239" i="14"/>
  <c r="R239" i="14"/>
  <c r="M240" i="14"/>
  <c r="N240" i="14"/>
  <c r="O240" i="14"/>
  <c r="P240" i="14"/>
  <c r="Q240" i="14"/>
  <c r="R240" i="14"/>
  <c r="M241" i="14"/>
  <c r="N241" i="14"/>
  <c r="O241" i="14"/>
  <c r="P241" i="14"/>
  <c r="Q241" i="14"/>
  <c r="R241" i="14"/>
  <c r="M242" i="14"/>
  <c r="N242" i="14"/>
  <c r="O242" i="14"/>
  <c r="P242" i="14"/>
  <c r="Q242" i="14"/>
  <c r="R242" i="14"/>
  <c r="M243" i="14"/>
  <c r="N243" i="14"/>
  <c r="O243" i="14"/>
  <c r="P243" i="14"/>
  <c r="Q243" i="14"/>
  <c r="R243" i="14"/>
  <c r="M244" i="14"/>
  <c r="N244" i="14"/>
  <c r="O244" i="14"/>
  <c r="P244" i="14"/>
  <c r="Q244" i="14"/>
  <c r="R244" i="14"/>
  <c r="M245" i="14"/>
  <c r="N245" i="14"/>
  <c r="O245" i="14"/>
  <c r="P245" i="14"/>
  <c r="Q245" i="14"/>
  <c r="R245" i="14"/>
  <c r="M246" i="14"/>
  <c r="N246" i="14"/>
  <c r="O246" i="14"/>
  <c r="P246" i="14"/>
  <c r="Q246" i="14"/>
  <c r="R246" i="14"/>
  <c r="M247" i="14"/>
  <c r="N247" i="14"/>
  <c r="O247" i="14"/>
  <c r="P247" i="14"/>
  <c r="Q247" i="14"/>
  <c r="R247" i="14"/>
  <c r="M248" i="14"/>
  <c r="N248" i="14"/>
  <c r="O248" i="14"/>
  <c r="P248" i="14"/>
  <c r="Q248" i="14"/>
  <c r="R248" i="14"/>
  <c r="M249" i="14"/>
  <c r="N249" i="14"/>
  <c r="O249" i="14"/>
  <c r="P249" i="14"/>
  <c r="Q249" i="14"/>
  <c r="R249" i="14"/>
  <c r="M250" i="14"/>
  <c r="N250" i="14"/>
  <c r="O250" i="14"/>
  <c r="P250" i="14"/>
  <c r="Q250" i="14"/>
  <c r="R250" i="14"/>
  <c r="M251" i="14"/>
  <c r="N251" i="14"/>
  <c r="O251" i="14"/>
  <c r="P251" i="14"/>
  <c r="Q251" i="14"/>
  <c r="R251" i="14"/>
  <c r="M252" i="14"/>
  <c r="N252" i="14"/>
  <c r="O252" i="14"/>
  <c r="P252" i="14"/>
  <c r="Q252" i="14"/>
  <c r="R252" i="14"/>
  <c r="M253" i="14"/>
  <c r="N253" i="14"/>
  <c r="O253" i="14"/>
  <c r="P253" i="14"/>
  <c r="Q253" i="14"/>
  <c r="R253" i="14"/>
  <c r="M254" i="14"/>
  <c r="N254" i="14"/>
  <c r="O254" i="14"/>
  <c r="P254" i="14"/>
  <c r="Q254" i="14"/>
  <c r="R254" i="14"/>
  <c r="M255" i="14"/>
  <c r="N255" i="14"/>
  <c r="O255" i="14"/>
  <c r="P255" i="14"/>
  <c r="Q255" i="14"/>
  <c r="R255" i="14"/>
  <c r="M256" i="14"/>
  <c r="N256" i="14"/>
  <c r="O256" i="14"/>
  <c r="P256" i="14"/>
  <c r="Q256" i="14"/>
  <c r="R256" i="14"/>
  <c r="M257" i="14"/>
  <c r="N257" i="14"/>
  <c r="O257" i="14"/>
  <c r="P257" i="14"/>
  <c r="Q257" i="14"/>
  <c r="R257" i="14"/>
  <c r="M258" i="14"/>
  <c r="N258" i="14"/>
  <c r="O258" i="14"/>
  <c r="P258" i="14"/>
  <c r="Q258" i="14"/>
  <c r="R258" i="14"/>
  <c r="M259" i="14"/>
  <c r="N259" i="14"/>
  <c r="O259" i="14"/>
  <c r="P259" i="14"/>
  <c r="Q259" i="14"/>
  <c r="R259" i="14"/>
  <c r="M260" i="14"/>
  <c r="N260" i="14"/>
  <c r="O260" i="14"/>
  <c r="P260" i="14"/>
  <c r="Q260" i="14"/>
  <c r="R260" i="14"/>
  <c r="M261" i="14"/>
  <c r="N261" i="14"/>
  <c r="O261" i="14"/>
  <c r="P261" i="14"/>
  <c r="Q261" i="14"/>
  <c r="R261" i="14"/>
  <c r="M262" i="14"/>
  <c r="N262" i="14"/>
  <c r="O262" i="14"/>
  <c r="P262" i="14"/>
  <c r="Q262" i="14"/>
  <c r="R262" i="14"/>
  <c r="M263" i="14"/>
  <c r="N263" i="14"/>
  <c r="O263" i="14"/>
  <c r="P263" i="14"/>
  <c r="Q263" i="14"/>
  <c r="R263" i="14"/>
  <c r="M264" i="14"/>
  <c r="N264" i="14"/>
  <c r="O264" i="14"/>
  <c r="P264" i="14"/>
  <c r="Q264" i="14"/>
  <c r="R264" i="14"/>
  <c r="M265" i="14"/>
  <c r="N265" i="14"/>
  <c r="O265" i="14"/>
  <c r="P265" i="14"/>
  <c r="Q265" i="14"/>
  <c r="R265" i="14"/>
  <c r="M266" i="14"/>
  <c r="N266" i="14"/>
  <c r="O266" i="14"/>
  <c r="P266" i="14"/>
  <c r="Q266" i="14"/>
  <c r="R266" i="14"/>
  <c r="M267" i="14"/>
  <c r="N267" i="14"/>
  <c r="O267" i="14"/>
  <c r="P267" i="14"/>
  <c r="Q267" i="14"/>
  <c r="R267" i="14"/>
  <c r="M268" i="14"/>
  <c r="N268" i="14"/>
  <c r="O268" i="14"/>
  <c r="P268" i="14"/>
  <c r="Q268" i="14"/>
  <c r="R268" i="14"/>
  <c r="M269" i="14"/>
  <c r="N269" i="14"/>
  <c r="O269" i="14"/>
  <c r="P269" i="14"/>
  <c r="Q269" i="14"/>
  <c r="R269" i="14"/>
  <c r="M270" i="14"/>
  <c r="N270" i="14"/>
  <c r="O270" i="14"/>
  <c r="P270" i="14"/>
  <c r="Q270" i="14"/>
  <c r="R270" i="14"/>
  <c r="M271" i="14"/>
  <c r="N271" i="14"/>
  <c r="O271" i="14"/>
  <c r="P271" i="14"/>
  <c r="Q271" i="14"/>
  <c r="R271" i="14"/>
  <c r="M272" i="14"/>
  <c r="N272" i="14"/>
  <c r="O272" i="14"/>
  <c r="P272" i="14"/>
  <c r="Q272" i="14"/>
  <c r="R272" i="14"/>
  <c r="M273" i="14"/>
  <c r="N273" i="14"/>
  <c r="O273" i="14"/>
  <c r="P273" i="14"/>
  <c r="Q273" i="14"/>
  <c r="R273" i="14"/>
  <c r="M274" i="14"/>
  <c r="N274" i="14"/>
  <c r="O274" i="14"/>
  <c r="P274" i="14"/>
  <c r="Q274" i="14"/>
  <c r="R274" i="14"/>
  <c r="M275" i="14"/>
  <c r="N275" i="14"/>
  <c r="O275" i="14"/>
  <c r="P275" i="14"/>
  <c r="Q275" i="14"/>
  <c r="R275" i="14"/>
  <c r="M276" i="14"/>
  <c r="N276" i="14"/>
  <c r="O276" i="14"/>
  <c r="P276" i="14"/>
  <c r="Q276" i="14"/>
  <c r="R276" i="14"/>
  <c r="M277" i="14"/>
  <c r="N277" i="14"/>
  <c r="O277" i="14"/>
  <c r="P277" i="14"/>
  <c r="Q277" i="14"/>
  <c r="R277" i="14"/>
  <c r="M278" i="14"/>
  <c r="N278" i="14"/>
  <c r="O278" i="14"/>
  <c r="P278" i="14"/>
  <c r="Q278" i="14"/>
  <c r="R278" i="14"/>
  <c r="M279" i="14"/>
  <c r="N279" i="14"/>
  <c r="O279" i="14"/>
  <c r="P279" i="14"/>
  <c r="Q279" i="14"/>
  <c r="R279" i="14"/>
  <c r="M280" i="14"/>
  <c r="N280" i="14"/>
  <c r="O280" i="14"/>
  <c r="P280" i="14"/>
  <c r="Q280" i="14"/>
  <c r="R280" i="14"/>
  <c r="M281" i="14"/>
  <c r="N281" i="14"/>
  <c r="O281" i="14"/>
  <c r="P281" i="14"/>
  <c r="Q281" i="14"/>
  <c r="R281" i="14"/>
  <c r="M282" i="14"/>
  <c r="N282" i="14"/>
  <c r="O282" i="14"/>
  <c r="P282" i="14"/>
  <c r="Q282" i="14"/>
  <c r="R282" i="14"/>
  <c r="M283" i="14"/>
  <c r="N283" i="14"/>
  <c r="O283" i="14"/>
  <c r="P283" i="14"/>
  <c r="Q283" i="14"/>
  <c r="R283" i="14"/>
  <c r="M284" i="14"/>
  <c r="N284" i="14"/>
  <c r="O284" i="14"/>
  <c r="P284" i="14"/>
  <c r="Q284" i="14"/>
  <c r="R284" i="14"/>
  <c r="M285" i="14"/>
  <c r="N285" i="14"/>
  <c r="O285" i="14"/>
  <c r="P285" i="14"/>
  <c r="Q285" i="14"/>
  <c r="R285" i="14"/>
  <c r="M286" i="14"/>
  <c r="N286" i="14"/>
  <c r="O286" i="14"/>
  <c r="P286" i="14"/>
  <c r="Q286" i="14"/>
  <c r="R286" i="14"/>
  <c r="M287" i="14"/>
  <c r="N287" i="14"/>
  <c r="O287" i="14"/>
  <c r="P287" i="14"/>
  <c r="Q287" i="14"/>
  <c r="R287" i="14"/>
  <c r="M288" i="14"/>
  <c r="N288" i="14"/>
  <c r="O288" i="14"/>
  <c r="P288" i="14"/>
  <c r="Q288" i="14"/>
  <c r="R288" i="14"/>
  <c r="M289" i="14"/>
  <c r="N289" i="14"/>
  <c r="O289" i="14"/>
  <c r="P289" i="14"/>
  <c r="Q289" i="14"/>
  <c r="R289" i="14"/>
  <c r="M290" i="14"/>
  <c r="N290" i="14"/>
  <c r="O290" i="14"/>
  <c r="P290" i="14"/>
  <c r="Q290" i="14"/>
  <c r="R290" i="14"/>
  <c r="M291" i="14"/>
  <c r="N291" i="14"/>
  <c r="O291" i="14"/>
  <c r="P291" i="14"/>
  <c r="Q291" i="14"/>
  <c r="R291" i="14"/>
  <c r="M292" i="14"/>
  <c r="N292" i="14"/>
  <c r="O292" i="14"/>
  <c r="P292" i="14"/>
  <c r="Q292" i="14"/>
  <c r="R292" i="14"/>
  <c r="M293" i="14"/>
  <c r="N293" i="14"/>
  <c r="O293" i="14"/>
  <c r="P293" i="14"/>
  <c r="Q293" i="14"/>
  <c r="R293" i="14"/>
  <c r="M294" i="14"/>
  <c r="N294" i="14"/>
  <c r="O294" i="14"/>
  <c r="P294" i="14"/>
  <c r="Q294" i="14"/>
  <c r="R294" i="14"/>
  <c r="M295" i="14"/>
  <c r="N295" i="14"/>
  <c r="O295" i="14"/>
  <c r="P295" i="14"/>
  <c r="Q295" i="14"/>
  <c r="R295" i="14"/>
  <c r="M296" i="14"/>
  <c r="N296" i="14"/>
  <c r="O296" i="14"/>
  <c r="P296" i="14"/>
  <c r="Q296" i="14"/>
  <c r="R296" i="14"/>
  <c r="M297" i="14"/>
  <c r="N297" i="14"/>
  <c r="O297" i="14"/>
  <c r="P297" i="14"/>
  <c r="Q297" i="14"/>
  <c r="R297" i="14"/>
  <c r="M298" i="14"/>
  <c r="N298" i="14"/>
  <c r="O298" i="14"/>
  <c r="P298" i="14"/>
  <c r="Q298" i="14"/>
  <c r="R298" i="14"/>
  <c r="M299" i="14"/>
  <c r="N299" i="14"/>
  <c r="O299" i="14"/>
  <c r="P299" i="14"/>
  <c r="Q299" i="14"/>
  <c r="R299" i="14"/>
  <c r="M300" i="14"/>
  <c r="N300" i="14"/>
  <c r="O300" i="14"/>
  <c r="P300" i="14"/>
  <c r="Q300" i="14"/>
  <c r="R300" i="14"/>
  <c r="M301" i="14"/>
  <c r="N301" i="14"/>
  <c r="O301" i="14"/>
  <c r="P301" i="14"/>
  <c r="Q301" i="14"/>
  <c r="R301" i="14"/>
  <c r="M302" i="14"/>
  <c r="N302" i="14"/>
  <c r="O302" i="14"/>
  <c r="P302" i="14"/>
  <c r="Q302" i="14"/>
  <c r="R302" i="14"/>
  <c r="M303" i="14"/>
  <c r="N303" i="14"/>
  <c r="O303" i="14"/>
  <c r="P303" i="14"/>
  <c r="Q303" i="14"/>
  <c r="R303" i="14"/>
  <c r="M304" i="14"/>
  <c r="N304" i="14"/>
  <c r="O304" i="14"/>
  <c r="P304" i="14"/>
  <c r="Q304" i="14"/>
  <c r="R304" i="14"/>
  <c r="M305" i="14"/>
  <c r="N305" i="14"/>
  <c r="O305" i="14"/>
  <c r="P305" i="14"/>
  <c r="Q305" i="14"/>
  <c r="R305" i="14"/>
  <c r="M306" i="14"/>
  <c r="N306" i="14"/>
  <c r="O306" i="14"/>
  <c r="P306" i="14"/>
  <c r="Q306" i="14"/>
  <c r="R306" i="14"/>
  <c r="M307" i="14"/>
  <c r="N307" i="14"/>
  <c r="O307" i="14"/>
  <c r="P307" i="14"/>
  <c r="Q307" i="14"/>
  <c r="R307" i="14"/>
  <c r="M308" i="14"/>
  <c r="N308" i="14"/>
  <c r="O308" i="14"/>
  <c r="P308" i="14"/>
  <c r="Q308" i="14"/>
  <c r="R308" i="14"/>
  <c r="M309" i="14"/>
  <c r="N309" i="14"/>
  <c r="O309" i="14"/>
  <c r="P309" i="14"/>
  <c r="Q309" i="14"/>
  <c r="R309" i="14"/>
  <c r="M310" i="14"/>
  <c r="N310" i="14"/>
  <c r="O310" i="14"/>
  <c r="P310" i="14"/>
  <c r="Q310" i="14"/>
  <c r="R310" i="14"/>
  <c r="M311" i="14"/>
  <c r="N311" i="14"/>
  <c r="O311" i="14"/>
  <c r="P311" i="14"/>
  <c r="Q311" i="14"/>
  <c r="R311" i="14"/>
  <c r="M312" i="14"/>
  <c r="N312" i="14"/>
  <c r="O312" i="14"/>
  <c r="P312" i="14"/>
  <c r="Q312" i="14"/>
  <c r="R312" i="14"/>
  <c r="M313" i="14"/>
  <c r="N313" i="14"/>
  <c r="O313" i="14"/>
  <c r="P313" i="14"/>
  <c r="Q313" i="14"/>
  <c r="R313" i="14"/>
  <c r="M314" i="14"/>
  <c r="N314" i="14"/>
  <c r="O314" i="14"/>
  <c r="P314" i="14"/>
  <c r="Q314" i="14"/>
  <c r="R314" i="14"/>
  <c r="M315" i="14"/>
  <c r="N315" i="14"/>
  <c r="O315" i="14"/>
  <c r="P315" i="14"/>
  <c r="Q315" i="14"/>
  <c r="R315" i="14"/>
  <c r="M316" i="14"/>
  <c r="N316" i="14"/>
  <c r="O316" i="14"/>
  <c r="P316" i="14"/>
  <c r="Q316" i="14"/>
  <c r="R316" i="14"/>
  <c r="M317" i="14"/>
  <c r="N317" i="14"/>
  <c r="O317" i="14"/>
  <c r="P317" i="14"/>
  <c r="Q317" i="14"/>
  <c r="R317" i="14"/>
  <c r="M318" i="14"/>
  <c r="N318" i="14"/>
  <c r="O318" i="14"/>
  <c r="P318" i="14"/>
  <c r="Q318" i="14"/>
  <c r="R318" i="14"/>
  <c r="M319" i="14"/>
  <c r="N319" i="14"/>
  <c r="O319" i="14"/>
  <c r="P319" i="14"/>
  <c r="Q319" i="14"/>
  <c r="R319" i="14"/>
  <c r="M320" i="14"/>
  <c r="N320" i="14"/>
  <c r="O320" i="14"/>
  <c r="P320" i="14"/>
  <c r="Q320" i="14"/>
  <c r="R320" i="14"/>
  <c r="M321" i="14"/>
  <c r="N321" i="14"/>
  <c r="O321" i="14"/>
  <c r="P321" i="14"/>
  <c r="Q321" i="14"/>
  <c r="R321" i="14"/>
  <c r="M322" i="14"/>
  <c r="N322" i="14"/>
  <c r="O322" i="14"/>
  <c r="P322" i="14"/>
  <c r="Q322" i="14"/>
  <c r="R322" i="14"/>
  <c r="M323" i="14"/>
  <c r="N323" i="14"/>
  <c r="O323" i="14"/>
  <c r="P323" i="14"/>
  <c r="Q323" i="14"/>
  <c r="R323" i="14"/>
  <c r="M324" i="14"/>
  <c r="N324" i="14"/>
  <c r="O324" i="14"/>
  <c r="P324" i="14"/>
  <c r="Q324" i="14"/>
  <c r="R324" i="14"/>
  <c r="M325" i="14"/>
  <c r="N325" i="14"/>
  <c r="O325" i="14"/>
  <c r="P325" i="14"/>
  <c r="Q325" i="14"/>
  <c r="R325" i="14"/>
  <c r="M326" i="14"/>
  <c r="N326" i="14"/>
  <c r="O326" i="14"/>
  <c r="P326" i="14"/>
  <c r="Q326" i="14"/>
  <c r="R326" i="14"/>
  <c r="M327" i="14"/>
  <c r="N327" i="14"/>
  <c r="O327" i="14"/>
  <c r="P327" i="14"/>
  <c r="Q327" i="14"/>
  <c r="R327" i="14"/>
  <c r="M328" i="14"/>
  <c r="N328" i="14"/>
  <c r="O328" i="14"/>
  <c r="P328" i="14"/>
  <c r="Q328" i="14"/>
  <c r="R328" i="14"/>
  <c r="M329" i="14"/>
  <c r="N329" i="14"/>
  <c r="O329" i="14"/>
  <c r="P329" i="14"/>
  <c r="Q329" i="14"/>
  <c r="R329" i="14"/>
  <c r="M330" i="14"/>
  <c r="N330" i="14"/>
  <c r="O330" i="14"/>
  <c r="P330" i="14"/>
  <c r="Q330" i="14"/>
  <c r="R330" i="14"/>
  <c r="M331" i="14"/>
  <c r="N331" i="14"/>
  <c r="O331" i="14"/>
  <c r="P331" i="14"/>
  <c r="Q331" i="14"/>
  <c r="R331" i="14"/>
  <c r="M332" i="14"/>
  <c r="N332" i="14"/>
  <c r="O332" i="14"/>
  <c r="P332" i="14"/>
  <c r="Q332" i="14"/>
  <c r="R332" i="14"/>
  <c r="M333" i="14"/>
  <c r="N333" i="14"/>
  <c r="O333" i="14"/>
  <c r="P333" i="14"/>
  <c r="Q333" i="14"/>
  <c r="R333" i="14"/>
  <c r="M334" i="14"/>
  <c r="N334" i="14"/>
  <c r="O334" i="14"/>
  <c r="P334" i="14"/>
  <c r="Q334" i="14"/>
  <c r="R334" i="14"/>
  <c r="M335" i="14"/>
  <c r="N335" i="14"/>
  <c r="O335" i="14"/>
  <c r="P335" i="14"/>
  <c r="Q335" i="14"/>
  <c r="R335" i="14"/>
  <c r="M336" i="14"/>
  <c r="N336" i="14"/>
  <c r="O336" i="14"/>
  <c r="P336" i="14"/>
  <c r="Q336" i="14"/>
  <c r="R336" i="14"/>
  <c r="M337" i="14"/>
  <c r="N337" i="14"/>
  <c r="O337" i="14"/>
  <c r="P337" i="14"/>
  <c r="Q337" i="14"/>
  <c r="R337" i="14"/>
  <c r="M338" i="14"/>
  <c r="N338" i="14"/>
  <c r="O338" i="14"/>
  <c r="P338" i="14"/>
  <c r="Q338" i="14"/>
  <c r="R338" i="14"/>
  <c r="M339" i="14"/>
  <c r="N339" i="14"/>
  <c r="O339" i="14"/>
  <c r="P339" i="14"/>
  <c r="Q339" i="14"/>
  <c r="R339" i="14"/>
  <c r="M340" i="14"/>
  <c r="N340" i="14"/>
  <c r="O340" i="14"/>
  <c r="P340" i="14"/>
  <c r="Q340" i="14"/>
  <c r="R340" i="14"/>
  <c r="M341" i="14"/>
  <c r="N341" i="14"/>
  <c r="O341" i="14"/>
  <c r="P341" i="14"/>
  <c r="Q341" i="14"/>
  <c r="R341" i="14"/>
  <c r="M342" i="14"/>
  <c r="N342" i="14"/>
  <c r="O342" i="14"/>
  <c r="P342" i="14"/>
  <c r="Q342" i="14"/>
  <c r="R342" i="14"/>
  <c r="M343" i="14"/>
  <c r="N343" i="14"/>
  <c r="O343" i="14"/>
  <c r="P343" i="14"/>
  <c r="Q343" i="14"/>
  <c r="R343" i="14"/>
  <c r="M344" i="14"/>
  <c r="N344" i="14"/>
  <c r="O344" i="14"/>
  <c r="P344" i="14"/>
  <c r="Q344" i="14"/>
  <c r="R344" i="14"/>
  <c r="M345" i="14"/>
  <c r="N345" i="14"/>
  <c r="O345" i="14"/>
  <c r="P345" i="14"/>
  <c r="Q345" i="14"/>
  <c r="R345" i="14"/>
  <c r="M346" i="14"/>
  <c r="N346" i="14"/>
  <c r="O346" i="14"/>
  <c r="P346" i="14"/>
  <c r="Q346" i="14"/>
  <c r="R346" i="14"/>
  <c r="M347" i="14"/>
  <c r="N347" i="14"/>
  <c r="O347" i="14"/>
  <c r="P347" i="14"/>
  <c r="Q347" i="14"/>
  <c r="R347" i="14"/>
  <c r="M348" i="14"/>
  <c r="N348" i="14"/>
  <c r="O348" i="14"/>
  <c r="P348" i="14"/>
  <c r="Q348" i="14"/>
  <c r="R348" i="14"/>
  <c r="M349" i="14"/>
  <c r="N349" i="14"/>
  <c r="O349" i="14"/>
  <c r="P349" i="14"/>
  <c r="Q349" i="14"/>
  <c r="R349" i="14"/>
  <c r="M350" i="14"/>
  <c r="N350" i="14"/>
  <c r="O350" i="14"/>
  <c r="P350" i="14"/>
  <c r="Q350" i="14"/>
  <c r="R350" i="14"/>
  <c r="M351" i="14"/>
  <c r="N351" i="14"/>
  <c r="O351" i="14"/>
  <c r="P351" i="14"/>
  <c r="Q351" i="14"/>
  <c r="R351" i="14"/>
  <c r="M352" i="14"/>
  <c r="N352" i="14"/>
  <c r="O352" i="14"/>
  <c r="P352" i="14"/>
  <c r="Q352" i="14"/>
  <c r="R352" i="14"/>
  <c r="M353" i="14"/>
  <c r="N353" i="14"/>
  <c r="O353" i="14"/>
  <c r="P353" i="14"/>
  <c r="Q353" i="14"/>
  <c r="R353" i="14"/>
  <c r="M354" i="14"/>
  <c r="N354" i="14"/>
  <c r="O354" i="14"/>
  <c r="P354" i="14"/>
  <c r="Q354" i="14"/>
  <c r="R354" i="14"/>
  <c r="M355" i="14"/>
  <c r="N355" i="14"/>
  <c r="O355" i="14"/>
  <c r="P355" i="14"/>
  <c r="Q355" i="14"/>
  <c r="R355" i="14"/>
  <c r="M356" i="14"/>
  <c r="N356" i="14"/>
  <c r="O356" i="14"/>
  <c r="P356" i="14"/>
  <c r="Q356" i="14"/>
  <c r="R356" i="14"/>
  <c r="M357" i="14"/>
  <c r="N357" i="14"/>
  <c r="O357" i="14"/>
  <c r="P357" i="14"/>
  <c r="Q357" i="14"/>
  <c r="R357" i="14"/>
  <c r="M358" i="14"/>
  <c r="N358" i="14"/>
  <c r="O358" i="14"/>
  <c r="P358" i="14"/>
  <c r="Q358" i="14"/>
  <c r="R358" i="14"/>
  <c r="M359" i="14"/>
  <c r="N359" i="14"/>
  <c r="O359" i="14"/>
  <c r="P359" i="14"/>
  <c r="Q359" i="14"/>
  <c r="R359" i="14"/>
  <c r="M360" i="14"/>
  <c r="N360" i="14"/>
  <c r="O360" i="14"/>
  <c r="P360" i="14"/>
  <c r="Q360" i="14"/>
  <c r="R360" i="14"/>
  <c r="M361" i="14"/>
  <c r="N361" i="14"/>
  <c r="O361" i="14"/>
  <c r="P361" i="14"/>
  <c r="Q361" i="14"/>
  <c r="R361" i="14"/>
  <c r="M362" i="14"/>
  <c r="N362" i="14"/>
  <c r="O362" i="14"/>
  <c r="P362" i="14"/>
  <c r="Q362" i="14"/>
  <c r="R362" i="14"/>
  <c r="M363" i="14"/>
  <c r="N363" i="14"/>
  <c r="O363" i="14"/>
  <c r="P363" i="14"/>
  <c r="Q363" i="14"/>
  <c r="R363" i="14"/>
  <c r="M364" i="14"/>
  <c r="N364" i="14"/>
  <c r="O364" i="14"/>
  <c r="P364" i="14"/>
  <c r="Q364" i="14"/>
  <c r="R364" i="14"/>
  <c r="M365" i="14"/>
  <c r="N365" i="14"/>
  <c r="O365" i="14"/>
  <c r="P365" i="14"/>
  <c r="Q365" i="14"/>
  <c r="R365" i="14"/>
  <c r="M366" i="14"/>
  <c r="N366" i="14"/>
  <c r="O366" i="14"/>
  <c r="P366" i="14"/>
  <c r="Q366" i="14"/>
  <c r="R366" i="14"/>
  <c r="M367" i="14"/>
  <c r="N367" i="14"/>
  <c r="O367" i="14"/>
  <c r="P367" i="14"/>
  <c r="Q367" i="14"/>
  <c r="R367" i="14"/>
  <c r="M368" i="14"/>
  <c r="N368" i="14"/>
  <c r="O368" i="14"/>
  <c r="P368" i="14"/>
  <c r="Q368" i="14"/>
  <c r="R368" i="14"/>
  <c r="M369" i="14"/>
  <c r="N369" i="14"/>
  <c r="O369" i="14"/>
  <c r="P369" i="14"/>
  <c r="Q369" i="14"/>
  <c r="R369" i="14"/>
  <c r="M370" i="14"/>
  <c r="N370" i="14"/>
  <c r="O370" i="14"/>
  <c r="P370" i="14"/>
  <c r="Q370" i="14"/>
  <c r="R370" i="14"/>
  <c r="M371" i="14"/>
  <c r="N371" i="14"/>
  <c r="O371" i="14"/>
  <c r="P371" i="14"/>
  <c r="Q371" i="14"/>
  <c r="R371" i="14"/>
  <c r="M372" i="14"/>
  <c r="N372" i="14"/>
  <c r="O372" i="14"/>
  <c r="P372" i="14"/>
  <c r="Q372" i="14"/>
  <c r="R372" i="14"/>
  <c r="M373" i="14"/>
  <c r="N373" i="14"/>
  <c r="O373" i="14"/>
  <c r="P373" i="14"/>
  <c r="Q373" i="14"/>
  <c r="R373" i="14"/>
  <c r="M374" i="14"/>
  <c r="N374" i="14"/>
  <c r="O374" i="14"/>
  <c r="P374" i="14"/>
  <c r="Q374" i="14"/>
  <c r="R374" i="14"/>
  <c r="M375" i="14"/>
  <c r="N375" i="14"/>
  <c r="O375" i="14"/>
  <c r="P375" i="14"/>
  <c r="Q375" i="14"/>
  <c r="R375" i="14"/>
  <c r="M376" i="14"/>
  <c r="N376" i="14"/>
  <c r="O376" i="14"/>
  <c r="P376" i="14"/>
  <c r="Q376" i="14"/>
  <c r="R376" i="14"/>
  <c r="M377" i="14"/>
  <c r="N377" i="14"/>
  <c r="O377" i="14"/>
  <c r="P377" i="14"/>
  <c r="Q377" i="14"/>
  <c r="R377" i="14"/>
  <c r="M378" i="14"/>
  <c r="N378" i="14"/>
  <c r="O378" i="14"/>
  <c r="P378" i="14"/>
  <c r="Q378" i="14"/>
  <c r="R378" i="14"/>
  <c r="M379" i="14"/>
  <c r="N379" i="14"/>
  <c r="O379" i="14"/>
  <c r="P379" i="14"/>
  <c r="Q379" i="14"/>
  <c r="R379" i="14"/>
  <c r="M380" i="14"/>
  <c r="N380" i="14"/>
  <c r="O380" i="14"/>
  <c r="P380" i="14"/>
  <c r="Q380" i="14"/>
  <c r="R380" i="14"/>
  <c r="M381" i="14"/>
  <c r="N381" i="14"/>
  <c r="O381" i="14"/>
  <c r="P381" i="14"/>
  <c r="Q381" i="14"/>
  <c r="R381" i="14"/>
  <c r="M382" i="14"/>
  <c r="N382" i="14"/>
  <c r="O382" i="14"/>
  <c r="P382" i="14"/>
  <c r="Q382" i="14"/>
  <c r="R382" i="14"/>
  <c r="M383" i="14"/>
  <c r="N383" i="14"/>
  <c r="O383" i="14"/>
  <c r="P383" i="14"/>
  <c r="Q383" i="14"/>
  <c r="R383" i="14"/>
  <c r="M384" i="14"/>
  <c r="N384" i="14"/>
  <c r="O384" i="14"/>
  <c r="P384" i="14"/>
  <c r="Q384" i="14"/>
  <c r="R384" i="14"/>
  <c r="M385" i="14"/>
  <c r="N385" i="14"/>
  <c r="O385" i="14"/>
  <c r="P385" i="14"/>
  <c r="Q385" i="14"/>
  <c r="R385" i="14"/>
  <c r="M386" i="14"/>
  <c r="N386" i="14"/>
  <c r="O386" i="14"/>
  <c r="P386" i="14"/>
  <c r="Q386" i="14"/>
  <c r="R386" i="14"/>
  <c r="M387" i="14"/>
  <c r="N387" i="14"/>
  <c r="O387" i="14"/>
  <c r="P387" i="14"/>
  <c r="Q387" i="14"/>
  <c r="R387" i="14"/>
  <c r="M388" i="14"/>
  <c r="N388" i="14"/>
  <c r="O388" i="14"/>
  <c r="P388" i="14"/>
  <c r="Q388" i="14"/>
  <c r="R388" i="14"/>
  <c r="M389" i="14"/>
  <c r="N389" i="14"/>
  <c r="O389" i="14"/>
  <c r="P389" i="14"/>
  <c r="Q389" i="14"/>
  <c r="R389" i="14"/>
  <c r="M390" i="14"/>
  <c r="N390" i="14"/>
  <c r="O390" i="14"/>
  <c r="P390" i="14"/>
  <c r="Q390" i="14"/>
  <c r="R390" i="14"/>
  <c r="M391" i="14"/>
  <c r="N391" i="14"/>
  <c r="O391" i="14"/>
  <c r="P391" i="14"/>
  <c r="Q391" i="14"/>
  <c r="R391" i="14"/>
  <c r="M392" i="14"/>
  <c r="N392" i="14"/>
  <c r="O392" i="14"/>
  <c r="P392" i="14"/>
  <c r="Q392" i="14"/>
  <c r="R392" i="14"/>
  <c r="M393" i="14"/>
  <c r="N393" i="14"/>
  <c r="O393" i="14"/>
  <c r="P393" i="14"/>
  <c r="Q393" i="14"/>
  <c r="R393" i="14"/>
  <c r="M394" i="14"/>
  <c r="N394" i="14"/>
  <c r="O394" i="14"/>
  <c r="P394" i="14"/>
  <c r="Q394" i="14"/>
  <c r="R394" i="14"/>
  <c r="M395" i="14"/>
  <c r="N395" i="14"/>
  <c r="O395" i="14"/>
  <c r="P395" i="14"/>
  <c r="Q395" i="14"/>
  <c r="R395" i="14"/>
  <c r="M396" i="14"/>
  <c r="N396" i="14"/>
  <c r="O396" i="14"/>
  <c r="P396" i="14"/>
  <c r="Q396" i="14"/>
  <c r="R396" i="14"/>
  <c r="M397" i="14"/>
  <c r="N397" i="14"/>
  <c r="O397" i="14"/>
  <c r="P397" i="14"/>
  <c r="Q397" i="14"/>
  <c r="R397" i="14"/>
  <c r="M398" i="14"/>
  <c r="N398" i="14"/>
  <c r="O398" i="14"/>
  <c r="P398" i="14"/>
  <c r="Q398" i="14"/>
  <c r="R398" i="14"/>
  <c r="M399" i="14"/>
  <c r="N399" i="14"/>
  <c r="O399" i="14"/>
  <c r="P399" i="14"/>
  <c r="Q399" i="14"/>
  <c r="R399" i="14"/>
  <c r="M400" i="14"/>
  <c r="N400" i="14"/>
  <c r="O400" i="14"/>
  <c r="P400" i="14"/>
  <c r="Q400" i="14"/>
  <c r="R400" i="14"/>
  <c r="M401" i="14"/>
  <c r="N401" i="14"/>
  <c r="O401" i="14"/>
  <c r="P401" i="14"/>
  <c r="Q401" i="14"/>
  <c r="R401" i="14"/>
  <c r="M402" i="14"/>
  <c r="N402" i="14"/>
  <c r="O402" i="14"/>
  <c r="P402" i="14"/>
  <c r="Q402" i="14"/>
  <c r="R402" i="14"/>
  <c r="M403" i="14"/>
  <c r="N403" i="14"/>
  <c r="O403" i="14"/>
  <c r="P403" i="14"/>
  <c r="Q403" i="14"/>
  <c r="R403" i="14"/>
  <c r="M404" i="14"/>
  <c r="N404" i="14"/>
  <c r="O404" i="14"/>
  <c r="P404" i="14"/>
  <c r="Q404" i="14"/>
  <c r="R404" i="14"/>
  <c r="M405" i="14"/>
  <c r="N405" i="14"/>
  <c r="O405" i="14"/>
  <c r="P405" i="14"/>
  <c r="Q405" i="14"/>
  <c r="R405" i="14"/>
  <c r="M406" i="14"/>
  <c r="N406" i="14"/>
  <c r="O406" i="14"/>
  <c r="P406" i="14"/>
  <c r="Q406" i="14"/>
  <c r="R406" i="14"/>
  <c r="M407" i="14"/>
  <c r="N407" i="14"/>
  <c r="O407" i="14"/>
  <c r="P407" i="14"/>
  <c r="Q407" i="14"/>
  <c r="R407" i="14"/>
  <c r="M408" i="14"/>
  <c r="N408" i="14"/>
  <c r="O408" i="14"/>
  <c r="P408" i="14"/>
  <c r="Q408" i="14"/>
  <c r="R408" i="14"/>
  <c r="M409" i="14"/>
  <c r="N409" i="14"/>
  <c r="O409" i="14"/>
  <c r="P409" i="14"/>
  <c r="Q409" i="14"/>
  <c r="R409" i="14"/>
  <c r="M410" i="14"/>
  <c r="N410" i="14"/>
  <c r="O410" i="14"/>
  <c r="P410" i="14"/>
  <c r="Q410" i="14"/>
  <c r="R410" i="14"/>
  <c r="M411" i="14"/>
  <c r="N411" i="14"/>
  <c r="O411" i="14"/>
  <c r="P411" i="14"/>
  <c r="Q411" i="14"/>
  <c r="R411" i="14"/>
  <c r="M412" i="14"/>
  <c r="N412" i="14"/>
  <c r="O412" i="14"/>
  <c r="P412" i="14"/>
  <c r="Q412" i="14"/>
  <c r="R412" i="14"/>
  <c r="M413" i="14"/>
  <c r="N413" i="14"/>
  <c r="O413" i="14"/>
  <c r="P413" i="14"/>
  <c r="Q413" i="14"/>
  <c r="R413" i="14"/>
  <c r="M414" i="14"/>
  <c r="N414" i="14"/>
  <c r="O414" i="14"/>
  <c r="P414" i="14"/>
  <c r="Q414" i="14"/>
  <c r="R414" i="14"/>
  <c r="M415" i="14"/>
  <c r="N415" i="14"/>
  <c r="O415" i="14"/>
  <c r="P415" i="14"/>
  <c r="Q415" i="14"/>
  <c r="R415" i="14"/>
  <c r="M416" i="14"/>
  <c r="N416" i="14"/>
  <c r="O416" i="14"/>
  <c r="P416" i="14"/>
  <c r="Q416" i="14"/>
  <c r="R416" i="14"/>
  <c r="M417" i="14"/>
  <c r="N417" i="14"/>
  <c r="O417" i="14"/>
  <c r="P417" i="14"/>
  <c r="Q417" i="14"/>
  <c r="R417" i="14"/>
  <c r="M418" i="14"/>
  <c r="N418" i="14"/>
  <c r="O418" i="14"/>
  <c r="P418" i="14"/>
  <c r="Q418" i="14"/>
  <c r="R418" i="14"/>
  <c r="M419" i="14"/>
  <c r="N419" i="14"/>
  <c r="O419" i="14"/>
  <c r="P419" i="14"/>
  <c r="Q419" i="14"/>
  <c r="R419" i="14"/>
  <c r="M420" i="14"/>
  <c r="N420" i="14"/>
  <c r="O420" i="14"/>
  <c r="P420" i="14"/>
  <c r="Q420" i="14"/>
  <c r="R420" i="14"/>
  <c r="M421" i="14"/>
  <c r="N421" i="14"/>
  <c r="O421" i="14"/>
  <c r="P421" i="14"/>
  <c r="Q421" i="14"/>
  <c r="R421" i="14"/>
  <c r="M422" i="14"/>
  <c r="N422" i="14"/>
  <c r="O422" i="14"/>
  <c r="P422" i="14"/>
  <c r="Q422" i="14"/>
  <c r="R422" i="14"/>
  <c r="M423" i="14"/>
  <c r="N423" i="14"/>
  <c r="O423" i="14"/>
  <c r="P423" i="14"/>
  <c r="Q423" i="14"/>
  <c r="R423" i="14"/>
  <c r="M424" i="14"/>
  <c r="N424" i="14"/>
  <c r="O424" i="14"/>
  <c r="P424" i="14"/>
  <c r="Q424" i="14"/>
  <c r="R424" i="14"/>
  <c r="M425" i="14"/>
  <c r="N425" i="14"/>
  <c r="O425" i="14"/>
  <c r="P425" i="14"/>
  <c r="Q425" i="14"/>
  <c r="R425" i="14"/>
  <c r="M426" i="14"/>
  <c r="N426" i="14"/>
  <c r="O426" i="14"/>
  <c r="P426" i="14"/>
  <c r="Q426" i="14"/>
  <c r="R426" i="14"/>
  <c r="M427" i="14"/>
  <c r="N427" i="14"/>
  <c r="O427" i="14"/>
  <c r="P427" i="14"/>
  <c r="Q427" i="14"/>
  <c r="R427" i="14"/>
  <c r="M428" i="14"/>
  <c r="N428" i="14"/>
  <c r="O428" i="14"/>
  <c r="P428" i="14"/>
  <c r="Q428" i="14"/>
  <c r="R428" i="14"/>
  <c r="M429" i="14"/>
  <c r="N429" i="14"/>
  <c r="O429" i="14"/>
  <c r="P429" i="14"/>
  <c r="Q429" i="14"/>
  <c r="R429" i="14"/>
  <c r="M430" i="14"/>
  <c r="N430" i="14"/>
  <c r="O430" i="14"/>
  <c r="P430" i="14"/>
  <c r="Q430" i="14"/>
  <c r="R430" i="14"/>
  <c r="M431" i="14"/>
  <c r="N431" i="14"/>
  <c r="O431" i="14"/>
  <c r="P431" i="14"/>
  <c r="Q431" i="14"/>
  <c r="R431" i="14"/>
  <c r="M432" i="14"/>
  <c r="N432" i="14"/>
  <c r="O432" i="14"/>
  <c r="P432" i="14"/>
  <c r="Q432" i="14"/>
  <c r="R432" i="14"/>
  <c r="M433" i="14"/>
  <c r="N433" i="14"/>
  <c r="O433" i="14"/>
  <c r="P433" i="14"/>
  <c r="Q433" i="14"/>
  <c r="R433" i="14"/>
  <c r="M434" i="14"/>
  <c r="N434" i="14"/>
  <c r="O434" i="14"/>
  <c r="P434" i="14"/>
  <c r="Q434" i="14"/>
  <c r="R434" i="14"/>
  <c r="M435" i="14"/>
  <c r="N435" i="14"/>
  <c r="O435" i="14"/>
  <c r="P435" i="14"/>
  <c r="Q435" i="14"/>
  <c r="R435" i="14"/>
  <c r="M436" i="14"/>
  <c r="N436" i="14"/>
  <c r="O436" i="14"/>
  <c r="P436" i="14"/>
  <c r="Q436" i="14"/>
  <c r="R436" i="14"/>
  <c r="M437" i="14"/>
  <c r="N437" i="14"/>
  <c r="O437" i="14"/>
  <c r="P437" i="14"/>
  <c r="Q437" i="14"/>
  <c r="R437" i="14"/>
  <c r="M438" i="14"/>
  <c r="N438" i="14"/>
  <c r="O438" i="14"/>
  <c r="P438" i="14"/>
  <c r="Q438" i="14"/>
  <c r="R438" i="14"/>
  <c r="M439" i="14"/>
  <c r="N439" i="14"/>
  <c r="O439" i="14"/>
  <c r="P439" i="14"/>
  <c r="Q439" i="14"/>
  <c r="R439" i="14"/>
  <c r="M440" i="14"/>
  <c r="N440" i="14"/>
  <c r="O440" i="14"/>
  <c r="P440" i="14"/>
  <c r="Q440" i="14"/>
  <c r="R440" i="14"/>
  <c r="M441" i="14"/>
  <c r="N441" i="14"/>
  <c r="O441" i="14"/>
  <c r="P441" i="14"/>
  <c r="Q441" i="14"/>
  <c r="R441" i="14"/>
  <c r="M442" i="14"/>
  <c r="N442" i="14"/>
  <c r="O442" i="14"/>
  <c r="P442" i="14"/>
  <c r="Q442" i="14"/>
  <c r="R442" i="14"/>
  <c r="M443" i="14"/>
  <c r="N443" i="14"/>
  <c r="O443" i="14"/>
  <c r="P443" i="14"/>
  <c r="Q443" i="14"/>
  <c r="R443" i="14"/>
  <c r="M444" i="14"/>
  <c r="N444" i="14"/>
  <c r="O444" i="14"/>
  <c r="P444" i="14"/>
  <c r="Q444" i="14"/>
  <c r="R444" i="14"/>
  <c r="M445" i="14"/>
  <c r="N445" i="14"/>
  <c r="O445" i="14"/>
  <c r="P445" i="14"/>
  <c r="Q445" i="14"/>
  <c r="R445" i="14"/>
  <c r="M446" i="14"/>
  <c r="N446" i="14"/>
  <c r="O446" i="14"/>
  <c r="P446" i="14"/>
  <c r="Q446" i="14"/>
  <c r="R446" i="14"/>
  <c r="M447" i="14"/>
  <c r="N447" i="14"/>
  <c r="O447" i="14"/>
  <c r="P447" i="14"/>
  <c r="Q447" i="14"/>
  <c r="R447" i="14"/>
  <c r="M448" i="14"/>
  <c r="N448" i="14"/>
  <c r="O448" i="14"/>
  <c r="P448" i="14"/>
  <c r="Q448" i="14"/>
  <c r="R448" i="14"/>
  <c r="M449" i="14"/>
  <c r="N449" i="14"/>
  <c r="O449" i="14"/>
  <c r="P449" i="14"/>
  <c r="Q449" i="14"/>
  <c r="R449" i="14"/>
  <c r="M450" i="14"/>
  <c r="N450" i="14"/>
  <c r="O450" i="14"/>
  <c r="P450" i="14"/>
  <c r="Q450" i="14"/>
  <c r="R450" i="14"/>
  <c r="M451" i="14"/>
  <c r="N451" i="14"/>
  <c r="O451" i="14"/>
  <c r="P451" i="14"/>
  <c r="Q451" i="14"/>
  <c r="R451" i="14"/>
  <c r="M452" i="14"/>
  <c r="N452" i="14"/>
  <c r="O452" i="14"/>
  <c r="P452" i="14"/>
  <c r="Q452" i="14"/>
  <c r="R452" i="14"/>
  <c r="M453" i="14"/>
  <c r="N453" i="14"/>
  <c r="O453" i="14"/>
  <c r="P453" i="14"/>
  <c r="Q453" i="14"/>
  <c r="R453" i="14"/>
  <c r="M454" i="14"/>
  <c r="N454" i="14"/>
  <c r="O454" i="14"/>
  <c r="P454" i="14"/>
  <c r="Q454" i="14"/>
  <c r="R454" i="14"/>
  <c r="M455" i="14"/>
  <c r="N455" i="14"/>
  <c r="O455" i="14"/>
  <c r="P455" i="14"/>
  <c r="Q455" i="14"/>
  <c r="R455" i="14"/>
  <c r="M456" i="14"/>
  <c r="N456" i="14"/>
  <c r="O456" i="14"/>
  <c r="P456" i="14"/>
  <c r="Q456" i="14"/>
  <c r="R456" i="14"/>
  <c r="M457" i="14"/>
  <c r="N457" i="14"/>
  <c r="O457" i="14"/>
  <c r="P457" i="14"/>
  <c r="Q457" i="14"/>
  <c r="R457" i="14"/>
  <c r="M458" i="14"/>
  <c r="N458" i="14"/>
  <c r="O458" i="14"/>
  <c r="P458" i="14"/>
  <c r="Q458" i="14"/>
  <c r="R458" i="14"/>
  <c r="M459" i="14"/>
  <c r="N459" i="14"/>
  <c r="O459" i="14"/>
  <c r="P459" i="14"/>
  <c r="Q459" i="14"/>
  <c r="R459" i="14"/>
  <c r="M460" i="14"/>
  <c r="N460" i="14"/>
  <c r="O460" i="14"/>
  <c r="P460" i="14"/>
  <c r="Q460" i="14"/>
  <c r="R460" i="14"/>
  <c r="M461" i="14"/>
  <c r="N461" i="14"/>
  <c r="O461" i="14"/>
  <c r="P461" i="14"/>
  <c r="Q461" i="14"/>
  <c r="R461" i="14"/>
  <c r="M462" i="14"/>
  <c r="N462" i="14"/>
  <c r="O462" i="14"/>
  <c r="P462" i="14"/>
  <c r="Q462" i="14"/>
  <c r="R462" i="14"/>
  <c r="M463" i="14"/>
  <c r="N463" i="14"/>
  <c r="O463" i="14"/>
  <c r="P463" i="14"/>
  <c r="Q463" i="14"/>
  <c r="R463" i="14"/>
  <c r="M464" i="14"/>
  <c r="N464" i="14"/>
  <c r="O464" i="14"/>
  <c r="P464" i="14"/>
  <c r="Q464" i="14"/>
  <c r="R464" i="14"/>
  <c r="M465" i="14"/>
  <c r="N465" i="14"/>
  <c r="O465" i="14"/>
  <c r="P465" i="14"/>
  <c r="Q465" i="14"/>
  <c r="R465" i="14"/>
  <c r="M466" i="14"/>
  <c r="N466" i="14"/>
  <c r="O466" i="14"/>
  <c r="P466" i="14"/>
  <c r="Q466" i="14"/>
  <c r="R466" i="14"/>
  <c r="M467" i="14"/>
  <c r="N467" i="14"/>
  <c r="O467" i="14"/>
  <c r="P467" i="14"/>
  <c r="Q467" i="14"/>
  <c r="R467" i="14"/>
  <c r="M468" i="14"/>
  <c r="N468" i="14"/>
  <c r="O468" i="14"/>
  <c r="P468" i="14"/>
  <c r="Q468" i="14"/>
  <c r="R468" i="14"/>
  <c r="M469" i="14"/>
  <c r="N469" i="14"/>
  <c r="O469" i="14"/>
  <c r="P469" i="14"/>
  <c r="Q469" i="14"/>
  <c r="R469" i="14"/>
  <c r="M470" i="14"/>
  <c r="N470" i="14"/>
  <c r="O470" i="14"/>
  <c r="P470" i="14"/>
  <c r="Q470" i="14"/>
  <c r="R470" i="14"/>
  <c r="M471" i="14"/>
  <c r="N471" i="14"/>
  <c r="O471" i="14"/>
  <c r="P471" i="14"/>
  <c r="Q471" i="14"/>
  <c r="R471" i="14"/>
  <c r="M472" i="14"/>
  <c r="N472" i="14"/>
  <c r="O472" i="14"/>
  <c r="P472" i="14"/>
  <c r="Q472" i="14"/>
  <c r="R472" i="14"/>
  <c r="M473" i="14"/>
  <c r="N473" i="14"/>
  <c r="O473" i="14"/>
  <c r="P473" i="14"/>
  <c r="Q473" i="14"/>
  <c r="R473" i="14"/>
  <c r="M474" i="14"/>
  <c r="N474" i="14"/>
  <c r="O474" i="14"/>
  <c r="P474" i="14"/>
  <c r="Q474" i="14"/>
  <c r="R474" i="14"/>
  <c r="M475" i="14"/>
  <c r="N475" i="14"/>
  <c r="O475" i="14"/>
  <c r="P475" i="14"/>
  <c r="Q475" i="14"/>
  <c r="R475" i="14"/>
  <c r="M476" i="14"/>
  <c r="N476" i="14"/>
  <c r="O476" i="14"/>
  <c r="P476" i="14"/>
  <c r="Q476" i="14"/>
  <c r="R476" i="14"/>
  <c r="M477" i="14"/>
  <c r="N477" i="14"/>
  <c r="O477" i="14"/>
  <c r="P477" i="14"/>
  <c r="Q477" i="14"/>
  <c r="R477" i="14"/>
  <c r="M478" i="14"/>
  <c r="N478" i="14"/>
  <c r="O478" i="14"/>
  <c r="P478" i="14"/>
  <c r="Q478" i="14"/>
  <c r="R478" i="14"/>
  <c r="M479" i="14"/>
  <c r="N479" i="14"/>
  <c r="O479" i="14"/>
  <c r="P479" i="14"/>
  <c r="Q479" i="14"/>
  <c r="R479" i="14"/>
  <c r="M480" i="14"/>
  <c r="N480" i="14"/>
  <c r="O480" i="14"/>
  <c r="P480" i="14"/>
  <c r="Q480" i="14"/>
  <c r="R480" i="14"/>
  <c r="M481" i="14"/>
  <c r="N481" i="14"/>
  <c r="O481" i="14"/>
  <c r="P481" i="14"/>
  <c r="Q481" i="14"/>
  <c r="R481" i="14"/>
  <c r="M482" i="14"/>
  <c r="N482" i="14"/>
  <c r="O482" i="14"/>
  <c r="P482" i="14"/>
  <c r="Q482" i="14"/>
  <c r="R482" i="14"/>
  <c r="M483" i="14"/>
  <c r="N483" i="14"/>
  <c r="O483" i="14"/>
  <c r="P483" i="14"/>
  <c r="Q483" i="14"/>
  <c r="R483" i="14"/>
  <c r="M484" i="14"/>
  <c r="N484" i="14"/>
  <c r="O484" i="14"/>
  <c r="P484" i="14"/>
  <c r="Q484" i="14"/>
  <c r="R484" i="14"/>
  <c r="M485" i="14"/>
  <c r="N485" i="14"/>
  <c r="O485" i="14"/>
  <c r="P485" i="14"/>
  <c r="Q485" i="14"/>
  <c r="R485" i="14"/>
  <c r="M486" i="14"/>
  <c r="N486" i="14"/>
  <c r="O486" i="14"/>
  <c r="P486" i="14"/>
  <c r="Q486" i="14"/>
  <c r="R486" i="14"/>
  <c r="M487" i="14"/>
  <c r="N487" i="14"/>
  <c r="O487" i="14"/>
  <c r="P487" i="14"/>
  <c r="Q487" i="14"/>
  <c r="R487" i="14"/>
  <c r="M488" i="14"/>
  <c r="N488" i="14"/>
  <c r="O488" i="14"/>
  <c r="P488" i="14"/>
  <c r="Q488" i="14"/>
  <c r="R488" i="14"/>
  <c r="M489" i="14"/>
  <c r="N489" i="14"/>
  <c r="O489" i="14"/>
  <c r="P489" i="14"/>
  <c r="Q489" i="14"/>
  <c r="R489" i="14"/>
  <c r="M490" i="14"/>
  <c r="N490" i="14"/>
  <c r="O490" i="14"/>
  <c r="P490" i="14"/>
  <c r="Q490" i="14"/>
  <c r="R490" i="14"/>
  <c r="M491" i="14"/>
  <c r="N491" i="14"/>
  <c r="O491" i="14"/>
  <c r="P491" i="14"/>
  <c r="Q491" i="14"/>
  <c r="R491" i="14"/>
  <c r="M492" i="14"/>
  <c r="N492" i="14"/>
  <c r="O492" i="14"/>
  <c r="P492" i="14"/>
  <c r="Q492" i="14"/>
  <c r="R492" i="14"/>
  <c r="M493" i="14"/>
  <c r="N493" i="14"/>
  <c r="O493" i="14"/>
  <c r="P493" i="14"/>
  <c r="Q493" i="14"/>
  <c r="R493" i="14"/>
  <c r="M494" i="14"/>
  <c r="N494" i="14"/>
  <c r="O494" i="14"/>
  <c r="P494" i="14"/>
  <c r="Q494" i="14"/>
  <c r="R494" i="14"/>
  <c r="M495" i="14"/>
  <c r="N495" i="14"/>
  <c r="O495" i="14"/>
  <c r="P495" i="14"/>
  <c r="Q495" i="14"/>
  <c r="R495" i="14"/>
  <c r="M496" i="14"/>
  <c r="N496" i="14"/>
  <c r="O496" i="14"/>
  <c r="P496" i="14"/>
  <c r="Q496" i="14"/>
  <c r="R496" i="14"/>
  <c r="M497" i="14"/>
  <c r="N497" i="14"/>
  <c r="O497" i="14"/>
  <c r="P497" i="14"/>
  <c r="Q497" i="14"/>
  <c r="R497" i="14"/>
  <c r="M498" i="14"/>
  <c r="N498" i="14"/>
  <c r="O498" i="14"/>
  <c r="P498" i="14"/>
  <c r="Q498" i="14"/>
  <c r="R498" i="14"/>
  <c r="M499" i="14"/>
  <c r="N499" i="14"/>
  <c r="O499" i="14"/>
  <c r="P499" i="14"/>
  <c r="Q499" i="14"/>
  <c r="R499" i="14"/>
  <c r="M500" i="14"/>
  <c r="N500" i="14"/>
  <c r="O500" i="14"/>
  <c r="P500" i="14"/>
  <c r="Q500" i="14"/>
  <c r="R500" i="14"/>
  <c r="M501" i="14"/>
  <c r="N501" i="14"/>
  <c r="O501" i="14"/>
  <c r="P501" i="14"/>
  <c r="Q501" i="14"/>
  <c r="R501" i="14"/>
  <c r="M502" i="14"/>
  <c r="N502" i="14"/>
  <c r="O502" i="14"/>
  <c r="P502" i="14"/>
  <c r="Q502" i="14"/>
  <c r="R502" i="14"/>
  <c r="M503" i="14"/>
  <c r="N503" i="14"/>
  <c r="O503" i="14"/>
  <c r="P503" i="14"/>
  <c r="Q503" i="14"/>
  <c r="R503" i="14"/>
  <c r="M504" i="14"/>
  <c r="N504" i="14"/>
  <c r="O504" i="14"/>
  <c r="P504" i="14"/>
  <c r="Q504" i="14"/>
  <c r="R504" i="14"/>
  <c r="M505" i="14"/>
  <c r="N505" i="14"/>
  <c r="O505" i="14"/>
  <c r="P505" i="14"/>
  <c r="Q505" i="14"/>
  <c r="R505" i="14"/>
  <c r="M506" i="14"/>
  <c r="N506" i="14"/>
  <c r="O506" i="14"/>
  <c r="P506" i="14"/>
  <c r="Q506" i="14"/>
  <c r="R506" i="14"/>
  <c r="M507" i="14"/>
  <c r="N507" i="14"/>
  <c r="O507" i="14"/>
  <c r="P507" i="14"/>
  <c r="Q507" i="14"/>
  <c r="R507" i="14"/>
  <c r="M508" i="14"/>
  <c r="N508" i="14"/>
  <c r="O508" i="14"/>
  <c r="P508" i="14"/>
  <c r="Q508" i="14"/>
  <c r="R508" i="14"/>
  <c r="M509" i="14"/>
  <c r="N509" i="14"/>
  <c r="O509" i="14"/>
  <c r="P509" i="14"/>
  <c r="Q509" i="14"/>
  <c r="R509" i="14"/>
  <c r="M510" i="14"/>
  <c r="N510" i="14"/>
  <c r="O510" i="14"/>
  <c r="P510" i="14"/>
  <c r="Q510" i="14"/>
  <c r="R510" i="14"/>
  <c r="M511" i="14"/>
  <c r="N511" i="14"/>
  <c r="O511" i="14"/>
  <c r="P511" i="14"/>
  <c r="Q511" i="14"/>
  <c r="R511" i="14"/>
  <c r="M512" i="14"/>
  <c r="N512" i="14"/>
  <c r="O512" i="14"/>
  <c r="P512" i="14"/>
  <c r="Q512" i="14"/>
  <c r="R512" i="14"/>
  <c r="M513" i="14"/>
  <c r="N513" i="14"/>
  <c r="O513" i="14"/>
  <c r="P513" i="14"/>
  <c r="Q513" i="14"/>
  <c r="R513" i="14"/>
  <c r="M514" i="14"/>
  <c r="N514" i="14"/>
  <c r="O514" i="14"/>
  <c r="P514" i="14"/>
  <c r="Q514" i="14"/>
  <c r="R514" i="14"/>
  <c r="M515" i="14"/>
  <c r="N515" i="14"/>
  <c r="O515" i="14"/>
  <c r="P515" i="14"/>
  <c r="Q515" i="14"/>
  <c r="R515" i="14"/>
  <c r="M516" i="14"/>
  <c r="N516" i="14"/>
  <c r="O516" i="14"/>
  <c r="P516" i="14"/>
  <c r="Q516" i="14"/>
  <c r="R516" i="14"/>
  <c r="M517" i="14"/>
  <c r="N517" i="14"/>
  <c r="O517" i="14"/>
  <c r="P517" i="14"/>
  <c r="Q517" i="14"/>
  <c r="R517" i="14"/>
  <c r="M518" i="14"/>
  <c r="N518" i="14"/>
  <c r="O518" i="14"/>
  <c r="P518" i="14"/>
  <c r="Q518" i="14"/>
  <c r="R518" i="14"/>
  <c r="M519" i="14"/>
  <c r="N519" i="14"/>
  <c r="O519" i="14"/>
  <c r="P519" i="14"/>
  <c r="Q519" i="14"/>
  <c r="R519" i="14"/>
  <c r="M520" i="14"/>
  <c r="N520" i="14"/>
  <c r="O520" i="14"/>
  <c r="P520" i="14"/>
  <c r="Q520" i="14"/>
  <c r="R520" i="14"/>
  <c r="M521" i="14"/>
  <c r="N521" i="14"/>
  <c r="O521" i="14"/>
  <c r="P521" i="14"/>
  <c r="Q521" i="14"/>
  <c r="R521" i="14"/>
  <c r="M522" i="14"/>
  <c r="N522" i="14"/>
  <c r="O522" i="14"/>
  <c r="P522" i="14"/>
  <c r="Q522" i="14"/>
  <c r="R522" i="14"/>
  <c r="M523" i="14"/>
  <c r="N523" i="14"/>
  <c r="O523" i="14"/>
  <c r="P523" i="14"/>
  <c r="Q523" i="14"/>
  <c r="R523" i="14"/>
  <c r="M524" i="14"/>
  <c r="N524" i="14"/>
  <c r="O524" i="14"/>
  <c r="P524" i="14"/>
  <c r="Q524" i="14"/>
  <c r="R524" i="14"/>
  <c r="M525" i="14"/>
  <c r="N525" i="14"/>
  <c r="O525" i="14"/>
  <c r="P525" i="14"/>
  <c r="Q525" i="14"/>
  <c r="R525" i="14"/>
  <c r="M526" i="14"/>
  <c r="N526" i="14"/>
  <c r="O526" i="14"/>
  <c r="P526" i="14"/>
  <c r="Q526" i="14"/>
  <c r="R526" i="14"/>
  <c r="M527" i="14"/>
  <c r="N527" i="14"/>
  <c r="O527" i="14"/>
  <c r="P527" i="14"/>
  <c r="Q527" i="14"/>
  <c r="R527" i="14"/>
  <c r="M528" i="14"/>
  <c r="N528" i="14"/>
  <c r="O528" i="14"/>
  <c r="P528" i="14"/>
  <c r="Q528" i="14"/>
  <c r="R528" i="14"/>
  <c r="M529" i="14"/>
  <c r="N529" i="14"/>
  <c r="O529" i="14"/>
  <c r="P529" i="14"/>
  <c r="Q529" i="14"/>
  <c r="R529" i="14"/>
  <c r="M530" i="14"/>
  <c r="N530" i="14"/>
  <c r="O530" i="14"/>
  <c r="P530" i="14"/>
  <c r="Q530" i="14"/>
  <c r="R530" i="14"/>
  <c r="M531" i="14"/>
  <c r="N531" i="14"/>
  <c r="O531" i="14"/>
  <c r="P531" i="14"/>
  <c r="Q531" i="14"/>
  <c r="R531" i="14"/>
  <c r="M532" i="14"/>
  <c r="N532" i="14"/>
  <c r="O532" i="14"/>
  <c r="P532" i="14"/>
  <c r="Q532" i="14"/>
  <c r="R532" i="14"/>
  <c r="M533" i="14"/>
  <c r="N533" i="14"/>
  <c r="O533" i="14"/>
  <c r="P533" i="14"/>
  <c r="Q533" i="14"/>
  <c r="R533" i="14"/>
  <c r="M534" i="14"/>
  <c r="N534" i="14"/>
  <c r="O534" i="14"/>
  <c r="P534" i="14"/>
  <c r="Q534" i="14"/>
  <c r="R534" i="14"/>
  <c r="M535" i="14"/>
  <c r="N535" i="14"/>
  <c r="O535" i="14"/>
  <c r="P535" i="14"/>
  <c r="Q535" i="14"/>
  <c r="R535" i="14"/>
  <c r="M536" i="14"/>
  <c r="N536" i="14"/>
  <c r="O536" i="14"/>
  <c r="P536" i="14"/>
  <c r="Q536" i="14"/>
  <c r="R536" i="14"/>
  <c r="M537" i="14"/>
  <c r="N537" i="14"/>
  <c r="O537" i="14"/>
  <c r="P537" i="14"/>
  <c r="Q537" i="14"/>
  <c r="R537" i="14"/>
  <c r="M538" i="14"/>
  <c r="N538" i="14"/>
  <c r="O538" i="14"/>
  <c r="P538" i="14"/>
  <c r="Q538" i="14"/>
  <c r="R538" i="14"/>
  <c r="M539" i="14"/>
  <c r="N539" i="14"/>
  <c r="O539" i="14"/>
  <c r="P539" i="14"/>
  <c r="Q539" i="14"/>
  <c r="R539" i="14"/>
  <c r="M540" i="14"/>
  <c r="N540" i="14"/>
  <c r="O540" i="14"/>
  <c r="P540" i="14"/>
  <c r="Q540" i="14"/>
  <c r="R540" i="14"/>
  <c r="M541" i="14"/>
  <c r="N541" i="14"/>
  <c r="O541" i="14"/>
  <c r="P541" i="14"/>
  <c r="Q541" i="14"/>
  <c r="R541" i="14"/>
  <c r="M542" i="14"/>
  <c r="N542" i="14"/>
  <c r="O542" i="14"/>
  <c r="P542" i="14"/>
  <c r="Q542" i="14"/>
  <c r="R542" i="14"/>
  <c r="M543" i="14"/>
  <c r="N543" i="14"/>
  <c r="O543" i="14"/>
  <c r="P543" i="14"/>
  <c r="Q543" i="14"/>
  <c r="R543" i="14"/>
  <c r="M544" i="14"/>
  <c r="N544" i="14"/>
  <c r="O544" i="14"/>
  <c r="P544" i="14"/>
  <c r="Q544" i="14"/>
  <c r="R544" i="14"/>
  <c r="M545" i="14"/>
  <c r="N545" i="14"/>
  <c r="O545" i="14"/>
  <c r="P545" i="14"/>
  <c r="Q545" i="14"/>
  <c r="R545" i="14"/>
  <c r="M546" i="14"/>
  <c r="N546" i="14"/>
  <c r="O546" i="14"/>
  <c r="P546" i="14"/>
  <c r="Q546" i="14"/>
  <c r="R546" i="14"/>
  <c r="M547" i="14"/>
  <c r="N547" i="14"/>
  <c r="O547" i="14"/>
  <c r="P547" i="14"/>
  <c r="Q547" i="14"/>
  <c r="R547" i="14"/>
  <c r="M548" i="14"/>
  <c r="N548" i="14"/>
  <c r="O548" i="14"/>
  <c r="P548" i="14"/>
  <c r="Q548" i="14"/>
  <c r="R548" i="14"/>
  <c r="M549" i="14"/>
  <c r="N549" i="14"/>
  <c r="O549" i="14"/>
  <c r="P549" i="14"/>
  <c r="Q549" i="14"/>
  <c r="R549" i="14"/>
  <c r="M550" i="14"/>
  <c r="N550" i="14"/>
  <c r="O550" i="14"/>
  <c r="P550" i="14"/>
  <c r="Q550" i="14"/>
  <c r="R550" i="14"/>
  <c r="M551" i="14"/>
  <c r="N551" i="14"/>
  <c r="O551" i="14"/>
  <c r="P551" i="14"/>
  <c r="Q551" i="14"/>
  <c r="R551" i="14"/>
  <c r="M552" i="14"/>
  <c r="N552" i="14"/>
  <c r="O552" i="14"/>
  <c r="P552" i="14"/>
  <c r="Q552" i="14"/>
  <c r="R552" i="14"/>
  <c r="M553" i="14"/>
  <c r="N553" i="14"/>
  <c r="O553" i="14"/>
  <c r="P553" i="14"/>
  <c r="Q553" i="14"/>
  <c r="R553" i="14"/>
  <c r="M554" i="14"/>
  <c r="N554" i="14"/>
  <c r="O554" i="14"/>
  <c r="P554" i="14"/>
  <c r="Q554" i="14"/>
  <c r="R554" i="14"/>
  <c r="M555" i="14"/>
  <c r="N555" i="14"/>
  <c r="O555" i="14"/>
  <c r="P555" i="14"/>
  <c r="Q555" i="14"/>
  <c r="R555" i="14"/>
  <c r="M556" i="14"/>
  <c r="N556" i="14"/>
  <c r="O556" i="14"/>
  <c r="P556" i="14"/>
  <c r="Q556" i="14"/>
  <c r="R556" i="14"/>
  <c r="M557" i="14"/>
  <c r="N557" i="14"/>
  <c r="O557" i="14"/>
  <c r="P557" i="14"/>
  <c r="Q557" i="14"/>
  <c r="R557" i="14"/>
  <c r="M558" i="14"/>
  <c r="N558" i="14"/>
  <c r="O558" i="14"/>
  <c r="P558" i="14"/>
  <c r="Q558" i="14"/>
  <c r="R558" i="14"/>
  <c r="M559" i="14"/>
  <c r="N559" i="14"/>
  <c r="O559" i="14"/>
  <c r="P559" i="14"/>
  <c r="Q559" i="14"/>
  <c r="R559" i="14"/>
  <c r="M560" i="14"/>
  <c r="N560" i="14"/>
  <c r="O560" i="14"/>
  <c r="P560" i="14"/>
  <c r="Q560" i="14"/>
  <c r="R560" i="14"/>
  <c r="M561" i="14"/>
  <c r="N561" i="14"/>
  <c r="O561" i="14"/>
  <c r="P561" i="14"/>
  <c r="Q561" i="14"/>
  <c r="R561" i="14"/>
  <c r="M562" i="14"/>
  <c r="N562" i="14"/>
  <c r="O562" i="14"/>
  <c r="P562" i="14"/>
  <c r="Q562" i="14"/>
  <c r="R562" i="14"/>
  <c r="M563" i="14"/>
  <c r="N563" i="14"/>
  <c r="O563" i="14"/>
  <c r="P563" i="14"/>
  <c r="Q563" i="14"/>
  <c r="R563" i="14"/>
  <c r="M564" i="14"/>
  <c r="N564" i="14"/>
  <c r="O564" i="14"/>
  <c r="P564" i="14"/>
  <c r="Q564" i="14"/>
  <c r="R564" i="14"/>
  <c r="M565" i="14"/>
  <c r="N565" i="14"/>
  <c r="O565" i="14"/>
  <c r="P565" i="14"/>
  <c r="Q565" i="14"/>
  <c r="R565" i="14"/>
  <c r="M566" i="14"/>
  <c r="N566" i="14"/>
  <c r="O566" i="14"/>
  <c r="P566" i="14"/>
  <c r="Q566" i="14"/>
  <c r="R566" i="14"/>
  <c r="M567" i="14"/>
  <c r="N567" i="14"/>
  <c r="O567" i="14"/>
  <c r="P567" i="14"/>
  <c r="Q567" i="14"/>
  <c r="R567" i="14"/>
  <c r="M568" i="14"/>
  <c r="N568" i="14"/>
  <c r="O568" i="14"/>
  <c r="P568" i="14"/>
  <c r="Q568" i="14"/>
  <c r="R568" i="14"/>
  <c r="M569" i="14"/>
  <c r="N569" i="14"/>
  <c r="O569" i="14"/>
  <c r="P569" i="14"/>
  <c r="Q569" i="14"/>
  <c r="R569" i="14"/>
  <c r="M570" i="14"/>
  <c r="N570" i="14"/>
  <c r="O570" i="14"/>
  <c r="P570" i="14"/>
  <c r="Q570" i="14"/>
  <c r="R570" i="14"/>
  <c r="M571" i="14"/>
  <c r="N571" i="14"/>
  <c r="O571" i="14"/>
  <c r="P571" i="14"/>
  <c r="Q571" i="14"/>
  <c r="R571" i="14"/>
  <c r="M572" i="14"/>
  <c r="N572" i="14"/>
  <c r="O572" i="14"/>
  <c r="P572" i="14"/>
  <c r="Q572" i="14"/>
  <c r="R572" i="14"/>
  <c r="M573" i="14"/>
  <c r="N573" i="14"/>
  <c r="O573" i="14"/>
  <c r="P573" i="14"/>
  <c r="Q573" i="14"/>
  <c r="R573" i="14"/>
  <c r="M574" i="14"/>
  <c r="N574" i="14"/>
  <c r="O574" i="14"/>
  <c r="P574" i="14"/>
  <c r="Q574" i="14"/>
  <c r="R574" i="14"/>
  <c r="M575" i="14"/>
  <c r="N575" i="14"/>
  <c r="O575" i="14"/>
  <c r="P575" i="14"/>
  <c r="Q575" i="14"/>
  <c r="R575" i="14"/>
  <c r="M576" i="14"/>
  <c r="N576" i="14"/>
  <c r="O576" i="14"/>
  <c r="P576" i="14"/>
  <c r="Q576" i="14"/>
  <c r="R576" i="14"/>
  <c r="M577" i="14"/>
  <c r="N577" i="14"/>
  <c r="O577" i="14"/>
  <c r="P577" i="14"/>
  <c r="Q577" i="14"/>
  <c r="R577" i="14"/>
  <c r="M578" i="14"/>
  <c r="N578" i="14"/>
  <c r="O578" i="14"/>
  <c r="P578" i="14"/>
  <c r="Q578" i="14"/>
  <c r="R578" i="14"/>
  <c r="M579" i="14"/>
  <c r="N579" i="14"/>
  <c r="O579" i="14"/>
  <c r="P579" i="14"/>
  <c r="Q579" i="14"/>
  <c r="R579" i="14"/>
  <c r="M580" i="14"/>
  <c r="N580" i="14"/>
  <c r="O580" i="14"/>
  <c r="P580" i="14"/>
  <c r="Q580" i="14"/>
  <c r="R580" i="14"/>
  <c r="M581" i="14"/>
  <c r="N581" i="14"/>
  <c r="O581" i="14"/>
  <c r="P581" i="14"/>
  <c r="Q581" i="14"/>
  <c r="R581" i="14"/>
  <c r="M582" i="14"/>
  <c r="N582" i="14"/>
  <c r="O582" i="14"/>
  <c r="P582" i="14"/>
  <c r="Q582" i="14"/>
  <c r="R582" i="14"/>
  <c r="M583" i="14"/>
  <c r="N583" i="14"/>
  <c r="O583" i="14"/>
  <c r="P583" i="14"/>
  <c r="Q583" i="14"/>
  <c r="R583" i="14"/>
  <c r="M584" i="14"/>
  <c r="N584" i="14"/>
  <c r="O584" i="14"/>
  <c r="P584" i="14"/>
  <c r="Q584" i="14"/>
  <c r="R584" i="14"/>
  <c r="M585" i="14"/>
  <c r="N585" i="14"/>
  <c r="O585" i="14"/>
  <c r="P585" i="14"/>
  <c r="Q585" i="14"/>
  <c r="R585" i="14"/>
  <c r="M586" i="14"/>
  <c r="N586" i="14"/>
  <c r="O586" i="14"/>
  <c r="P586" i="14"/>
  <c r="Q586" i="14"/>
  <c r="R586" i="14"/>
  <c r="M587" i="14"/>
  <c r="N587" i="14"/>
  <c r="O587" i="14"/>
  <c r="P587" i="14"/>
  <c r="Q587" i="14"/>
  <c r="R587" i="14"/>
  <c r="M588" i="14"/>
  <c r="N588" i="14"/>
  <c r="O588" i="14"/>
  <c r="P588" i="14"/>
  <c r="Q588" i="14"/>
  <c r="R588" i="14"/>
  <c r="M589" i="14"/>
  <c r="N589" i="14"/>
  <c r="O589" i="14"/>
  <c r="P589" i="14"/>
  <c r="Q589" i="14"/>
  <c r="R589" i="14"/>
  <c r="M590" i="14"/>
  <c r="N590" i="14"/>
  <c r="O590" i="14"/>
  <c r="P590" i="14"/>
  <c r="Q590" i="14"/>
  <c r="R590" i="14"/>
  <c r="M591" i="14"/>
  <c r="N591" i="14"/>
  <c r="O591" i="14"/>
  <c r="P591" i="14"/>
  <c r="Q591" i="14"/>
  <c r="R591" i="14"/>
  <c r="M592" i="14"/>
  <c r="N592" i="14"/>
  <c r="O592" i="14"/>
  <c r="P592" i="14"/>
  <c r="Q592" i="14"/>
  <c r="R592" i="14"/>
  <c r="M593" i="14"/>
  <c r="N593" i="14"/>
  <c r="O593" i="14"/>
  <c r="P593" i="14"/>
  <c r="Q593" i="14"/>
  <c r="R593" i="14"/>
  <c r="M594" i="14"/>
  <c r="N594" i="14"/>
  <c r="O594" i="14"/>
  <c r="P594" i="14"/>
  <c r="Q594" i="14"/>
  <c r="R594" i="14"/>
  <c r="M595" i="14"/>
  <c r="N595" i="14"/>
  <c r="O595" i="14"/>
  <c r="P595" i="14"/>
  <c r="Q595" i="14"/>
  <c r="R595" i="14"/>
  <c r="M596" i="14"/>
  <c r="N596" i="14"/>
  <c r="O596" i="14"/>
  <c r="P596" i="14"/>
  <c r="Q596" i="14"/>
  <c r="R596" i="14"/>
  <c r="M597" i="14"/>
  <c r="N597" i="14"/>
  <c r="O597" i="14"/>
  <c r="P597" i="14"/>
  <c r="Q597" i="14"/>
  <c r="R597" i="14"/>
  <c r="M598" i="14"/>
  <c r="N598" i="14"/>
  <c r="O598" i="14"/>
  <c r="P598" i="14"/>
  <c r="Q598" i="14"/>
  <c r="R598" i="14"/>
  <c r="M599" i="14"/>
  <c r="N599" i="14"/>
  <c r="O599" i="14"/>
  <c r="P599" i="14"/>
  <c r="Q599" i="14"/>
  <c r="R599" i="14"/>
  <c r="M600" i="14"/>
  <c r="N600" i="14"/>
  <c r="O600" i="14"/>
  <c r="P600" i="14"/>
  <c r="Q600" i="14"/>
  <c r="R600" i="14"/>
  <c r="M601" i="14"/>
  <c r="N601" i="14"/>
  <c r="O601" i="14"/>
  <c r="P601" i="14"/>
  <c r="Q601" i="14"/>
  <c r="R601" i="14"/>
  <c r="M602" i="14"/>
  <c r="N602" i="14"/>
  <c r="O602" i="14"/>
  <c r="P602" i="14"/>
  <c r="Q602" i="14"/>
  <c r="R602" i="14"/>
  <c r="M603" i="14"/>
  <c r="N603" i="14"/>
  <c r="O603" i="14"/>
  <c r="P603" i="14"/>
  <c r="Q603" i="14"/>
  <c r="R603" i="14"/>
  <c r="M604" i="14"/>
  <c r="N604" i="14"/>
  <c r="O604" i="14"/>
  <c r="P604" i="14"/>
  <c r="Q604" i="14"/>
  <c r="R604" i="14"/>
  <c r="M605" i="14"/>
  <c r="N605" i="14"/>
  <c r="O605" i="14"/>
  <c r="P605" i="14"/>
  <c r="Q605" i="14"/>
  <c r="R605" i="14"/>
  <c r="M606" i="14"/>
  <c r="N606" i="14"/>
  <c r="O606" i="14"/>
  <c r="P606" i="14"/>
  <c r="Q606" i="14"/>
  <c r="R606" i="14"/>
  <c r="M607" i="14"/>
  <c r="N607" i="14"/>
  <c r="O607" i="14"/>
  <c r="P607" i="14"/>
  <c r="Q607" i="14"/>
  <c r="R607" i="14"/>
  <c r="M608" i="14"/>
  <c r="N608" i="14"/>
  <c r="O608" i="14"/>
  <c r="P608" i="14"/>
  <c r="Q608" i="14"/>
  <c r="R608" i="14"/>
  <c r="M609" i="14"/>
  <c r="N609" i="14"/>
  <c r="O609" i="14"/>
  <c r="P609" i="14"/>
  <c r="Q609" i="14"/>
  <c r="R609" i="14"/>
  <c r="M610" i="14"/>
  <c r="N610" i="14"/>
  <c r="O610" i="14"/>
  <c r="P610" i="14"/>
  <c r="Q610" i="14"/>
  <c r="R610" i="14"/>
  <c r="M611" i="14"/>
  <c r="N611" i="14"/>
  <c r="O611" i="14"/>
  <c r="P611" i="14"/>
  <c r="Q611" i="14"/>
  <c r="R611" i="14"/>
  <c r="M612" i="14"/>
  <c r="N612" i="14"/>
  <c r="O612" i="14"/>
  <c r="P612" i="14"/>
  <c r="Q612" i="14"/>
  <c r="R612" i="14"/>
  <c r="M613" i="14"/>
  <c r="N613" i="14"/>
  <c r="O613" i="14"/>
  <c r="P613" i="14"/>
  <c r="Q613" i="14"/>
  <c r="R613" i="14"/>
  <c r="M614" i="14"/>
  <c r="N614" i="14"/>
  <c r="O614" i="14"/>
  <c r="P614" i="14"/>
  <c r="Q614" i="14"/>
  <c r="R614" i="14"/>
  <c r="M615" i="14"/>
  <c r="N615" i="14"/>
  <c r="O615" i="14"/>
  <c r="P615" i="14"/>
  <c r="Q615" i="14"/>
  <c r="R615" i="14"/>
  <c r="M616" i="14"/>
  <c r="N616" i="14"/>
  <c r="O616" i="14"/>
  <c r="P616" i="14"/>
  <c r="Q616" i="14"/>
  <c r="R616" i="14"/>
  <c r="M617" i="14"/>
  <c r="N617" i="14"/>
  <c r="O617" i="14"/>
  <c r="P617" i="14"/>
  <c r="Q617" i="14"/>
  <c r="R617" i="14"/>
  <c r="M618" i="14"/>
  <c r="N618" i="14"/>
  <c r="O618" i="14"/>
  <c r="P618" i="14"/>
  <c r="Q618" i="14"/>
  <c r="R618" i="14"/>
  <c r="M619" i="14"/>
  <c r="N619" i="14"/>
  <c r="O619" i="14"/>
  <c r="P619" i="14"/>
  <c r="Q619" i="14"/>
  <c r="R619" i="14"/>
  <c r="M620" i="14"/>
  <c r="N620" i="14"/>
  <c r="O620" i="14"/>
  <c r="P620" i="14"/>
  <c r="Q620" i="14"/>
  <c r="R620" i="14"/>
  <c r="M621" i="14"/>
  <c r="N621" i="14"/>
  <c r="O621" i="14"/>
  <c r="P621" i="14"/>
  <c r="Q621" i="14"/>
  <c r="R621" i="14"/>
  <c r="M622" i="14"/>
  <c r="N622" i="14"/>
  <c r="O622" i="14"/>
  <c r="P622" i="14"/>
  <c r="Q622" i="14"/>
  <c r="R622" i="14"/>
  <c r="M623" i="14"/>
  <c r="N623" i="14"/>
  <c r="O623" i="14"/>
  <c r="P623" i="14"/>
  <c r="Q623" i="14"/>
  <c r="R623" i="14"/>
  <c r="M624" i="14"/>
  <c r="N624" i="14"/>
  <c r="O624" i="14"/>
  <c r="P624" i="14"/>
  <c r="Q624" i="14"/>
  <c r="R624" i="14"/>
  <c r="M625" i="14"/>
  <c r="N625" i="14"/>
  <c r="O625" i="14"/>
  <c r="P625" i="14"/>
  <c r="Q625" i="14"/>
  <c r="R625" i="14"/>
  <c r="M626" i="14"/>
  <c r="N626" i="14"/>
  <c r="O626" i="14"/>
  <c r="P626" i="14"/>
  <c r="Q626" i="14"/>
  <c r="R626" i="14"/>
  <c r="M627" i="14"/>
  <c r="N627" i="14"/>
  <c r="O627" i="14"/>
  <c r="P627" i="14"/>
  <c r="Q627" i="14"/>
  <c r="R627" i="14"/>
  <c r="M628" i="14"/>
  <c r="N628" i="14"/>
  <c r="O628" i="14"/>
  <c r="P628" i="14"/>
  <c r="Q628" i="14"/>
  <c r="R628" i="14"/>
  <c r="M629" i="14"/>
  <c r="N629" i="14"/>
  <c r="O629" i="14"/>
  <c r="P629" i="14"/>
  <c r="Q629" i="14"/>
  <c r="R629" i="14"/>
  <c r="M630" i="14"/>
  <c r="N630" i="14"/>
  <c r="O630" i="14"/>
  <c r="P630" i="14"/>
  <c r="Q630" i="14"/>
  <c r="R630" i="14"/>
  <c r="M631" i="14"/>
  <c r="N631" i="14"/>
  <c r="O631" i="14"/>
  <c r="P631" i="14"/>
  <c r="Q631" i="14"/>
  <c r="R631" i="14"/>
  <c r="M632" i="14"/>
  <c r="N632" i="14"/>
  <c r="O632" i="14"/>
  <c r="P632" i="14"/>
  <c r="Q632" i="14"/>
  <c r="R632" i="14"/>
  <c r="M633" i="14"/>
  <c r="N633" i="14"/>
  <c r="O633" i="14"/>
  <c r="P633" i="14"/>
  <c r="Q633" i="14"/>
  <c r="R633" i="14"/>
  <c r="M634" i="14"/>
  <c r="N634" i="14"/>
  <c r="O634" i="14"/>
  <c r="P634" i="14"/>
  <c r="Q634" i="14"/>
  <c r="R634" i="14"/>
  <c r="M635" i="14"/>
  <c r="N635" i="14"/>
  <c r="O635" i="14"/>
  <c r="P635" i="14"/>
  <c r="Q635" i="14"/>
  <c r="R635" i="14"/>
  <c r="M636" i="14"/>
  <c r="N636" i="14"/>
  <c r="O636" i="14"/>
  <c r="P636" i="14"/>
  <c r="Q636" i="14"/>
  <c r="R636" i="14"/>
  <c r="M637" i="14"/>
  <c r="N637" i="14"/>
  <c r="O637" i="14"/>
  <c r="P637" i="14"/>
  <c r="Q637" i="14"/>
  <c r="R637" i="14"/>
  <c r="M638" i="14"/>
  <c r="N638" i="14"/>
  <c r="O638" i="14"/>
  <c r="P638" i="14"/>
  <c r="Q638" i="14"/>
  <c r="R638" i="14"/>
  <c r="M639" i="14"/>
  <c r="N639" i="14"/>
  <c r="O639" i="14"/>
  <c r="P639" i="14"/>
  <c r="Q639" i="14"/>
  <c r="R639" i="14"/>
  <c r="M640" i="14"/>
  <c r="N640" i="14"/>
  <c r="O640" i="14"/>
  <c r="P640" i="14"/>
  <c r="Q640" i="14"/>
  <c r="R640" i="14"/>
  <c r="M641" i="14"/>
  <c r="N641" i="14"/>
  <c r="O641" i="14"/>
  <c r="P641" i="14"/>
  <c r="Q641" i="14"/>
  <c r="R641" i="14"/>
  <c r="M642" i="14"/>
  <c r="N642" i="14"/>
  <c r="O642" i="14"/>
  <c r="P642" i="14"/>
  <c r="Q642" i="14"/>
  <c r="R642" i="14"/>
  <c r="M643" i="14"/>
  <c r="N643" i="14"/>
  <c r="O643" i="14"/>
  <c r="P643" i="14"/>
  <c r="Q643" i="14"/>
  <c r="R643" i="14"/>
  <c r="M644" i="14"/>
  <c r="N644" i="14"/>
  <c r="O644" i="14"/>
  <c r="P644" i="14"/>
  <c r="Q644" i="14"/>
  <c r="R644" i="14"/>
  <c r="M645" i="14"/>
  <c r="N645" i="14"/>
  <c r="O645" i="14"/>
  <c r="P645" i="14"/>
  <c r="Q645" i="14"/>
  <c r="R645" i="14"/>
  <c r="M646" i="14"/>
  <c r="N646" i="14"/>
  <c r="O646" i="14"/>
  <c r="P646" i="14"/>
  <c r="Q646" i="14"/>
  <c r="R646" i="14"/>
  <c r="M647" i="14"/>
  <c r="N647" i="14"/>
  <c r="O647" i="14"/>
  <c r="P647" i="14"/>
  <c r="Q647" i="14"/>
  <c r="R647" i="14"/>
  <c r="M648" i="14"/>
  <c r="N648" i="14"/>
  <c r="O648" i="14"/>
  <c r="P648" i="14"/>
  <c r="Q648" i="14"/>
  <c r="R648" i="14"/>
  <c r="M649" i="14"/>
  <c r="N649" i="14"/>
  <c r="O649" i="14"/>
  <c r="P649" i="14"/>
  <c r="Q649" i="14"/>
  <c r="R649" i="14"/>
  <c r="M650" i="14"/>
  <c r="N650" i="14"/>
  <c r="O650" i="14"/>
  <c r="P650" i="14"/>
  <c r="Q650" i="14"/>
  <c r="R650" i="14"/>
  <c r="M651" i="14"/>
  <c r="N651" i="14"/>
  <c r="O651" i="14"/>
  <c r="P651" i="14"/>
  <c r="Q651" i="14"/>
  <c r="R651" i="14"/>
  <c r="M652" i="14"/>
  <c r="N652" i="14"/>
  <c r="O652" i="14"/>
  <c r="P652" i="14"/>
  <c r="Q652" i="14"/>
  <c r="R652" i="14"/>
  <c r="M653" i="14"/>
  <c r="N653" i="14"/>
  <c r="O653" i="14"/>
  <c r="P653" i="14"/>
  <c r="Q653" i="14"/>
  <c r="R653" i="14"/>
  <c r="M654" i="14"/>
  <c r="N654" i="14"/>
  <c r="O654" i="14"/>
  <c r="P654" i="14"/>
  <c r="Q654" i="14"/>
  <c r="R654" i="14"/>
  <c r="M655" i="14"/>
  <c r="N655" i="14"/>
  <c r="O655" i="14"/>
  <c r="P655" i="14"/>
  <c r="Q655" i="14"/>
  <c r="R655" i="14"/>
  <c r="M656" i="14"/>
  <c r="N656" i="14"/>
  <c r="O656" i="14"/>
  <c r="P656" i="14"/>
  <c r="Q656" i="14"/>
  <c r="R656" i="14"/>
  <c r="M657" i="14"/>
  <c r="N657" i="14"/>
  <c r="O657" i="14"/>
  <c r="P657" i="14"/>
  <c r="Q657" i="14"/>
  <c r="R657" i="14"/>
  <c r="M658" i="14"/>
  <c r="N658" i="14"/>
  <c r="O658" i="14"/>
  <c r="P658" i="14"/>
  <c r="Q658" i="14"/>
  <c r="R658" i="14"/>
  <c r="M659" i="14"/>
  <c r="N659" i="14"/>
  <c r="O659" i="14"/>
  <c r="P659" i="14"/>
  <c r="Q659" i="14"/>
  <c r="R659" i="14"/>
  <c r="M660" i="14"/>
  <c r="N660" i="14"/>
  <c r="O660" i="14"/>
  <c r="P660" i="14"/>
  <c r="Q660" i="14"/>
  <c r="R660" i="14"/>
  <c r="M661" i="14"/>
  <c r="N661" i="14"/>
  <c r="O661" i="14"/>
  <c r="P661" i="14"/>
  <c r="Q661" i="14"/>
  <c r="R661" i="14"/>
  <c r="M662" i="14"/>
  <c r="N662" i="14"/>
  <c r="O662" i="14"/>
  <c r="P662" i="14"/>
  <c r="Q662" i="14"/>
  <c r="R662" i="14"/>
  <c r="M663" i="14"/>
  <c r="N663" i="14"/>
  <c r="O663" i="14"/>
  <c r="P663" i="14"/>
  <c r="Q663" i="14"/>
  <c r="R663" i="14"/>
  <c r="M664" i="14"/>
  <c r="N664" i="14"/>
  <c r="O664" i="14"/>
  <c r="P664" i="14"/>
  <c r="Q664" i="14"/>
  <c r="R664" i="14"/>
  <c r="M665" i="14"/>
  <c r="N665" i="14"/>
  <c r="O665" i="14"/>
  <c r="P665" i="14"/>
  <c r="Q665" i="14"/>
  <c r="R665" i="14"/>
  <c r="M666" i="14"/>
  <c r="N666" i="14"/>
  <c r="O666" i="14"/>
  <c r="P666" i="14"/>
  <c r="Q666" i="14"/>
  <c r="R666" i="14"/>
  <c r="M667" i="14"/>
  <c r="N667" i="14"/>
  <c r="O667" i="14"/>
  <c r="P667" i="14"/>
  <c r="Q667" i="14"/>
  <c r="R667" i="14"/>
  <c r="M668" i="14"/>
  <c r="N668" i="14"/>
  <c r="O668" i="14"/>
  <c r="P668" i="14"/>
  <c r="Q668" i="14"/>
  <c r="R668" i="14"/>
  <c r="M669" i="14"/>
  <c r="N669" i="14"/>
  <c r="O669" i="14"/>
  <c r="P669" i="14"/>
  <c r="Q669" i="14"/>
  <c r="R669" i="14"/>
  <c r="M670" i="14"/>
  <c r="N670" i="14"/>
  <c r="O670" i="14"/>
  <c r="P670" i="14"/>
  <c r="Q670" i="14"/>
  <c r="R670" i="14"/>
  <c r="M671" i="14"/>
  <c r="N671" i="14"/>
  <c r="O671" i="14"/>
  <c r="P671" i="14"/>
  <c r="Q671" i="14"/>
  <c r="R671" i="14"/>
  <c r="M672" i="14"/>
  <c r="N672" i="14"/>
  <c r="O672" i="14"/>
  <c r="P672" i="14"/>
  <c r="Q672" i="14"/>
  <c r="R672" i="14"/>
  <c r="M673" i="14"/>
  <c r="N673" i="14"/>
  <c r="O673" i="14"/>
  <c r="P673" i="14"/>
  <c r="Q673" i="14"/>
  <c r="R673" i="14"/>
  <c r="M674" i="14"/>
  <c r="N674" i="14"/>
  <c r="O674" i="14"/>
  <c r="P674" i="14"/>
  <c r="Q674" i="14"/>
  <c r="R674" i="14"/>
  <c r="M675" i="14"/>
  <c r="N675" i="14"/>
  <c r="O675" i="14"/>
  <c r="P675" i="14"/>
  <c r="Q675" i="14"/>
  <c r="R675" i="14"/>
  <c r="M676" i="14"/>
  <c r="N676" i="14"/>
  <c r="O676" i="14"/>
  <c r="P676" i="14"/>
  <c r="Q676" i="14"/>
  <c r="R676" i="14"/>
  <c r="M677" i="14"/>
  <c r="N677" i="14"/>
  <c r="O677" i="14"/>
  <c r="P677" i="14"/>
  <c r="Q677" i="14"/>
  <c r="R677" i="14"/>
  <c r="M678" i="14"/>
  <c r="N678" i="14"/>
  <c r="O678" i="14"/>
  <c r="P678" i="14"/>
  <c r="Q678" i="14"/>
  <c r="R678" i="14"/>
  <c r="M679" i="14"/>
  <c r="N679" i="14"/>
  <c r="O679" i="14"/>
  <c r="P679" i="14"/>
  <c r="Q679" i="14"/>
  <c r="R679" i="14"/>
  <c r="M680" i="14"/>
  <c r="N680" i="14"/>
  <c r="O680" i="14"/>
  <c r="P680" i="14"/>
  <c r="Q680" i="14"/>
  <c r="R680" i="14"/>
  <c r="M681" i="14"/>
  <c r="N681" i="14"/>
  <c r="O681" i="14"/>
  <c r="P681" i="14"/>
  <c r="Q681" i="14"/>
  <c r="R681" i="14"/>
  <c r="M682" i="14"/>
  <c r="N682" i="14"/>
  <c r="O682" i="14"/>
  <c r="P682" i="14"/>
  <c r="Q682" i="14"/>
  <c r="R682" i="14"/>
  <c r="M683" i="14"/>
  <c r="N683" i="14"/>
  <c r="O683" i="14"/>
  <c r="P683" i="14"/>
  <c r="Q683" i="14"/>
  <c r="R683" i="14"/>
  <c r="M684" i="14"/>
  <c r="N684" i="14"/>
  <c r="O684" i="14"/>
  <c r="P684" i="14"/>
  <c r="Q684" i="14"/>
  <c r="R684" i="14"/>
  <c r="M685" i="14"/>
  <c r="N685" i="14"/>
  <c r="O685" i="14"/>
  <c r="P685" i="14"/>
  <c r="Q685" i="14"/>
  <c r="R685" i="14"/>
  <c r="M686" i="14"/>
  <c r="N686" i="14"/>
  <c r="O686" i="14"/>
  <c r="P686" i="14"/>
  <c r="Q686" i="14"/>
  <c r="R686" i="14"/>
  <c r="M687" i="14"/>
  <c r="N687" i="14"/>
  <c r="O687" i="14"/>
  <c r="P687" i="14"/>
  <c r="Q687" i="14"/>
  <c r="R687" i="14"/>
  <c r="M688" i="14"/>
  <c r="N688" i="14"/>
  <c r="O688" i="14"/>
  <c r="P688" i="14"/>
  <c r="Q688" i="14"/>
  <c r="R688" i="14"/>
  <c r="M689" i="14"/>
  <c r="N689" i="14"/>
  <c r="O689" i="14"/>
  <c r="P689" i="14"/>
  <c r="Q689" i="14"/>
  <c r="R689" i="14"/>
  <c r="M690" i="14"/>
  <c r="N690" i="14"/>
  <c r="O690" i="14"/>
  <c r="P690" i="14"/>
  <c r="Q690" i="14"/>
  <c r="R690" i="14"/>
  <c r="M691" i="14"/>
  <c r="N691" i="14"/>
  <c r="O691" i="14"/>
  <c r="P691" i="14"/>
  <c r="Q691" i="14"/>
  <c r="R691" i="14"/>
  <c r="M692" i="14"/>
  <c r="N692" i="14"/>
  <c r="O692" i="14"/>
  <c r="P692" i="14"/>
  <c r="Q692" i="14"/>
  <c r="R692" i="14"/>
  <c r="M693" i="14"/>
  <c r="N693" i="14"/>
  <c r="O693" i="14"/>
  <c r="P693" i="14"/>
  <c r="Q693" i="14"/>
  <c r="R693" i="14"/>
  <c r="M694" i="14"/>
  <c r="N694" i="14"/>
  <c r="O694" i="14"/>
  <c r="P694" i="14"/>
  <c r="Q694" i="14"/>
  <c r="R694" i="14"/>
  <c r="M695" i="14"/>
  <c r="N695" i="14"/>
  <c r="O695" i="14"/>
  <c r="P695" i="14"/>
  <c r="Q695" i="14"/>
  <c r="R695" i="14"/>
  <c r="M696" i="14"/>
  <c r="N696" i="14"/>
  <c r="O696" i="14"/>
  <c r="P696" i="14"/>
  <c r="Q696" i="14"/>
  <c r="R696" i="14"/>
  <c r="M697" i="14"/>
  <c r="N697" i="14"/>
  <c r="O697" i="14"/>
  <c r="P697" i="14"/>
  <c r="Q697" i="14"/>
  <c r="R697" i="14"/>
  <c r="M698" i="14"/>
  <c r="N698" i="14"/>
  <c r="O698" i="14"/>
  <c r="P698" i="14"/>
  <c r="Q698" i="14"/>
  <c r="R698" i="14"/>
  <c r="M699" i="14"/>
  <c r="N699" i="14"/>
  <c r="O699" i="14"/>
  <c r="P699" i="14"/>
  <c r="Q699" i="14"/>
  <c r="R699" i="14"/>
  <c r="M700" i="14"/>
  <c r="N700" i="14"/>
  <c r="O700" i="14"/>
  <c r="P700" i="14"/>
  <c r="Q700" i="14"/>
  <c r="R700" i="14"/>
  <c r="M701" i="14"/>
  <c r="N701" i="14"/>
  <c r="O701" i="14"/>
  <c r="P701" i="14"/>
  <c r="Q701" i="14"/>
  <c r="R701" i="14"/>
  <c r="M702" i="14"/>
  <c r="N702" i="14"/>
  <c r="O702" i="14"/>
  <c r="P702" i="14"/>
  <c r="Q702" i="14"/>
  <c r="R702" i="14"/>
  <c r="M703" i="14"/>
  <c r="N703" i="14"/>
  <c r="O703" i="14"/>
  <c r="P703" i="14"/>
  <c r="Q703" i="14"/>
  <c r="R703" i="14"/>
  <c r="M704" i="14"/>
  <c r="N704" i="14"/>
  <c r="O704" i="14"/>
  <c r="P704" i="14"/>
  <c r="Q704" i="14"/>
  <c r="R704" i="14"/>
  <c r="M705" i="14"/>
  <c r="N705" i="14"/>
  <c r="O705" i="14"/>
  <c r="P705" i="14"/>
  <c r="Q705" i="14"/>
  <c r="R705" i="14"/>
  <c r="M706" i="14"/>
  <c r="N706" i="14"/>
  <c r="O706" i="14"/>
  <c r="P706" i="14"/>
  <c r="Q706" i="14"/>
  <c r="R706" i="14"/>
  <c r="M707" i="14"/>
  <c r="N707" i="14"/>
  <c r="O707" i="14"/>
  <c r="P707" i="14"/>
  <c r="Q707" i="14"/>
  <c r="R707" i="14"/>
  <c r="M708" i="14"/>
  <c r="N708" i="14"/>
  <c r="O708" i="14"/>
  <c r="P708" i="14"/>
  <c r="Q708" i="14"/>
  <c r="R708" i="14"/>
  <c r="M709" i="14"/>
  <c r="N709" i="14"/>
  <c r="O709" i="14"/>
  <c r="P709" i="14"/>
  <c r="Q709" i="14"/>
  <c r="R709" i="14"/>
  <c r="M710" i="14"/>
  <c r="N710" i="14"/>
  <c r="O710" i="14"/>
  <c r="P710" i="14"/>
  <c r="Q710" i="14"/>
  <c r="R710" i="14"/>
  <c r="M711" i="14"/>
  <c r="N711" i="14"/>
  <c r="O711" i="14"/>
  <c r="P711" i="14"/>
  <c r="Q711" i="14"/>
  <c r="R711" i="14"/>
  <c r="M712" i="14"/>
  <c r="N712" i="14"/>
  <c r="O712" i="14"/>
  <c r="P712" i="14"/>
  <c r="Q712" i="14"/>
  <c r="R712" i="14"/>
  <c r="M713" i="14"/>
  <c r="N713" i="14"/>
  <c r="O713" i="14"/>
  <c r="P713" i="14"/>
  <c r="Q713" i="14"/>
  <c r="R713" i="14"/>
  <c r="M714" i="14"/>
  <c r="N714" i="14"/>
  <c r="O714" i="14"/>
  <c r="P714" i="14"/>
  <c r="Q714" i="14"/>
  <c r="R714" i="14"/>
  <c r="M715" i="14"/>
  <c r="N715" i="14"/>
  <c r="O715" i="14"/>
  <c r="P715" i="14"/>
  <c r="Q715" i="14"/>
  <c r="R715" i="14"/>
  <c r="M716" i="14"/>
  <c r="N716" i="14"/>
  <c r="O716" i="14"/>
  <c r="P716" i="14"/>
  <c r="Q716" i="14"/>
  <c r="R716" i="14"/>
  <c r="M717" i="14"/>
  <c r="N717" i="14"/>
  <c r="O717" i="14"/>
  <c r="P717" i="14"/>
  <c r="Q717" i="14"/>
  <c r="R717" i="14"/>
  <c r="M718" i="14"/>
  <c r="N718" i="14"/>
  <c r="O718" i="14"/>
  <c r="P718" i="14"/>
  <c r="Q718" i="14"/>
  <c r="R718" i="14"/>
  <c r="M719" i="14"/>
  <c r="N719" i="14"/>
  <c r="O719" i="14"/>
  <c r="P719" i="14"/>
  <c r="Q719" i="14"/>
  <c r="R719" i="14"/>
  <c r="M720" i="14"/>
  <c r="N720" i="14"/>
  <c r="O720" i="14"/>
  <c r="P720" i="14"/>
  <c r="Q720" i="14"/>
  <c r="R720" i="14"/>
  <c r="M721" i="14"/>
  <c r="N721" i="14"/>
  <c r="O721" i="14"/>
  <c r="P721" i="14"/>
  <c r="Q721" i="14"/>
  <c r="R721" i="14"/>
  <c r="M722" i="14"/>
  <c r="N722" i="14"/>
  <c r="O722" i="14"/>
  <c r="P722" i="14"/>
  <c r="Q722" i="14"/>
  <c r="R722" i="14"/>
  <c r="M723" i="14"/>
  <c r="N723" i="14"/>
  <c r="O723" i="14"/>
  <c r="P723" i="14"/>
  <c r="Q723" i="14"/>
  <c r="R723" i="14"/>
  <c r="M724" i="14"/>
  <c r="N724" i="14"/>
  <c r="O724" i="14"/>
  <c r="P724" i="14"/>
  <c r="Q724" i="14"/>
  <c r="R724" i="14"/>
  <c r="M725" i="14"/>
  <c r="N725" i="14"/>
  <c r="O725" i="14"/>
  <c r="P725" i="14"/>
  <c r="Q725" i="14"/>
  <c r="R725" i="14"/>
  <c r="M726" i="14"/>
  <c r="N726" i="14"/>
  <c r="O726" i="14"/>
  <c r="P726" i="14"/>
  <c r="Q726" i="14"/>
  <c r="R726" i="14"/>
  <c r="M727" i="14"/>
  <c r="N727" i="14"/>
  <c r="O727" i="14"/>
  <c r="P727" i="14"/>
  <c r="Q727" i="14"/>
  <c r="R727" i="14"/>
  <c r="M728" i="14"/>
  <c r="N728" i="14"/>
  <c r="O728" i="14"/>
  <c r="P728" i="14"/>
  <c r="Q728" i="14"/>
  <c r="R728" i="14"/>
  <c r="M729" i="14"/>
  <c r="N729" i="14"/>
  <c r="O729" i="14"/>
  <c r="P729" i="14"/>
  <c r="Q729" i="14"/>
  <c r="R729" i="14"/>
  <c r="M730" i="14"/>
  <c r="N730" i="14"/>
  <c r="O730" i="14"/>
  <c r="P730" i="14"/>
  <c r="Q730" i="14"/>
  <c r="R730" i="14"/>
  <c r="M731" i="14"/>
  <c r="N731" i="14"/>
  <c r="O731" i="14"/>
  <c r="P731" i="14"/>
  <c r="Q731" i="14"/>
  <c r="R731" i="14"/>
  <c r="M732" i="14"/>
  <c r="N732" i="14"/>
  <c r="O732" i="14"/>
  <c r="P732" i="14"/>
  <c r="Q732" i="14"/>
  <c r="R732" i="14"/>
  <c r="M733" i="14"/>
  <c r="N733" i="14"/>
  <c r="O733" i="14"/>
  <c r="P733" i="14"/>
  <c r="Q733" i="14"/>
  <c r="R733" i="14"/>
  <c r="M734" i="14"/>
  <c r="N734" i="14"/>
  <c r="O734" i="14"/>
  <c r="P734" i="14"/>
  <c r="Q734" i="14"/>
  <c r="R734" i="14"/>
  <c r="M735" i="14"/>
  <c r="N735" i="14"/>
  <c r="O735" i="14"/>
  <c r="P735" i="14"/>
  <c r="Q735" i="14"/>
  <c r="R735" i="14"/>
  <c r="M736" i="14"/>
  <c r="N736" i="14"/>
  <c r="O736" i="14"/>
  <c r="P736" i="14"/>
  <c r="Q736" i="14"/>
  <c r="R736" i="14"/>
  <c r="M737" i="14"/>
  <c r="N737" i="14"/>
  <c r="O737" i="14"/>
  <c r="P737" i="14"/>
  <c r="Q737" i="14"/>
  <c r="R737" i="14"/>
  <c r="M738" i="14"/>
  <c r="N738" i="14"/>
  <c r="O738" i="14"/>
  <c r="P738" i="14"/>
  <c r="Q738" i="14"/>
  <c r="R738" i="14"/>
  <c r="M739" i="14"/>
  <c r="N739" i="14"/>
  <c r="O739" i="14"/>
  <c r="P739" i="14"/>
  <c r="Q739" i="14"/>
  <c r="R739" i="14"/>
  <c r="M740" i="14"/>
  <c r="N740" i="14"/>
  <c r="O740" i="14"/>
  <c r="P740" i="14"/>
  <c r="Q740" i="14"/>
  <c r="R740" i="14"/>
  <c r="M741" i="14"/>
  <c r="N741" i="14"/>
  <c r="O741" i="14"/>
  <c r="P741" i="14"/>
  <c r="Q741" i="14"/>
  <c r="R741" i="14"/>
  <c r="M742" i="14"/>
  <c r="N742" i="14"/>
  <c r="O742" i="14"/>
  <c r="P742" i="14"/>
  <c r="Q742" i="14"/>
  <c r="R742" i="14"/>
  <c r="M743" i="14"/>
  <c r="N743" i="14"/>
  <c r="O743" i="14"/>
  <c r="P743" i="14"/>
  <c r="Q743" i="14"/>
  <c r="R743" i="14"/>
  <c r="M744" i="14"/>
  <c r="N744" i="14"/>
  <c r="O744" i="14"/>
  <c r="P744" i="14"/>
  <c r="Q744" i="14"/>
  <c r="R744" i="14"/>
  <c r="R5" i="14"/>
  <c r="P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M5" i="14"/>
  <c r="N5" i="14"/>
  <c r="O5" i="14"/>
  <c r="Q5" i="14"/>
  <c r="L5" i="14"/>
  <c r="E5" i="14"/>
  <c r="F5" i="14"/>
  <c r="E6" i="14"/>
  <c r="F6" i="14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E44" i="14"/>
  <c r="F44" i="14"/>
  <c r="E45" i="14"/>
  <c r="F45" i="14"/>
  <c r="E46" i="14"/>
  <c r="F46" i="14"/>
  <c r="E47" i="14"/>
  <c r="F47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E79" i="14"/>
  <c r="F79" i="14"/>
  <c r="E80" i="14"/>
  <c r="F80" i="14"/>
  <c r="E81" i="14"/>
  <c r="F81" i="14"/>
  <c r="E82" i="14"/>
  <c r="F82" i="14"/>
  <c r="E83" i="14"/>
  <c r="F83" i="14"/>
  <c r="E84" i="14"/>
  <c r="F84" i="14"/>
  <c r="E85" i="14"/>
  <c r="F85" i="14"/>
  <c r="E86" i="14"/>
  <c r="F86" i="14"/>
  <c r="E87" i="14"/>
  <c r="F87" i="14"/>
  <c r="E88" i="14"/>
  <c r="F88" i="14"/>
  <c r="E89" i="14"/>
  <c r="F89" i="14"/>
  <c r="E90" i="14"/>
  <c r="F90" i="14"/>
  <c r="E91" i="14"/>
  <c r="F91" i="14"/>
  <c r="E92" i="14"/>
  <c r="F92" i="14"/>
  <c r="E93" i="14"/>
  <c r="F93" i="14"/>
  <c r="E94" i="14"/>
  <c r="F94" i="14"/>
  <c r="E95" i="14"/>
  <c r="F95" i="14"/>
  <c r="E96" i="14"/>
  <c r="F96" i="14"/>
  <c r="E97" i="14"/>
  <c r="F97" i="14"/>
  <c r="E98" i="14"/>
  <c r="F98" i="14"/>
  <c r="E99" i="14"/>
  <c r="F99" i="14"/>
  <c r="E100" i="14"/>
  <c r="F100" i="14"/>
  <c r="E101" i="14"/>
  <c r="F101" i="14"/>
  <c r="E102" i="14"/>
  <c r="F102" i="14"/>
  <c r="E103" i="14"/>
  <c r="F103" i="14"/>
  <c r="E104" i="14"/>
  <c r="F104" i="14"/>
  <c r="E105" i="14"/>
  <c r="F105" i="14"/>
  <c r="E106" i="14"/>
  <c r="F106" i="14"/>
  <c r="E107" i="14"/>
  <c r="F107" i="14"/>
  <c r="E108" i="14"/>
  <c r="F108" i="14"/>
  <c r="E109" i="14"/>
  <c r="F109" i="14"/>
  <c r="E110" i="14"/>
  <c r="F110" i="14"/>
  <c r="E111" i="14"/>
  <c r="F111" i="14"/>
  <c r="E112" i="14"/>
  <c r="F112" i="14"/>
  <c r="E113" i="14"/>
  <c r="F113" i="14"/>
  <c r="E114" i="14"/>
  <c r="F114" i="14"/>
  <c r="E115" i="14"/>
  <c r="F115" i="14"/>
  <c r="E116" i="14"/>
  <c r="F116" i="14"/>
  <c r="E117" i="14"/>
  <c r="F117" i="14"/>
  <c r="E118" i="14"/>
  <c r="F118" i="14"/>
  <c r="E119" i="14"/>
  <c r="F119" i="14"/>
  <c r="E120" i="14"/>
  <c r="F120" i="14"/>
  <c r="E121" i="14"/>
  <c r="F121" i="14"/>
  <c r="E122" i="14"/>
  <c r="F122" i="14"/>
  <c r="E123" i="14"/>
  <c r="F123" i="14"/>
  <c r="E124" i="14"/>
  <c r="F124" i="14"/>
  <c r="E125" i="14"/>
  <c r="F125" i="14"/>
  <c r="E126" i="14"/>
  <c r="F126" i="14"/>
  <c r="E127" i="14"/>
  <c r="F127" i="14"/>
  <c r="E128" i="14"/>
  <c r="F128" i="14"/>
  <c r="E129" i="14"/>
  <c r="F129" i="14"/>
  <c r="E130" i="14"/>
  <c r="F130" i="14"/>
  <c r="E131" i="14"/>
  <c r="F131" i="14"/>
  <c r="E132" i="14"/>
  <c r="F132" i="14"/>
  <c r="E133" i="14"/>
  <c r="F133" i="14"/>
  <c r="E134" i="14"/>
  <c r="F134" i="14"/>
  <c r="E135" i="14"/>
  <c r="F135" i="14"/>
  <c r="E136" i="14"/>
  <c r="F136" i="14"/>
  <c r="E137" i="14"/>
  <c r="F137" i="14"/>
  <c r="E138" i="14"/>
  <c r="F138" i="14"/>
  <c r="E139" i="14"/>
  <c r="F139" i="14"/>
  <c r="E140" i="14"/>
  <c r="F140" i="14"/>
  <c r="E141" i="14"/>
  <c r="F141" i="14"/>
  <c r="E142" i="14"/>
  <c r="F142" i="14"/>
  <c r="E143" i="14"/>
  <c r="F143" i="14"/>
  <c r="E144" i="14"/>
  <c r="F144" i="14"/>
  <c r="E145" i="14"/>
  <c r="F145" i="14"/>
  <c r="E146" i="14"/>
  <c r="F146" i="14"/>
  <c r="E147" i="14"/>
  <c r="F147" i="14"/>
  <c r="E148" i="14"/>
  <c r="F148" i="14"/>
  <c r="E149" i="14"/>
  <c r="F149" i="14"/>
  <c r="E150" i="14"/>
  <c r="F150" i="14"/>
  <c r="E151" i="14"/>
  <c r="F151" i="14"/>
  <c r="E152" i="14"/>
  <c r="F152" i="14"/>
  <c r="E153" i="14"/>
  <c r="F153" i="14"/>
  <c r="E154" i="14"/>
  <c r="F154" i="14"/>
  <c r="E155" i="14"/>
  <c r="F155" i="14"/>
  <c r="E156" i="14"/>
  <c r="F156" i="14"/>
  <c r="E157" i="14"/>
  <c r="F157" i="14"/>
  <c r="E158" i="14"/>
  <c r="F158" i="14"/>
  <c r="E159" i="14"/>
  <c r="F159" i="14"/>
  <c r="E160" i="14"/>
  <c r="F160" i="14"/>
  <c r="E161" i="14"/>
  <c r="F161" i="14"/>
  <c r="E162" i="14"/>
  <c r="F162" i="14"/>
  <c r="E163" i="14"/>
  <c r="F163" i="14"/>
  <c r="E164" i="14"/>
  <c r="F164" i="14"/>
  <c r="E165" i="14"/>
  <c r="F165" i="14"/>
  <c r="E166" i="14"/>
  <c r="F166" i="14"/>
  <c r="E167" i="14"/>
  <c r="F167" i="14"/>
  <c r="E168" i="14"/>
  <c r="F168" i="14"/>
  <c r="E169" i="14"/>
  <c r="F169" i="14"/>
  <c r="E170" i="14"/>
  <c r="F170" i="14"/>
  <c r="E171" i="14"/>
  <c r="F171" i="14"/>
  <c r="E172" i="14"/>
  <c r="F172" i="14"/>
  <c r="E173" i="14"/>
  <c r="F173" i="14"/>
  <c r="E174" i="14"/>
  <c r="F174" i="14"/>
  <c r="E175" i="14"/>
  <c r="F175" i="14"/>
  <c r="E176" i="14"/>
  <c r="F176" i="14"/>
  <c r="E177" i="14"/>
  <c r="F177" i="14"/>
  <c r="E178" i="14"/>
  <c r="F178" i="14"/>
  <c r="E179" i="14"/>
  <c r="F179" i="14"/>
  <c r="E180" i="14"/>
  <c r="F180" i="14"/>
  <c r="E181" i="14"/>
  <c r="F181" i="14"/>
  <c r="E182" i="14"/>
  <c r="F182" i="14"/>
  <c r="E183" i="14"/>
  <c r="F183" i="14"/>
  <c r="E184" i="14"/>
  <c r="F184" i="14"/>
  <c r="E185" i="14"/>
  <c r="F185" i="14"/>
  <c r="E186" i="14"/>
  <c r="F186" i="14"/>
  <c r="E187" i="14"/>
  <c r="F187" i="14"/>
  <c r="E188" i="14"/>
  <c r="F188" i="14"/>
  <c r="E189" i="14"/>
  <c r="F189" i="14"/>
  <c r="E190" i="14"/>
  <c r="F190" i="14"/>
  <c r="E191" i="14"/>
  <c r="F191" i="14"/>
  <c r="E192" i="14"/>
  <c r="F192" i="14"/>
  <c r="E193" i="14"/>
  <c r="F193" i="14"/>
  <c r="E194" i="14"/>
  <c r="F194" i="14"/>
  <c r="E195" i="14"/>
  <c r="F195" i="14"/>
  <c r="E196" i="14"/>
  <c r="F196" i="14"/>
  <c r="E197" i="14"/>
  <c r="F197" i="14"/>
  <c r="E198" i="14"/>
  <c r="F198" i="14"/>
  <c r="E199" i="14"/>
  <c r="F199" i="14"/>
  <c r="E200" i="14"/>
  <c r="F200" i="14"/>
  <c r="E201" i="14"/>
  <c r="F201" i="14"/>
  <c r="E202" i="14"/>
  <c r="F202" i="14"/>
  <c r="E203" i="14"/>
  <c r="F203" i="14"/>
  <c r="E204" i="14"/>
  <c r="F204" i="14"/>
  <c r="E205" i="14"/>
  <c r="F205" i="14"/>
  <c r="E206" i="14"/>
  <c r="F206" i="14"/>
  <c r="E207" i="14"/>
  <c r="F207" i="14"/>
  <c r="E208" i="14"/>
  <c r="F208" i="14"/>
  <c r="E209" i="14"/>
  <c r="F209" i="14"/>
  <c r="E210" i="14"/>
  <c r="F210" i="14"/>
  <c r="E211" i="14"/>
  <c r="F211" i="14"/>
  <c r="E212" i="14"/>
  <c r="F212" i="14"/>
  <c r="E213" i="14"/>
  <c r="F213" i="14"/>
  <c r="E214" i="14"/>
  <c r="F214" i="14"/>
  <c r="E215" i="14"/>
  <c r="F215" i="14"/>
  <c r="E216" i="14"/>
  <c r="F216" i="14"/>
  <c r="E217" i="14"/>
  <c r="F217" i="14"/>
  <c r="E218" i="14"/>
  <c r="F218" i="14"/>
  <c r="E219" i="14"/>
  <c r="F219" i="14"/>
  <c r="E220" i="14"/>
  <c r="F220" i="14"/>
  <c r="E221" i="14"/>
  <c r="F221" i="14"/>
  <c r="E222" i="14"/>
  <c r="F222" i="14"/>
  <c r="E223" i="14"/>
  <c r="F223" i="14"/>
  <c r="E224" i="14"/>
  <c r="F224" i="14"/>
  <c r="E225" i="14"/>
  <c r="F225" i="14"/>
  <c r="E226" i="14"/>
  <c r="F226" i="14"/>
  <c r="E227" i="14"/>
  <c r="F227" i="14"/>
  <c r="E228" i="14"/>
  <c r="F228" i="14"/>
  <c r="E229" i="14"/>
  <c r="F229" i="14"/>
  <c r="E230" i="14"/>
  <c r="F230" i="14"/>
  <c r="E231" i="14"/>
  <c r="F231" i="14"/>
  <c r="E232" i="14"/>
  <c r="F232" i="14"/>
  <c r="E233" i="14"/>
  <c r="F233" i="14"/>
  <c r="E234" i="14"/>
  <c r="F234" i="14"/>
  <c r="E235" i="14"/>
  <c r="F235" i="14"/>
  <c r="E236" i="14"/>
  <c r="F236" i="14"/>
  <c r="E237" i="14"/>
  <c r="F237" i="14"/>
  <c r="E238" i="14"/>
  <c r="F238" i="14"/>
  <c r="E239" i="14"/>
  <c r="F239" i="14"/>
  <c r="E240" i="14"/>
  <c r="F240" i="14"/>
  <c r="E241" i="14"/>
  <c r="F241" i="14"/>
  <c r="E242" i="14"/>
  <c r="F242" i="14"/>
  <c r="E243" i="14"/>
  <c r="F243" i="14"/>
  <c r="E244" i="14"/>
  <c r="F244" i="14"/>
  <c r="E245" i="14"/>
  <c r="F245" i="14"/>
  <c r="E246" i="14"/>
  <c r="F246" i="14"/>
  <c r="E247" i="14"/>
  <c r="F247" i="14"/>
  <c r="E248" i="14"/>
  <c r="F248" i="14"/>
  <c r="E249" i="14"/>
  <c r="F249" i="14"/>
  <c r="E250" i="14"/>
  <c r="F250" i="14"/>
  <c r="E251" i="14"/>
  <c r="F251" i="14"/>
  <c r="E252" i="14"/>
  <c r="F252" i="14"/>
  <c r="E253" i="14"/>
  <c r="F253" i="14"/>
  <c r="E254" i="14"/>
  <c r="F254" i="14"/>
  <c r="E255" i="14"/>
  <c r="F255" i="14"/>
  <c r="E256" i="14"/>
  <c r="F256" i="14"/>
  <c r="E257" i="14"/>
  <c r="F257" i="14"/>
  <c r="E258" i="14"/>
  <c r="F258" i="14"/>
  <c r="E259" i="14"/>
  <c r="F259" i="14"/>
  <c r="E260" i="14"/>
  <c r="F260" i="14"/>
  <c r="E261" i="14"/>
  <c r="F261" i="14"/>
  <c r="E262" i="14"/>
  <c r="F262" i="14"/>
  <c r="E263" i="14"/>
  <c r="F263" i="14"/>
  <c r="E264" i="14"/>
  <c r="F264" i="14"/>
  <c r="E265" i="14"/>
  <c r="F265" i="14"/>
  <c r="E266" i="14"/>
  <c r="F266" i="14"/>
  <c r="E267" i="14"/>
  <c r="F267" i="14"/>
  <c r="E268" i="14"/>
  <c r="F268" i="14"/>
  <c r="E269" i="14"/>
  <c r="F269" i="14"/>
  <c r="E270" i="14"/>
  <c r="F270" i="14"/>
  <c r="E271" i="14"/>
  <c r="F271" i="14"/>
  <c r="E272" i="14"/>
  <c r="F272" i="14"/>
  <c r="E273" i="14"/>
  <c r="F273" i="14"/>
  <c r="E274" i="14"/>
  <c r="F274" i="14"/>
  <c r="E275" i="14"/>
  <c r="F275" i="14"/>
  <c r="E276" i="14"/>
  <c r="F276" i="14"/>
  <c r="E277" i="14"/>
  <c r="F277" i="14"/>
  <c r="E278" i="14"/>
  <c r="F278" i="14"/>
  <c r="E279" i="14"/>
  <c r="F279" i="14"/>
  <c r="E280" i="14"/>
  <c r="F280" i="14"/>
  <c r="E281" i="14"/>
  <c r="F281" i="14"/>
  <c r="E282" i="14"/>
  <c r="F282" i="14"/>
  <c r="E283" i="14"/>
  <c r="F283" i="14"/>
  <c r="E284" i="14"/>
  <c r="F284" i="14"/>
  <c r="E285" i="14"/>
  <c r="F285" i="14"/>
  <c r="E286" i="14"/>
  <c r="F286" i="14"/>
  <c r="E287" i="14"/>
  <c r="F287" i="14"/>
  <c r="E288" i="14"/>
  <c r="F288" i="14"/>
  <c r="E289" i="14"/>
  <c r="F289" i="14"/>
  <c r="E290" i="14"/>
  <c r="F290" i="14"/>
  <c r="E291" i="14"/>
  <c r="F291" i="14"/>
  <c r="E292" i="14"/>
  <c r="F292" i="14"/>
  <c r="E293" i="14"/>
  <c r="F293" i="14"/>
  <c r="E294" i="14"/>
  <c r="F294" i="14"/>
  <c r="E295" i="14"/>
  <c r="F295" i="14"/>
  <c r="E296" i="14"/>
  <c r="F296" i="14"/>
  <c r="E297" i="14"/>
  <c r="F297" i="14"/>
  <c r="E298" i="14"/>
  <c r="F298" i="14"/>
  <c r="E299" i="14"/>
  <c r="F299" i="14"/>
  <c r="E300" i="14"/>
  <c r="F300" i="14"/>
  <c r="E301" i="14"/>
  <c r="F301" i="14"/>
  <c r="E302" i="14"/>
  <c r="F302" i="14"/>
  <c r="E303" i="14"/>
  <c r="F303" i="14"/>
  <c r="E304" i="14"/>
  <c r="F304" i="14"/>
  <c r="E305" i="14"/>
  <c r="F305" i="14"/>
  <c r="E306" i="14"/>
  <c r="F306" i="14"/>
  <c r="E307" i="14"/>
  <c r="F307" i="14"/>
  <c r="E308" i="14"/>
  <c r="F308" i="14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E316" i="14"/>
  <c r="F316" i="14"/>
  <c r="E317" i="14"/>
  <c r="F317" i="14"/>
  <c r="E318" i="14"/>
  <c r="F318" i="14"/>
  <c r="E319" i="14"/>
  <c r="F319" i="14"/>
  <c r="E320" i="14"/>
  <c r="F320" i="14"/>
  <c r="E321" i="14"/>
  <c r="F321" i="14"/>
  <c r="E322" i="14"/>
  <c r="F322" i="14"/>
  <c r="E323" i="14"/>
  <c r="F323" i="14"/>
  <c r="E324" i="14"/>
  <c r="F324" i="14"/>
  <c r="E325" i="14"/>
  <c r="F325" i="14"/>
  <c r="E326" i="14"/>
  <c r="F326" i="14"/>
  <c r="E327" i="14"/>
  <c r="F327" i="14"/>
  <c r="E328" i="14"/>
  <c r="F328" i="14"/>
  <c r="E329" i="14"/>
  <c r="F329" i="14"/>
  <c r="E330" i="14"/>
  <c r="F330" i="14"/>
  <c r="E331" i="14"/>
  <c r="F331" i="14"/>
  <c r="E332" i="14"/>
  <c r="F332" i="14"/>
  <c r="E333" i="14"/>
  <c r="F333" i="14"/>
  <c r="E334" i="14"/>
  <c r="F334" i="14"/>
  <c r="E335" i="14"/>
  <c r="F335" i="14"/>
  <c r="E336" i="14"/>
  <c r="F336" i="14"/>
  <c r="E337" i="14"/>
  <c r="F337" i="14"/>
  <c r="E338" i="14"/>
  <c r="F338" i="14"/>
  <c r="E339" i="14"/>
  <c r="F339" i="14"/>
  <c r="E340" i="14"/>
  <c r="F340" i="14"/>
  <c r="E341" i="14"/>
  <c r="F341" i="14"/>
  <c r="E342" i="14"/>
  <c r="F342" i="14"/>
  <c r="E343" i="14"/>
  <c r="F343" i="14"/>
  <c r="E344" i="14"/>
  <c r="F344" i="14"/>
  <c r="E345" i="14"/>
  <c r="F345" i="14"/>
  <c r="E346" i="14"/>
  <c r="F346" i="14"/>
  <c r="E347" i="14"/>
  <c r="F347" i="14"/>
  <c r="E348" i="14"/>
  <c r="F348" i="14"/>
  <c r="E349" i="14"/>
  <c r="F349" i="14"/>
  <c r="E350" i="14"/>
  <c r="F350" i="14"/>
  <c r="E351" i="14"/>
  <c r="F351" i="14"/>
  <c r="E352" i="14"/>
  <c r="F352" i="14"/>
  <c r="E353" i="14"/>
  <c r="F353" i="14"/>
  <c r="E354" i="14"/>
  <c r="F354" i="14"/>
  <c r="E355" i="14"/>
  <c r="F355" i="14"/>
  <c r="E356" i="14"/>
  <c r="F356" i="14"/>
  <c r="E357" i="14"/>
  <c r="F357" i="14"/>
  <c r="E358" i="14"/>
  <c r="F358" i="14"/>
  <c r="E359" i="14"/>
  <c r="F359" i="14"/>
  <c r="E360" i="14"/>
  <c r="F360" i="14"/>
  <c r="E361" i="14"/>
  <c r="F361" i="14"/>
  <c r="E362" i="14"/>
  <c r="F362" i="14"/>
  <c r="E363" i="14"/>
  <c r="F363" i="14"/>
  <c r="E364" i="14"/>
  <c r="F364" i="14"/>
  <c r="E365" i="14"/>
  <c r="F365" i="14"/>
  <c r="E366" i="14"/>
  <c r="F366" i="14"/>
  <c r="E367" i="14"/>
  <c r="F367" i="14"/>
  <c r="E368" i="14"/>
  <c r="F368" i="14"/>
  <c r="E369" i="14"/>
  <c r="F369" i="14"/>
  <c r="E370" i="14"/>
  <c r="F370" i="14"/>
  <c r="E371" i="14"/>
  <c r="F371" i="14"/>
  <c r="E372" i="14"/>
  <c r="F372" i="14"/>
  <c r="E373" i="14"/>
  <c r="F373" i="14"/>
  <c r="E374" i="14"/>
  <c r="F374" i="14"/>
  <c r="E375" i="14"/>
  <c r="F375" i="14"/>
  <c r="E376" i="14"/>
  <c r="F376" i="14"/>
  <c r="E377" i="14"/>
  <c r="F377" i="14"/>
  <c r="E378" i="14"/>
  <c r="F378" i="14"/>
  <c r="E379" i="14"/>
  <c r="F379" i="14"/>
  <c r="E380" i="14"/>
  <c r="F380" i="14"/>
  <c r="E381" i="14"/>
  <c r="F381" i="14"/>
  <c r="E382" i="14"/>
  <c r="F382" i="14"/>
  <c r="E383" i="14"/>
  <c r="F383" i="14"/>
  <c r="E384" i="14"/>
  <c r="F384" i="14"/>
  <c r="E385" i="14"/>
  <c r="F385" i="14"/>
  <c r="E386" i="14"/>
  <c r="F386" i="14"/>
  <c r="E387" i="14"/>
  <c r="F387" i="14"/>
  <c r="E388" i="14"/>
  <c r="F388" i="14"/>
  <c r="E389" i="14"/>
  <c r="F389" i="14"/>
  <c r="E390" i="14"/>
  <c r="F390" i="14"/>
  <c r="E391" i="14"/>
  <c r="F391" i="14"/>
  <c r="E392" i="14"/>
  <c r="F392" i="14"/>
  <c r="E393" i="14"/>
  <c r="F393" i="14"/>
  <c r="E394" i="14"/>
  <c r="F394" i="14"/>
  <c r="E395" i="14"/>
  <c r="F395" i="14"/>
  <c r="E396" i="14"/>
  <c r="F396" i="14"/>
  <c r="E397" i="14"/>
  <c r="F397" i="14"/>
  <c r="E398" i="14"/>
  <c r="F398" i="14"/>
  <c r="E399" i="14"/>
  <c r="F399" i="14"/>
  <c r="E400" i="14"/>
  <c r="F400" i="14"/>
  <c r="E401" i="14"/>
  <c r="F401" i="14"/>
  <c r="E402" i="14"/>
  <c r="F402" i="14"/>
  <c r="E403" i="14"/>
  <c r="F403" i="14"/>
  <c r="E404" i="14"/>
  <c r="F404" i="14"/>
  <c r="E405" i="14"/>
  <c r="F405" i="14"/>
  <c r="E406" i="14"/>
  <c r="F406" i="14"/>
  <c r="E407" i="14"/>
  <c r="F407" i="14"/>
  <c r="E408" i="14"/>
  <c r="F408" i="14"/>
  <c r="E409" i="14"/>
  <c r="F409" i="14"/>
  <c r="E410" i="14"/>
  <c r="F410" i="14"/>
  <c r="E411" i="14"/>
  <c r="F411" i="14"/>
  <c r="E412" i="14"/>
  <c r="F412" i="14"/>
  <c r="E413" i="14"/>
  <c r="F413" i="14"/>
  <c r="E414" i="14"/>
  <c r="F414" i="14"/>
  <c r="E415" i="14"/>
  <c r="F415" i="14"/>
  <c r="E416" i="14"/>
  <c r="F416" i="14"/>
  <c r="E417" i="14"/>
  <c r="F417" i="14"/>
  <c r="E418" i="14"/>
  <c r="F418" i="14"/>
  <c r="E419" i="14"/>
  <c r="F419" i="14"/>
  <c r="E420" i="14"/>
  <c r="F420" i="14"/>
  <c r="E421" i="14"/>
  <c r="F421" i="14"/>
  <c r="E422" i="14"/>
  <c r="F422" i="14"/>
  <c r="E423" i="14"/>
  <c r="F423" i="14"/>
  <c r="E424" i="14"/>
  <c r="F424" i="14"/>
  <c r="E425" i="14"/>
  <c r="F425" i="14"/>
  <c r="E426" i="14"/>
  <c r="F426" i="14"/>
  <c r="E427" i="14"/>
  <c r="F427" i="14"/>
  <c r="E428" i="14"/>
  <c r="F428" i="14"/>
  <c r="E429" i="14"/>
  <c r="F429" i="14"/>
  <c r="E430" i="14"/>
  <c r="F430" i="14"/>
  <c r="E431" i="14"/>
  <c r="F431" i="14"/>
  <c r="E432" i="14"/>
  <c r="F432" i="14"/>
  <c r="E433" i="14"/>
  <c r="F433" i="14"/>
  <c r="E434" i="14"/>
  <c r="F434" i="14"/>
  <c r="E435" i="14"/>
  <c r="F435" i="14"/>
  <c r="E436" i="14"/>
  <c r="F436" i="14"/>
  <c r="E437" i="14"/>
  <c r="F437" i="14"/>
  <c r="E438" i="14"/>
  <c r="F438" i="14"/>
  <c r="E439" i="14"/>
  <c r="F439" i="14"/>
  <c r="E440" i="14"/>
  <c r="F440" i="14"/>
  <c r="E441" i="14"/>
  <c r="F441" i="14"/>
  <c r="E442" i="14"/>
  <c r="F442" i="14"/>
  <c r="E443" i="14"/>
  <c r="F443" i="14"/>
  <c r="E444" i="14"/>
  <c r="F444" i="14"/>
  <c r="E445" i="14"/>
  <c r="F445" i="14"/>
  <c r="E446" i="14"/>
  <c r="F446" i="14"/>
  <c r="E447" i="14"/>
  <c r="F447" i="14"/>
  <c r="E448" i="14"/>
  <c r="F448" i="14"/>
  <c r="E449" i="14"/>
  <c r="F449" i="14"/>
  <c r="E450" i="14"/>
  <c r="F450" i="14"/>
  <c r="E451" i="14"/>
  <c r="F451" i="14"/>
  <c r="E452" i="14"/>
  <c r="F452" i="14"/>
  <c r="E453" i="14"/>
  <c r="F453" i="14"/>
  <c r="E454" i="14"/>
  <c r="F454" i="14"/>
  <c r="E455" i="14"/>
  <c r="F455" i="14"/>
  <c r="E456" i="14"/>
  <c r="F456" i="14"/>
  <c r="E457" i="14"/>
  <c r="F457" i="14"/>
  <c r="E458" i="14"/>
  <c r="F458" i="14"/>
  <c r="E459" i="14"/>
  <c r="F459" i="14"/>
  <c r="E460" i="14"/>
  <c r="F460" i="14"/>
  <c r="E461" i="14"/>
  <c r="F461" i="14"/>
  <c r="E462" i="14"/>
  <c r="F462" i="14"/>
  <c r="E463" i="14"/>
  <c r="F463" i="14"/>
  <c r="E464" i="14"/>
  <c r="F464" i="14"/>
  <c r="E465" i="14"/>
  <c r="F465" i="14"/>
  <c r="E466" i="14"/>
  <c r="F466" i="14"/>
  <c r="E467" i="14"/>
  <c r="F467" i="14"/>
  <c r="E468" i="14"/>
  <c r="F468" i="14"/>
  <c r="E469" i="14"/>
  <c r="F469" i="14"/>
  <c r="E470" i="14"/>
  <c r="F470" i="14"/>
  <c r="E471" i="14"/>
  <c r="F471" i="14"/>
  <c r="E472" i="14"/>
  <c r="F472" i="14"/>
  <c r="E473" i="14"/>
  <c r="F473" i="14"/>
  <c r="E474" i="14"/>
  <c r="F474" i="14"/>
  <c r="E475" i="14"/>
  <c r="F475" i="14"/>
  <c r="E476" i="14"/>
  <c r="F476" i="14"/>
  <c r="E477" i="14"/>
  <c r="F477" i="14"/>
  <c r="E478" i="14"/>
  <c r="F478" i="14"/>
  <c r="E479" i="14"/>
  <c r="F479" i="14"/>
  <c r="E480" i="14"/>
  <c r="F480" i="14"/>
  <c r="E481" i="14"/>
  <c r="F481" i="14"/>
  <c r="E482" i="14"/>
  <c r="F482" i="14"/>
  <c r="E483" i="14"/>
  <c r="F483" i="14"/>
  <c r="E484" i="14"/>
  <c r="F484" i="14"/>
  <c r="E485" i="14"/>
  <c r="F485" i="14"/>
  <c r="E486" i="14"/>
  <c r="F486" i="14"/>
  <c r="E487" i="14"/>
  <c r="F487" i="14"/>
  <c r="E488" i="14"/>
  <c r="F488" i="14"/>
  <c r="E489" i="14"/>
  <c r="F489" i="14"/>
  <c r="E490" i="14"/>
  <c r="F490" i="14"/>
  <c r="E491" i="14"/>
  <c r="F491" i="14"/>
  <c r="E492" i="14"/>
  <c r="F492" i="14"/>
  <c r="E493" i="14"/>
  <c r="F493" i="14"/>
  <c r="E494" i="14"/>
  <c r="F494" i="14"/>
  <c r="E495" i="14"/>
  <c r="F495" i="14"/>
  <c r="E496" i="14"/>
  <c r="F496" i="14"/>
  <c r="E497" i="14"/>
  <c r="F497" i="14"/>
  <c r="E498" i="14"/>
  <c r="F498" i="14"/>
  <c r="E499" i="14"/>
  <c r="F499" i="14"/>
  <c r="E500" i="14"/>
  <c r="F500" i="14"/>
  <c r="E501" i="14"/>
  <c r="F501" i="14"/>
  <c r="E502" i="14"/>
  <c r="F502" i="14"/>
  <c r="E503" i="14"/>
  <c r="F503" i="14"/>
  <c r="E504" i="14"/>
  <c r="F504" i="14"/>
  <c r="E505" i="14"/>
  <c r="F505" i="14"/>
  <c r="E506" i="14"/>
  <c r="F506" i="14"/>
  <c r="E507" i="14"/>
  <c r="F507" i="14"/>
  <c r="E508" i="14"/>
  <c r="F508" i="14"/>
  <c r="E509" i="14"/>
  <c r="F509" i="14"/>
  <c r="E510" i="14"/>
  <c r="F510" i="14"/>
  <c r="E511" i="14"/>
  <c r="F511" i="14"/>
  <c r="E512" i="14"/>
  <c r="F512" i="14"/>
  <c r="E513" i="14"/>
  <c r="F513" i="14"/>
  <c r="E514" i="14"/>
  <c r="F514" i="14"/>
  <c r="E515" i="14"/>
  <c r="F515" i="14"/>
  <c r="E516" i="14"/>
  <c r="F516" i="14"/>
  <c r="E517" i="14"/>
  <c r="F517" i="14"/>
  <c r="E518" i="14"/>
  <c r="F518" i="14"/>
  <c r="E519" i="14"/>
  <c r="F519" i="14"/>
  <c r="E520" i="14"/>
  <c r="F520" i="14"/>
  <c r="E521" i="14"/>
  <c r="F521" i="14"/>
  <c r="E522" i="14"/>
  <c r="F522" i="14"/>
  <c r="E523" i="14"/>
  <c r="F523" i="14"/>
  <c r="E524" i="14"/>
  <c r="F524" i="14"/>
  <c r="E525" i="14"/>
  <c r="F525" i="14"/>
  <c r="E526" i="14"/>
  <c r="F526" i="14"/>
  <c r="E527" i="14"/>
  <c r="F527" i="14"/>
  <c r="E528" i="14"/>
  <c r="F528" i="14"/>
  <c r="E529" i="14"/>
  <c r="F529" i="14"/>
  <c r="E530" i="14"/>
  <c r="F530" i="14"/>
  <c r="E531" i="14"/>
  <c r="F531" i="14"/>
  <c r="E532" i="14"/>
  <c r="F532" i="14"/>
  <c r="E533" i="14"/>
  <c r="F533" i="14"/>
  <c r="E534" i="14"/>
  <c r="F534" i="14"/>
  <c r="E535" i="14"/>
  <c r="F535" i="14"/>
  <c r="E536" i="14"/>
  <c r="F536" i="14"/>
  <c r="E537" i="14"/>
  <c r="F537" i="14"/>
  <c r="E538" i="14"/>
  <c r="F538" i="14"/>
  <c r="E539" i="14"/>
  <c r="F539" i="14"/>
  <c r="E540" i="14"/>
  <c r="F540" i="14"/>
  <c r="E541" i="14"/>
  <c r="F541" i="14"/>
  <c r="E542" i="14"/>
  <c r="F542" i="14"/>
  <c r="E543" i="14"/>
  <c r="F543" i="14"/>
  <c r="E544" i="14"/>
  <c r="F544" i="14"/>
  <c r="E545" i="14"/>
  <c r="F545" i="14"/>
  <c r="E546" i="14"/>
  <c r="F546" i="14"/>
  <c r="E547" i="14"/>
  <c r="F547" i="14"/>
  <c r="E548" i="14"/>
  <c r="F548" i="14"/>
  <c r="E549" i="14"/>
  <c r="F549" i="14"/>
  <c r="E550" i="14"/>
  <c r="F550" i="14"/>
  <c r="E551" i="14"/>
  <c r="F551" i="14"/>
  <c r="E552" i="14"/>
  <c r="F552" i="14"/>
  <c r="E553" i="14"/>
  <c r="F553" i="14"/>
  <c r="E554" i="14"/>
  <c r="F554" i="14"/>
  <c r="E555" i="14"/>
  <c r="F555" i="14"/>
  <c r="E556" i="14"/>
  <c r="F556" i="14"/>
  <c r="E557" i="14"/>
  <c r="F557" i="14"/>
  <c r="E558" i="14"/>
  <c r="F558" i="14"/>
  <c r="E559" i="14"/>
  <c r="F559" i="14"/>
  <c r="E560" i="14"/>
  <c r="F560" i="14"/>
  <c r="E561" i="14"/>
  <c r="F561" i="14"/>
  <c r="E562" i="14"/>
  <c r="F562" i="14"/>
  <c r="E563" i="14"/>
  <c r="F563" i="14"/>
  <c r="E564" i="14"/>
  <c r="F564" i="14"/>
  <c r="E565" i="14"/>
  <c r="F565" i="14"/>
  <c r="E566" i="14"/>
  <c r="F566" i="14"/>
  <c r="E567" i="14"/>
  <c r="F567" i="14"/>
  <c r="E568" i="14"/>
  <c r="F568" i="14"/>
  <c r="E569" i="14"/>
  <c r="F569" i="14"/>
  <c r="E570" i="14"/>
  <c r="F570" i="14"/>
  <c r="E571" i="14"/>
  <c r="F571" i="14"/>
  <c r="E572" i="14"/>
  <c r="F572" i="14"/>
  <c r="E573" i="14"/>
  <c r="F573" i="14"/>
  <c r="E574" i="14"/>
  <c r="F574" i="14"/>
  <c r="E575" i="14"/>
  <c r="F575" i="14"/>
  <c r="E576" i="14"/>
  <c r="F576" i="14"/>
  <c r="E577" i="14"/>
  <c r="F577" i="14"/>
  <c r="E578" i="14"/>
  <c r="F578" i="14"/>
  <c r="E579" i="14"/>
  <c r="F579" i="14"/>
  <c r="E580" i="14"/>
  <c r="F580" i="14"/>
  <c r="E581" i="14"/>
  <c r="F581" i="14"/>
  <c r="E582" i="14"/>
  <c r="F582" i="14"/>
  <c r="E583" i="14"/>
  <c r="F583" i="14"/>
  <c r="E584" i="14"/>
  <c r="F584" i="14"/>
  <c r="E585" i="14"/>
  <c r="F585" i="14"/>
  <c r="E586" i="14"/>
  <c r="F586" i="14"/>
  <c r="E587" i="14"/>
  <c r="F587" i="14"/>
  <c r="E588" i="14"/>
  <c r="F588" i="14"/>
  <c r="E589" i="14"/>
  <c r="F589" i="14"/>
  <c r="E590" i="14"/>
  <c r="F590" i="14"/>
  <c r="E591" i="14"/>
  <c r="F591" i="14"/>
  <c r="E592" i="14"/>
  <c r="F592" i="14"/>
  <c r="E593" i="14"/>
  <c r="F593" i="14"/>
  <c r="E594" i="14"/>
  <c r="F594" i="14"/>
  <c r="E595" i="14"/>
  <c r="F595" i="14"/>
  <c r="E596" i="14"/>
  <c r="F596" i="14"/>
  <c r="E597" i="14"/>
  <c r="F597" i="14"/>
  <c r="E598" i="14"/>
  <c r="F598" i="14"/>
  <c r="E599" i="14"/>
  <c r="F599" i="14"/>
  <c r="E600" i="14"/>
  <c r="F600" i="14"/>
  <c r="E601" i="14"/>
  <c r="F601" i="14"/>
  <c r="E602" i="14"/>
  <c r="F602" i="14"/>
  <c r="E603" i="14"/>
  <c r="F603" i="14"/>
  <c r="E604" i="14"/>
  <c r="F604" i="14"/>
  <c r="E605" i="14"/>
  <c r="F605" i="14"/>
  <c r="E606" i="14"/>
  <c r="F606" i="14"/>
  <c r="E607" i="14"/>
  <c r="F607" i="14"/>
  <c r="E608" i="14"/>
  <c r="F608" i="14"/>
  <c r="E609" i="14"/>
  <c r="F609" i="14"/>
  <c r="E610" i="14"/>
  <c r="F610" i="14"/>
  <c r="E611" i="14"/>
  <c r="F611" i="14"/>
  <c r="E612" i="14"/>
  <c r="F612" i="14"/>
  <c r="E613" i="14"/>
  <c r="F613" i="14"/>
  <c r="E614" i="14"/>
  <c r="F614" i="14"/>
  <c r="E615" i="14"/>
  <c r="F615" i="14"/>
  <c r="E616" i="14"/>
  <c r="F616" i="14"/>
  <c r="E617" i="14"/>
  <c r="F617" i="14"/>
  <c r="E618" i="14"/>
  <c r="F618" i="14"/>
  <c r="E619" i="14"/>
  <c r="F619" i="14"/>
  <c r="E620" i="14"/>
  <c r="F620" i="14"/>
  <c r="E621" i="14"/>
  <c r="F621" i="14"/>
  <c r="E622" i="14"/>
  <c r="F622" i="14"/>
  <c r="E623" i="14"/>
  <c r="F623" i="14"/>
  <c r="E624" i="14"/>
  <c r="F624" i="14"/>
  <c r="E625" i="14"/>
  <c r="F625" i="14"/>
  <c r="E626" i="14"/>
  <c r="F626" i="14"/>
  <c r="E627" i="14"/>
  <c r="F627" i="14"/>
  <c r="E628" i="14"/>
  <c r="F628" i="14"/>
  <c r="E629" i="14"/>
  <c r="F629" i="14"/>
  <c r="E630" i="14"/>
  <c r="F630" i="14"/>
  <c r="E631" i="14"/>
  <c r="F631" i="14"/>
  <c r="E632" i="14"/>
  <c r="F632" i="14"/>
  <c r="E633" i="14"/>
  <c r="F633" i="14"/>
  <c r="E634" i="14"/>
  <c r="F634" i="14"/>
  <c r="E635" i="14"/>
  <c r="F635" i="14"/>
  <c r="E636" i="14"/>
  <c r="F636" i="14"/>
  <c r="E637" i="14"/>
  <c r="F637" i="14"/>
  <c r="E638" i="14"/>
  <c r="F638" i="14"/>
  <c r="E639" i="14"/>
  <c r="F639" i="14"/>
  <c r="E640" i="14"/>
  <c r="F640" i="14"/>
  <c r="E641" i="14"/>
  <c r="F641" i="14"/>
  <c r="E642" i="14"/>
  <c r="F642" i="14"/>
  <c r="E643" i="14"/>
  <c r="F643" i="14"/>
  <c r="E644" i="14"/>
  <c r="F644" i="14"/>
  <c r="E645" i="14"/>
  <c r="F645" i="14"/>
  <c r="E646" i="14"/>
  <c r="F646" i="14"/>
  <c r="E647" i="14"/>
  <c r="F647" i="14"/>
  <c r="E648" i="14"/>
  <c r="F648" i="14"/>
  <c r="E649" i="14"/>
  <c r="F649" i="14"/>
  <c r="E650" i="14"/>
  <c r="F650" i="14"/>
  <c r="E651" i="14"/>
  <c r="F651" i="14"/>
  <c r="E652" i="14"/>
  <c r="F652" i="14"/>
  <c r="E653" i="14"/>
  <c r="F653" i="14"/>
  <c r="E654" i="14"/>
  <c r="F654" i="14"/>
  <c r="E655" i="14"/>
  <c r="F655" i="14"/>
  <c r="E656" i="14"/>
  <c r="F656" i="14"/>
  <c r="E657" i="14"/>
  <c r="F657" i="14"/>
  <c r="E658" i="14"/>
  <c r="F658" i="14"/>
  <c r="E659" i="14"/>
  <c r="F659" i="14"/>
  <c r="E660" i="14"/>
  <c r="F660" i="14"/>
  <c r="E661" i="14"/>
  <c r="F661" i="14"/>
  <c r="E662" i="14"/>
  <c r="F662" i="14"/>
  <c r="E663" i="14"/>
  <c r="F663" i="14"/>
  <c r="E664" i="14"/>
  <c r="F664" i="14"/>
  <c r="E665" i="14"/>
  <c r="F665" i="14"/>
  <c r="E666" i="14"/>
  <c r="F666" i="14"/>
  <c r="E667" i="14"/>
  <c r="F667" i="14"/>
  <c r="E668" i="14"/>
  <c r="F668" i="14"/>
  <c r="E669" i="14"/>
  <c r="F669" i="14"/>
  <c r="E670" i="14"/>
  <c r="F670" i="14"/>
  <c r="E671" i="14"/>
  <c r="F671" i="14"/>
  <c r="E672" i="14"/>
  <c r="F672" i="14"/>
  <c r="E673" i="14"/>
  <c r="F673" i="14"/>
  <c r="E674" i="14"/>
  <c r="F674" i="14"/>
  <c r="E675" i="14"/>
  <c r="F675" i="14"/>
  <c r="E676" i="14"/>
  <c r="F676" i="14"/>
  <c r="E677" i="14"/>
  <c r="F677" i="14"/>
  <c r="E678" i="14"/>
  <c r="F678" i="14"/>
  <c r="E679" i="14"/>
  <c r="F679" i="14"/>
  <c r="E680" i="14"/>
  <c r="F680" i="14"/>
  <c r="E681" i="14"/>
  <c r="F681" i="14"/>
  <c r="E682" i="14"/>
  <c r="F682" i="14"/>
  <c r="E683" i="14"/>
  <c r="F683" i="14"/>
  <c r="E684" i="14"/>
  <c r="F684" i="14"/>
  <c r="E685" i="14"/>
  <c r="F685" i="14"/>
  <c r="E686" i="14"/>
  <c r="F686" i="14"/>
  <c r="E687" i="14"/>
  <c r="F687" i="14"/>
  <c r="E688" i="14"/>
  <c r="F688" i="14"/>
  <c r="E689" i="14"/>
  <c r="F689" i="14"/>
  <c r="E690" i="14"/>
  <c r="F690" i="14"/>
  <c r="E691" i="14"/>
  <c r="F691" i="14"/>
  <c r="E692" i="14"/>
  <c r="F692" i="14"/>
  <c r="E693" i="14"/>
  <c r="F693" i="14"/>
  <c r="E694" i="14"/>
  <c r="F694" i="14"/>
  <c r="E695" i="14"/>
  <c r="F695" i="14"/>
  <c r="E696" i="14"/>
  <c r="F696" i="14"/>
  <c r="E697" i="14"/>
  <c r="F697" i="14"/>
  <c r="E698" i="14"/>
  <c r="F698" i="14"/>
  <c r="E699" i="14"/>
  <c r="F699" i="14"/>
  <c r="E700" i="14"/>
  <c r="F700" i="14"/>
  <c r="E701" i="14"/>
  <c r="F701" i="14"/>
  <c r="E702" i="14"/>
  <c r="F702" i="14"/>
  <c r="E703" i="14"/>
  <c r="F703" i="14"/>
  <c r="E704" i="14"/>
  <c r="F704" i="14"/>
  <c r="E705" i="14"/>
  <c r="F705" i="14"/>
  <c r="E706" i="14"/>
  <c r="F706" i="14"/>
  <c r="E707" i="14"/>
  <c r="F707" i="14"/>
  <c r="E708" i="14"/>
  <c r="F708" i="14"/>
  <c r="E709" i="14"/>
  <c r="F709" i="14"/>
  <c r="E710" i="14"/>
  <c r="F710" i="14"/>
  <c r="E711" i="14"/>
  <c r="F711" i="14"/>
  <c r="E712" i="14"/>
  <c r="F712" i="14"/>
  <c r="E713" i="14"/>
  <c r="F713" i="14"/>
  <c r="E714" i="14"/>
  <c r="F714" i="14"/>
  <c r="E715" i="14"/>
  <c r="F715" i="14"/>
  <c r="E716" i="14"/>
  <c r="F716" i="14"/>
  <c r="E717" i="14"/>
  <c r="F717" i="14"/>
  <c r="E718" i="14"/>
  <c r="F718" i="14"/>
  <c r="E719" i="14"/>
  <c r="F719" i="14"/>
  <c r="E720" i="14"/>
  <c r="F720" i="14"/>
  <c r="E721" i="14"/>
  <c r="F721" i="14"/>
  <c r="E722" i="14"/>
  <c r="F722" i="14"/>
  <c r="E723" i="14"/>
  <c r="F723" i="14"/>
  <c r="E724" i="14"/>
  <c r="F724" i="14"/>
  <c r="E725" i="14"/>
  <c r="F725" i="14"/>
  <c r="E726" i="14"/>
  <c r="F726" i="14"/>
  <c r="E727" i="14"/>
  <c r="F727" i="14"/>
  <c r="E728" i="14"/>
  <c r="F728" i="14"/>
  <c r="E729" i="14"/>
  <c r="F729" i="14"/>
  <c r="E730" i="14"/>
  <c r="F730" i="14"/>
  <c r="E731" i="14"/>
  <c r="F731" i="14"/>
  <c r="E732" i="14"/>
  <c r="F732" i="14"/>
  <c r="E733" i="14"/>
  <c r="F733" i="14"/>
  <c r="E734" i="14"/>
  <c r="F734" i="14"/>
  <c r="E735" i="14"/>
  <c r="F735" i="14"/>
  <c r="E736" i="14"/>
  <c r="F736" i="14"/>
  <c r="E737" i="14"/>
  <c r="F737" i="14"/>
  <c r="E738" i="14"/>
  <c r="F738" i="14"/>
  <c r="E739" i="14"/>
  <c r="F739" i="14"/>
  <c r="E740" i="14"/>
  <c r="F740" i="14"/>
  <c r="E741" i="14"/>
  <c r="F741" i="14"/>
  <c r="E742" i="14"/>
  <c r="F742" i="14"/>
  <c r="E743" i="14"/>
  <c r="F743" i="14"/>
  <c r="F1" i="14"/>
  <c r="E1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C159" i="14"/>
  <c r="D159" i="14"/>
  <c r="C160" i="14"/>
  <c r="D160" i="14"/>
  <c r="C161" i="14"/>
  <c r="D161" i="14"/>
  <c r="C162" i="14"/>
  <c r="D162" i="14"/>
  <c r="C163" i="14"/>
  <c r="D163" i="14"/>
  <c r="C164" i="14"/>
  <c r="D164" i="14"/>
  <c r="C165" i="14"/>
  <c r="D165" i="14"/>
  <c r="C166" i="14"/>
  <c r="D166" i="14"/>
  <c r="C167" i="14"/>
  <c r="D167" i="14"/>
  <c r="C168" i="14"/>
  <c r="D168" i="14"/>
  <c r="C169" i="14"/>
  <c r="D169" i="14"/>
  <c r="C170" i="14"/>
  <c r="D170" i="14"/>
  <c r="C171" i="14"/>
  <c r="D171" i="14"/>
  <c r="C172" i="14"/>
  <c r="D172" i="14"/>
  <c r="C173" i="14"/>
  <c r="D173" i="14"/>
  <c r="C174" i="14"/>
  <c r="D174" i="14"/>
  <c r="C175" i="14"/>
  <c r="D175" i="14"/>
  <c r="C176" i="14"/>
  <c r="D176" i="14"/>
  <c r="C177" i="14"/>
  <c r="D177" i="14"/>
  <c r="C178" i="14"/>
  <c r="D178" i="14"/>
  <c r="C179" i="14"/>
  <c r="D179" i="14"/>
  <c r="C180" i="14"/>
  <c r="D180" i="14"/>
  <c r="C181" i="14"/>
  <c r="D181" i="14"/>
  <c r="C182" i="14"/>
  <c r="D182" i="14"/>
  <c r="C183" i="14"/>
  <c r="D183" i="14"/>
  <c r="C184" i="14"/>
  <c r="D184" i="14"/>
  <c r="C185" i="14"/>
  <c r="D185" i="14"/>
  <c r="C186" i="14"/>
  <c r="D186" i="14"/>
  <c r="C187" i="14"/>
  <c r="D187" i="14"/>
  <c r="C188" i="14"/>
  <c r="D188" i="14"/>
  <c r="C189" i="14"/>
  <c r="D189" i="14"/>
  <c r="C190" i="14"/>
  <c r="D190" i="14"/>
  <c r="C191" i="14"/>
  <c r="D191" i="14"/>
  <c r="C192" i="14"/>
  <c r="D192" i="14"/>
  <c r="C193" i="14"/>
  <c r="D193" i="14"/>
  <c r="C194" i="14"/>
  <c r="D194" i="14"/>
  <c r="C195" i="14"/>
  <c r="D195" i="14"/>
  <c r="C196" i="14"/>
  <c r="D196" i="14"/>
  <c r="C197" i="14"/>
  <c r="D197" i="14"/>
  <c r="C198" i="14"/>
  <c r="D198" i="14"/>
  <c r="C199" i="14"/>
  <c r="D199" i="14"/>
  <c r="C200" i="14"/>
  <c r="D200" i="14"/>
  <c r="C201" i="14"/>
  <c r="D201" i="14"/>
  <c r="C202" i="14"/>
  <c r="D202" i="14"/>
  <c r="C203" i="14"/>
  <c r="D203" i="14"/>
  <c r="C204" i="14"/>
  <c r="D204" i="14"/>
  <c r="C205" i="14"/>
  <c r="D205" i="14"/>
  <c r="C206" i="14"/>
  <c r="D206" i="14"/>
  <c r="C207" i="14"/>
  <c r="D207" i="14"/>
  <c r="C208" i="14"/>
  <c r="D208" i="14"/>
  <c r="C209" i="14"/>
  <c r="D209" i="14"/>
  <c r="C210" i="14"/>
  <c r="D210" i="14"/>
  <c r="C211" i="14"/>
  <c r="D211" i="14"/>
  <c r="C212" i="14"/>
  <c r="D212" i="14"/>
  <c r="C213" i="14"/>
  <c r="D213" i="14"/>
  <c r="C214" i="14"/>
  <c r="D214" i="14"/>
  <c r="C215" i="14"/>
  <c r="D215" i="14"/>
  <c r="C216" i="14"/>
  <c r="D216" i="14"/>
  <c r="C217" i="14"/>
  <c r="D217" i="14"/>
  <c r="C218" i="14"/>
  <c r="D218" i="14"/>
  <c r="C219" i="14"/>
  <c r="D219" i="14"/>
  <c r="C220" i="14"/>
  <c r="D220" i="14"/>
  <c r="C221" i="14"/>
  <c r="D221" i="14"/>
  <c r="C222" i="14"/>
  <c r="D222" i="14"/>
  <c r="C223" i="14"/>
  <c r="D223" i="14"/>
  <c r="C224" i="14"/>
  <c r="D224" i="14"/>
  <c r="C225" i="14"/>
  <c r="D225" i="14"/>
  <c r="C226" i="14"/>
  <c r="D226" i="14"/>
  <c r="C227" i="14"/>
  <c r="D227" i="14"/>
  <c r="C228" i="14"/>
  <c r="D228" i="14"/>
  <c r="C229" i="14"/>
  <c r="D229" i="14"/>
  <c r="C230" i="14"/>
  <c r="D230" i="14"/>
  <c r="C231" i="14"/>
  <c r="D231" i="14"/>
  <c r="C232" i="14"/>
  <c r="D232" i="14"/>
  <c r="C233" i="14"/>
  <c r="D233" i="14"/>
  <c r="C234" i="14"/>
  <c r="D234" i="14"/>
  <c r="C235" i="14"/>
  <c r="D235" i="14"/>
  <c r="C236" i="14"/>
  <c r="D236" i="14"/>
  <c r="C237" i="14"/>
  <c r="D237" i="14"/>
  <c r="C238" i="14"/>
  <c r="D238" i="14"/>
  <c r="C239" i="14"/>
  <c r="D239" i="14"/>
  <c r="C240" i="14"/>
  <c r="D240" i="14"/>
  <c r="C241" i="14"/>
  <c r="D241" i="14"/>
  <c r="C242" i="14"/>
  <c r="D242" i="14"/>
  <c r="C243" i="14"/>
  <c r="D243" i="14"/>
  <c r="C244" i="14"/>
  <c r="D244" i="14"/>
  <c r="C245" i="14"/>
  <c r="D245" i="14"/>
  <c r="C246" i="14"/>
  <c r="D246" i="14"/>
  <c r="C247" i="14"/>
  <c r="D247" i="14"/>
  <c r="C248" i="14"/>
  <c r="D248" i="14"/>
  <c r="C249" i="14"/>
  <c r="D249" i="14"/>
  <c r="C250" i="14"/>
  <c r="D250" i="14"/>
  <c r="C251" i="14"/>
  <c r="D251" i="14"/>
  <c r="C252" i="14"/>
  <c r="D252" i="14"/>
  <c r="C253" i="14"/>
  <c r="D253" i="14"/>
  <c r="C254" i="14"/>
  <c r="D254" i="14"/>
  <c r="C255" i="14"/>
  <c r="D255" i="14"/>
  <c r="C256" i="14"/>
  <c r="D256" i="14"/>
  <c r="C257" i="14"/>
  <c r="D257" i="14"/>
  <c r="C258" i="14"/>
  <c r="D258" i="14"/>
  <c r="C259" i="14"/>
  <c r="D259" i="14"/>
  <c r="C260" i="14"/>
  <c r="D260" i="14"/>
  <c r="C261" i="14"/>
  <c r="D261" i="14"/>
  <c r="C262" i="14"/>
  <c r="D262" i="14"/>
  <c r="C263" i="14"/>
  <c r="D263" i="14"/>
  <c r="C264" i="14"/>
  <c r="D264" i="14"/>
  <c r="C265" i="14"/>
  <c r="D265" i="14"/>
  <c r="C266" i="14"/>
  <c r="D266" i="14"/>
  <c r="C267" i="14"/>
  <c r="D267" i="14"/>
  <c r="C268" i="14"/>
  <c r="D268" i="14"/>
  <c r="C269" i="14"/>
  <c r="D269" i="14"/>
  <c r="C270" i="14"/>
  <c r="D270" i="14"/>
  <c r="C271" i="14"/>
  <c r="D271" i="14"/>
  <c r="C272" i="14"/>
  <c r="D272" i="14"/>
  <c r="C273" i="14"/>
  <c r="D273" i="14"/>
  <c r="C274" i="14"/>
  <c r="D274" i="14"/>
  <c r="C275" i="14"/>
  <c r="D275" i="14"/>
  <c r="C276" i="14"/>
  <c r="D276" i="14"/>
  <c r="C277" i="14"/>
  <c r="D277" i="14"/>
  <c r="C278" i="14"/>
  <c r="D278" i="14"/>
  <c r="C279" i="14"/>
  <c r="D279" i="14"/>
  <c r="C280" i="14"/>
  <c r="D280" i="14"/>
  <c r="C281" i="14"/>
  <c r="D281" i="14"/>
  <c r="C282" i="14"/>
  <c r="D282" i="14"/>
  <c r="C283" i="14"/>
  <c r="D283" i="14"/>
  <c r="C284" i="14"/>
  <c r="D284" i="14"/>
  <c r="C285" i="14"/>
  <c r="D285" i="14"/>
  <c r="C286" i="14"/>
  <c r="D286" i="14"/>
  <c r="C287" i="14"/>
  <c r="D287" i="14"/>
  <c r="C288" i="14"/>
  <c r="D288" i="14"/>
  <c r="C289" i="14"/>
  <c r="D289" i="14"/>
  <c r="C290" i="14"/>
  <c r="D290" i="14"/>
  <c r="C291" i="14"/>
  <c r="D291" i="14"/>
  <c r="C292" i="14"/>
  <c r="D292" i="14"/>
  <c r="C293" i="14"/>
  <c r="D293" i="14"/>
  <c r="C294" i="14"/>
  <c r="D294" i="14"/>
  <c r="C295" i="14"/>
  <c r="D295" i="14"/>
  <c r="C296" i="14"/>
  <c r="D296" i="14"/>
  <c r="C297" i="14"/>
  <c r="D297" i="14"/>
  <c r="C298" i="14"/>
  <c r="D298" i="14"/>
  <c r="C299" i="14"/>
  <c r="D299" i="14"/>
  <c r="C300" i="14"/>
  <c r="D300" i="14"/>
  <c r="C301" i="14"/>
  <c r="D301" i="14"/>
  <c r="C302" i="14"/>
  <c r="D302" i="14"/>
  <c r="C303" i="14"/>
  <c r="D303" i="14"/>
  <c r="C304" i="14"/>
  <c r="D304" i="14"/>
  <c r="C305" i="14"/>
  <c r="D305" i="14"/>
  <c r="C306" i="14"/>
  <c r="D306" i="14"/>
  <c r="C307" i="14"/>
  <c r="D307" i="14"/>
  <c r="C308" i="14"/>
  <c r="D308" i="14"/>
  <c r="C309" i="14"/>
  <c r="D309" i="14"/>
  <c r="C310" i="14"/>
  <c r="D310" i="14"/>
  <c r="C311" i="14"/>
  <c r="D311" i="14"/>
  <c r="C312" i="14"/>
  <c r="D312" i="14"/>
  <c r="C313" i="14"/>
  <c r="D313" i="14"/>
  <c r="C314" i="14"/>
  <c r="D314" i="14"/>
  <c r="C315" i="14"/>
  <c r="D315" i="14"/>
  <c r="C316" i="14"/>
  <c r="D316" i="14"/>
  <c r="C317" i="14"/>
  <c r="D317" i="14"/>
  <c r="C318" i="14"/>
  <c r="D318" i="14"/>
  <c r="C319" i="14"/>
  <c r="D319" i="14"/>
  <c r="C320" i="14"/>
  <c r="D320" i="14"/>
  <c r="C321" i="14"/>
  <c r="D321" i="14"/>
  <c r="C322" i="14"/>
  <c r="D322" i="14"/>
  <c r="C323" i="14"/>
  <c r="D323" i="14"/>
  <c r="C324" i="14"/>
  <c r="D324" i="14"/>
  <c r="C325" i="14"/>
  <c r="D325" i="14"/>
  <c r="C326" i="14"/>
  <c r="D326" i="14"/>
  <c r="C327" i="14"/>
  <c r="D327" i="14"/>
  <c r="C328" i="14"/>
  <c r="D328" i="14"/>
  <c r="C329" i="14"/>
  <c r="D329" i="14"/>
  <c r="C330" i="14"/>
  <c r="D330" i="14"/>
  <c r="C331" i="14"/>
  <c r="D331" i="14"/>
  <c r="C332" i="14"/>
  <c r="D332" i="14"/>
  <c r="C333" i="14"/>
  <c r="D333" i="14"/>
  <c r="C334" i="14"/>
  <c r="D334" i="14"/>
  <c r="C335" i="14"/>
  <c r="D335" i="14"/>
  <c r="C336" i="14"/>
  <c r="D336" i="14"/>
  <c r="C337" i="14"/>
  <c r="D337" i="14"/>
  <c r="C338" i="14"/>
  <c r="D338" i="14"/>
  <c r="C339" i="14"/>
  <c r="D339" i="14"/>
  <c r="C340" i="14"/>
  <c r="D340" i="14"/>
  <c r="C341" i="14"/>
  <c r="D341" i="14"/>
  <c r="C342" i="14"/>
  <c r="D342" i="14"/>
  <c r="C343" i="14"/>
  <c r="D343" i="14"/>
  <c r="C344" i="14"/>
  <c r="D344" i="14"/>
  <c r="C345" i="14"/>
  <c r="D345" i="14"/>
  <c r="C346" i="14"/>
  <c r="D346" i="14"/>
  <c r="C347" i="14"/>
  <c r="D347" i="14"/>
  <c r="C348" i="14"/>
  <c r="D348" i="14"/>
  <c r="C349" i="14"/>
  <c r="D349" i="14"/>
  <c r="C350" i="14"/>
  <c r="D350" i="14"/>
  <c r="C351" i="14"/>
  <c r="D351" i="14"/>
  <c r="C352" i="14"/>
  <c r="D352" i="14"/>
  <c r="C353" i="14"/>
  <c r="D353" i="14"/>
  <c r="C354" i="14"/>
  <c r="D354" i="14"/>
  <c r="C355" i="14"/>
  <c r="D355" i="14"/>
  <c r="C356" i="14"/>
  <c r="D356" i="14"/>
  <c r="C357" i="14"/>
  <c r="D357" i="14"/>
  <c r="C358" i="14"/>
  <c r="D358" i="14"/>
  <c r="C359" i="14"/>
  <c r="D359" i="14"/>
  <c r="C360" i="14"/>
  <c r="D360" i="14"/>
  <c r="C361" i="14"/>
  <c r="D361" i="14"/>
  <c r="C362" i="14"/>
  <c r="D362" i="14"/>
  <c r="C363" i="14"/>
  <c r="D363" i="14"/>
  <c r="C364" i="14"/>
  <c r="D364" i="14"/>
  <c r="C365" i="14"/>
  <c r="D365" i="14"/>
  <c r="C366" i="14"/>
  <c r="D366" i="14"/>
  <c r="C367" i="14"/>
  <c r="D367" i="14"/>
  <c r="C368" i="14"/>
  <c r="D368" i="14"/>
  <c r="C369" i="14"/>
  <c r="D369" i="14"/>
  <c r="C370" i="14"/>
  <c r="D370" i="14"/>
  <c r="C371" i="14"/>
  <c r="D371" i="14"/>
  <c r="C372" i="14"/>
  <c r="D372" i="14"/>
  <c r="C373" i="14"/>
  <c r="D373" i="14"/>
  <c r="C374" i="14"/>
  <c r="D374" i="14"/>
  <c r="C375" i="14"/>
  <c r="D375" i="14"/>
  <c r="C376" i="14"/>
  <c r="D376" i="14"/>
  <c r="C377" i="14"/>
  <c r="D377" i="14"/>
  <c r="C378" i="14"/>
  <c r="D378" i="14"/>
  <c r="C379" i="14"/>
  <c r="D379" i="14"/>
  <c r="C380" i="14"/>
  <c r="D380" i="14"/>
  <c r="C381" i="14"/>
  <c r="D381" i="14"/>
  <c r="C382" i="14"/>
  <c r="D382" i="14"/>
  <c r="C383" i="14"/>
  <c r="D383" i="14"/>
  <c r="C384" i="14"/>
  <c r="D384" i="14"/>
  <c r="C385" i="14"/>
  <c r="D385" i="14"/>
  <c r="C386" i="14"/>
  <c r="D386" i="14"/>
  <c r="C387" i="14"/>
  <c r="D387" i="14"/>
  <c r="C388" i="14"/>
  <c r="D388" i="14"/>
  <c r="C389" i="14"/>
  <c r="D389" i="14"/>
  <c r="C390" i="14"/>
  <c r="D390" i="14"/>
  <c r="C391" i="14"/>
  <c r="D391" i="14"/>
  <c r="C392" i="14"/>
  <c r="D392" i="14"/>
  <c r="C393" i="14"/>
  <c r="D393" i="14"/>
  <c r="C394" i="14"/>
  <c r="D394" i="14"/>
  <c r="C395" i="14"/>
  <c r="D395" i="14"/>
  <c r="C396" i="14"/>
  <c r="D396" i="14"/>
  <c r="C397" i="14"/>
  <c r="D397" i="14"/>
  <c r="C398" i="14"/>
  <c r="D398" i="14"/>
  <c r="C399" i="14"/>
  <c r="D399" i="14"/>
  <c r="C400" i="14"/>
  <c r="D400" i="14"/>
  <c r="C401" i="14"/>
  <c r="D401" i="14"/>
  <c r="C402" i="14"/>
  <c r="D402" i="14"/>
  <c r="C403" i="14"/>
  <c r="D403" i="14"/>
  <c r="C404" i="14"/>
  <c r="D404" i="14"/>
  <c r="C405" i="14"/>
  <c r="D405" i="14"/>
  <c r="C406" i="14"/>
  <c r="D406" i="14"/>
  <c r="C407" i="14"/>
  <c r="D407" i="14"/>
  <c r="C408" i="14"/>
  <c r="D408" i="14"/>
  <c r="C409" i="14"/>
  <c r="D409" i="14"/>
  <c r="C410" i="14"/>
  <c r="D410" i="14"/>
  <c r="C411" i="14"/>
  <c r="D411" i="14"/>
  <c r="C412" i="14"/>
  <c r="D412" i="14"/>
  <c r="C413" i="14"/>
  <c r="D413" i="14"/>
  <c r="C414" i="14"/>
  <c r="D414" i="14"/>
  <c r="C415" i="14"/>
  <c r="D415" i="14"/>
  <c r="C416" i="14"/>
  <c r="D416" i="14"/>
  <c r="C417" i="14"/>
  <c r="D417" i="14"/>
  <c r="C418" i="14"/>
  <c r="D418" i="14"/>
  <c r="C419" i="14"/>
  <c r="D419" i="14"/>
  <c r="C420" i="14"/>
  <c r="D420" i="14"/>
  <c r="C421" i="14"/>
  <c r="D421" i="14"/>
  <c r="C422" i="14"/>
  <c r="D422" i="14"/>
  <c r="C423" i="14"/>
  <c r="D423" i="14"/>
  <c r="C424" i="14"/>
  <c r="D424" i="14"/>
  <c r="C425" i="14"/>
  <c r="D425" i="14"/>
  <c r="C426" i="14"/>
  <c r="D426" i="14"/>
  <c r="C427" i="14"/>
  <c r="D427" i="14"/>
  <c r="C428" i="14"/>
  <c r="D428" i="14"/>
  <c r="C429" i="14"/>
  <c r="D429" i="14"/>
  <c r="C430" i="14"/>
  <c r="D430" i="14"/>
  <c r="C431" i="14"/>
  <c r="D431" i="14"/>
  <c r="C432" i="14"/>
  <c r="D432" i="14"/>
  <c r="C433" i="14"/>
  <c r="D433" i="14"/>
  <c r="C434" i="14"/>
  <c r="D434" i="14"/>
  <c r="C435" i="14"/>
  <c r="D435" i="14"/>
  <c r="C436" i="14"/>
  <c r="D436" i="14"/>
  <c r="C437" i="14"/>
  <c r="D437" i="14"/>
  <c r="C438" i="14"/>
  <c r="D438" i="14"/>
  <c r="C439" i="14"/>
  <c r="D439" i="14"/>
  <c r="C440" i="14"/>
  <c r="D440" i="14"/>
  <c r="C441" i="14"/>
  <c r="D441" i="14"/>
  <c r="C442" i="14"/>
  <c r="D442" i="14"/>
  <c r="C443" i="14"/>
  <c r="D443" i="14"/>
  <c r="C444" i="14"/>
  <c r="D444" i="14"/>
  <c r="C445" i="14"/>
  <c r="D445" i="14"/>
  <c r="C446" i="14"/>
  <c r="D446" i="14"/>
  <c r="C447" i="14"/>
  <c r="D447" i="14"/>
  <c r="C448" i="14"/>
  <c r="D448" i="14"/>
  <c r="C449" i="14"/>
  <c r="D449" i="14"/>
  <c r="C450" i="14"/>
  <c r="D450" i="14"/>
  <c r="C451" i="14"/>
  <c r="D451" i="14"/>
  <c r="C452" i="14"/>
  <c r="D452" i="14"/>
  <c r="C453" i="14"/>
  <c r="D453" i="14"/>
  <c r="C454" i="14"/>
  <c r="D454" i="14"/>
  <c r="C455" i="14"/>
  <c r="D455" i="14"/>
  <c r="C456" i="14"/>
  <c r="D456" i="14"/>
  <c r="C457" i="14"/>
  <c r="D457" i="14"/>
  <c r="C458" i="14"/>
  <c r="D458" i="14"/>
  <c r="C459" i="14"/>
  <c r="D459" i="14"/>
  <c r="C460" i="14"/>
  <c r="D460" i="14"/>
  <c r="C461" i="14"/>
  <c r="D461" i="14"/>
  <c r="C462" i="14"/>
  <c r="D462" i="14"/>
  <c r="C463" i="14"/>
  <c r="D463" i="14"/>
  <c r="C464" i="14"/>
  <c r="D464" i="14"/>
  <c r="C465" i="14"/>
  <c r="D465" i="14"/>
  <c r="C466" i="14"/>
  <c r="D466" i="14"/>
  <c r="C467" i="14"/>
  <c r="D467" i="14"/>
  <c r="C468" i="14"/>
  <c r="D468" i="14"/>
  <c r="C469" i="14"/>
  <c r="D469" i="14"/>
  <c r="C470" i="14"/>
  <c r="D470" i="14"/>
  <c r="C471" i="14"/>
  <c r="D471" i="14"/>
  <c r="C472" i="14"/>
  <c r="D472" i="14"/>
  <c r="C473" i="14"/>
  <c r="D473" i="14"/>
  <c r="C474" i="14"/>
  <c r="D474" i="14"/>
  <c r="C475" i="14"/>
  <c r="D475" i="14"/>
  <c r="C476" i="14"/>
  <c r="D476" i="14"/>
  <c r="C477" i="14"/>
  <c r="D477" i="14"/>
  <c r="C478" i="14"/>
  <c r="D478" i="14"/>
  <c r="C479" i="14"/>
  <c r="D479" i="14"/>
  <c r="C480" i="14"/>
  <c r="D480" i="14"/>
  <c r="C481" i="14"/>
  <c r="D481" i="14"/>
  <c r="C482" i="14"/>
  <c r="D482" i="14"/>
  <c r="C483" i="14"/>
  <c r="D483" i="14"/>
  <c r="C484" i="14"/>
  <c r="D484" i="14"/>
  <c r="C485" i="14"/>
  <c r="D485" i="14"/>
  <c r="C486" i="14"/>
  <c r="D486" i="14"/>
  <c r="C487" i="14"/>
  <c r="D487" i="14"/>
  <c r="C488" i="14"/>
  <c r="D488" i="14"/>
  <c r="C489" i="14"/>
  <c r="D489" i="14"/>
  <c r="C490" i="14"/>
  <c r="D490" i="14"/>
  <c r="C491" i="14"/>
  <c r="D491" i="14"/>
  <c r="C492" i="14"/>
  <c r="D492" i="14"/>
  <c r="C493" i="14"/>
  <c r="D493" i="14"/>
  <c r="C494" i="14"/>
  <c r="D494" i="14"/>
  <c r="C495" i="14"/>
  <c r="D495" i="14"/>
  <c r="C496" i="14"/>
  <c r="D496" i="14"/>
  <c r="C497" i="14"/>
  <c r="D497" i="14"/>
  <c r="C498" i="14"/>
  <c r="D498" i="14"/>
  <c r="C499" i="14"/>
  <c r="D499" i="14"/>
  <c r="C500" i="14"/>
  <c r="D500" i="14"/>
  <c r="C501" i="14"/>
  <c r="D501" i="14"/>
  <c r="C502" i="14"/>
  <c r="D502" i="14"/>
  <c r="C503" i="14"/>
  <c r="D503" i="14"/>
  <c r="C504" i="14"/>
  <c r="D504" i="14"/>
  <c r="C505" i="14"/>
  <c r="D505" i="14"/>
  <c r="C506" i="14"/>
  <c r="D506" i="14"/>
  <c r="C507" i="14"/>
  <c r="D507" i="14"/>
  <c r="C508" i="14"/>
  <c r="D508" i="14"/>
  <c r="C509" i="14"/>
  <c r="D509" i="14"/>
  <c r="C510" i="14"/>
  <c r="D510" i="14"/>
  <c r="C511" i="14"/>
  <c r="D511" i="14"/>
  <c r="C512" i="14"/>
  <c r="D512" i="14"/>
  <c r="C513" i="14"/>
  <c r="D513" i="14"/>
  <c r="C514" i="14"/>
  <c r="D514" i="14"/>
  <c r="C515" i="14"/>
  <c r="D515" i="14"/>
  <c r="C516" i="14"/>
  <c r="D516" i="14"/>
  <c r="C517" i="14"/>
  <c r="D517" i="14"/>
  <c r="C518" i="14"/>
  <c r="D518" i="14"/>
  <c r="C519" i="14"/>
  <c r="D519" i="14"/>
  <c r="C520" i="14"/>
  <c r="D520" i="14"/>
  <c r="C521" i="14"/>
  <c r="D521" i="14"/>
  <c r="C522" i="14"/>
  <c r="D522" i="14"/>
  <c r="C523" i="14"/>
  <c r="D523" i="14"/>
  <c r="C524" i="14"/>
  <c r="D524" i="14"/>
  <c r="C525" i="14"/>
  <c r="D525" i="14"/>
  <c r="C526" i="14"/>
  <c r="D526" i="14"/>
  <c r="C527" i="14"/>
  <c r="D527" i="14"/>
  <c r="C528" i="14"/>
  <c r="D528" i="14"/>
  <c r="C529" i="14"/>
  <c r="D529" i="14"/>
  <c r="C530" i="14"/>
  <c r="D530" i="14"/>
  <c r="C531" i="14"/>
  <c r="D531" i="14"/>
  <c r="C532" i="14"/>
  <c r="D532" i="14"/>
  <c r="C533" i="14"/>
  <c r="D533" i="14"/>
  <c r="C534" i="14"/>
  <c r="D534" i="14"/>
  <c r="C535" i="14"/>
  <c r="D535" i="14"/>
  <c r="C536" i="14"/>
  <c r="D536" i="14"/>
  <c r="C537" i="14"/>
  <c r="D537" i="14"/>
  <c r="C538" i="14"/>
  <c r="D538" i="14"/>
  <c r="C539" i="14"/>
  <c r="D539" i="14"/>
  <c r="C540" i="14"/>
  <c r="D540" i="14"/>
  <c r="C541" i="14"/>
  <c r="D541" i="14"/>
  <c r="C542" i="14"/>
  <c r="D542" i="14"/>
  <c r="C543" i="14"/>
  <c r="D543" i="14"/>
  <c r="C544" i="14"/>
  <c r="D544" i="14"/>
  <c r="C545" i="14"/>
  <c r="D545" i="14"/>
  <c r="C546" i="14"/>
  <c r="D546" i="14"/>
  <c r="C547" i="14"/>
  <c r="D547" i="14"/>
  <c r="C548" i="14"/>
  <c r="D548" i="14"/>
  <c r="C549" i="14"/>
  <c r="D549" i="14"/>
  <c r="C550" i="14"/>
  <c r="D550" i="14"/>
  <c r="C551" i="14"/>
  <c r="D551" i="14"/>
  <c r="C552" i="14"/>
  <c r="D552" i="14"/>
  <c r="C553" i="14"/>
  <c r="D553" i="14"/>
  <c r="C554" i="14"/>
  <c r="D554" i="14"/>
  <c r="C555" i="14"/>
  <c r="D555" i="14"/>
  <c r="C556" i="14"/>
  <c r="D556" i="14"/>
  <c r="C557" i="14"/>
  <c r="D557" i="14"/>
  <c r="C558" i="14"/>
  <c r="D558" i="14"/>
  <c r="C559" i="14"/>
  <c r="D559" i="14"/>
  <c r="C560" i="14"/>
  <c r="D560" i="14"/>
  <c r="C561" i="14"/>
  <c r="D561" i="14"/>
  <c r="C562" i="14"/>
  <c r="D562" i="14"/>
  <c r="C563" i="14"/>
  <c r="D563" i="14"/>
  <c r="C564" i="14"/>
  <c r="D564" i="14"/>
  <c r="C565" i="14"/>
  <c r="D565" i="14"/>
  <c r="C566" i="14"/>
  <c r="D566" i="14"/>
  <c r="C567" i="14"/>
  <c r="D567" i="14"/>
  <c r="C568" i="14"/>
  <c r="D568" i="14"/>
  <c r="C569" i="14"/>
  <c r="D569" i="14"/>
  <c r="C570" i="14"/>
  <c r="D570" i="14"/>
  <c r="C571" i="14"/>
  <c r="D571" i="14"/>
  <c r="C572" i="14"/>
  <c r="D572" i="14"/>
  <c r="C573" i="14"/>
  <c r="D573" i="14"/>
  <c r="C574" i="14"/>
  <c r="D574" i="14"/>
  <c r="C575" i="14"/>
  <c r="D575" i="14"/>
  <c r="C576" i="14"/>
  <c r="D576" i="14"/>
  <c r="C577" i="14"/>
  <c r="D577" i="14"/>
  <c r="C578" i="14"/>
  <c r="D578" i="14"/>
  <c r="C579" i="14"/>
  <c r="D579" i="14"/>
  <c r="C580" i="14"/>
  <c r="D580" i="14"/>
  <c r="C581" i="14"/>
  <c r="D581" i="14"/>
  <c r="C582" i="14"/>
  <c r="D582" i="14"/>
  <c r="C583" i="14"/>
  <c r="D583" i="14"/>
  <c r="C584" i="14"/>
  <c r="D584" i="14"/>
  <c r="C585" i="14"/>
  <c r="D585" i="14"/>
  <c r="C586" i="14"/>
  <c r="D586" i="14"/>
  <c r="C587" i="14"/>
  <c r="D587" i="14"/>
  <c r="C588" i="14"/>
  <c r="D588" i="14"/>
  <c r="C589" i="14"/>
  <c r="D589" i="14"/>
  <c r="C590" i="14"/>
  <c r="D590" i="14"/>
  <c r="C591" i="14"/>
  <c r="D591" i="14"/>
  <c r="C592" i="14"/>
  <c r="D592" i="14"/>
  <c r="C593" i="14"/>
  <c r="D593" i="14"/>
  <c r="C594" i="14"/>
  <c r="D594" i="14"/>
  <c r="C595" i="14"/>
  <c r="D595" i="14"/>
  <c r="C596" i="14"/>
  <c r="D596" i="14"/>
  <c r="C597" i="14"/>
  <c r="D597" i="14"/>
  <c r="C598" i="14"/>
  <c r="D598" i="14"/>
  <c r="C599" i="14"/>
  <c r="D599" i="14"/>
  <c r="C600" i="14"/>
  <c r="D600" i="14"/>
  <c r="C601" i="14"/>
  <c r="D601" i="14"/>
  <c r="C602" i="14"/>
  <c r="D602" i="14"/>
  <c r="C603" i="14"/>
  <c r="D603" i="14"/>
  <c r="C604" i="14"/>
  <c r="D604" i="14"/>
  <c r="C605" i="14"/>
  <c r="D605" i="14"/>
  <c r="C606" i="14"/>
  <c r="D606" i="14"/>
  <c r="C607" i="14"/>
  <c r="D607" i="14"/>
  <c r="C608" i="14"/>
  <c r="D608" i="14"/>
  <c r="C609" i="14"/>
  <c r="D609" i="14"/>
  <c r="C610" i="14"/>
  <c r="D610" i="14"/>
  <c r="C611" i="14"/>
  <c r="D611" i="14"/>
  <c r="C612" i="14"/>
  <c r="D612" i="14"/>
  <c r="C613" i="14"/>
  <c r="D613" i="14"/>
  <c r="C614" i="14"/>
  <c r="D614" i="14"/>
  <c r="C615" i="14"/>
  <c r="D615" i="14"/>
  <c r="C616" i="14"/>
  <c r="D616" i="14"/>
  <c r="C617" i="14"/>
  <c r="D617" i="14"/>
  <c r="C618" i="14"/>
  <c r="D618" i="14"/>
  <c r="C619" i="14"/>
  <c r="D619" i="14"/>
  <c r="C620" i="14"/>
  <c r="D620" i="14"/>
  <c r="C621" i="14"/>
  <c r="D621" i="14"/>
  <c r="C622" i="14"/>
  <c r="D622" i="14"/>
  <c r="C623" i="14"/>
  <c r="D623" i="14"/>
  <c r="C624" i="14"/>
  <c r="D624" i="14"/>
  <c r="C625" i="14"/>
  <c r="D625" i="14"/>
  <c r="C626" i="14"/>
  <c r="D626" i="14"/>
  <c r="C627" i="14"/>
  <c r="D627" i="14"/>
  <c r="C628" i="14"/>
  <c r="D628" i="14"/>
  <c r="C629" i="14"/>
  <c r="D629" i="14"/>
  <c r="C630" i="14"/>
  <c r="D630" i="14"/>
  <c r="C631" i="14"/>
  <c r="D631" i="14"/>
  <c r="C632" i="14"/>
  <c r="D632" i="14"/>
  <c r="C633" i="14"/>
  <c r="D633" i="14"/>
  <c r="C634" i="14"/>
  <c r="D634" i="14"/>
  <c r="C635" i="14"/>
  <c r="D635" i="14"/>
  <c r="C636" i="14"/>
  <c r="D636" i="14"/>
  <c r="C637" i="14"/>
  <c r="D637" i="14"/>
  <c r="C638" i="14"/>
  <c r="D638" i="14"/>
  <c r="C639" i="14"/>
  <c r="D639" i="14"/>
  <c r="C640" i="14"/>
  <c r="D640" i="14"/>
  <c r="C641" i="14"/>
  <c r="D641" i="14"/>
  <c r="C642" i="14"/>
  <c r="D642" i="14"/>
  <c r="C643" i="14"/>
  <c r="D643" i="14"/>
  <c r="C644" i="14"/>
  <c r="D644" i="14"/>
  <c r="C645" i="14"/>
  <c r="D645" i="14"/>
  <c r="C646" i="14"/>
  <c r="D646" i="14"/>
  <c r="C647" i="14"/>
  <c r="D647" i="14"/>
  <c r="C648" i="14"/>
  <c r="D648" i="14"/>
  <c r="C649" i="14"/>
  <c r="D649" i="14"/>
  <c r="C650" i="14"/>
  <c r="D650" i="14"/>
  <c r="C651" i="14"/>
  <c r="D651" i="14"/>
  <c r="C652" i="14"/>
  <c r="D652" i="14"/>
  <c r="C653" i="14"/>
  <c r="D653" i="14"/>
  <c r="C654" i="14"/>
  <c r="D654" i="14"/>
  <c r="C655" i="14"/>
  <c r="D655" i="14"/>
  <c r="C656" i="14"/>
  <c r="D656" i="14"/>
  <c r="C657" i="14"/>
  <c r="D657" i="14"/>
  <c r="C658" i="14"/>
  <c r="D658" i="14"/>
  <c r="C659" i="14"/>
  <c r="D659" i="14"/>
  <c r="C660" i="14"/>
  <c r="D660" i="14"/>
  <c r="C661" i="14"/>
  <c r="D661" i="14"/>
  <c r="C662" i="14"/>
  <c r="D662" i="14"/>
  <c r="C663" i="14"/>
  <c r="D663" i="14"/>
  <c r="C664" i="14"/>
  <c r="D664" i="14"/>
  <c r="C665" i="14"/>
  <c r="D665" i="14"/>
  <c r="C666" i="14"/>
  <c r="D666" i="14"/>
  <c r="C667" i="14"/>
  <c r="D667" i="14"/>
  <c r="C668" i="14"/>
  <c r="D668" i="14"/>
  <c r="C669" i="14"/>
  <c r="D669" i="14"/>
  <c r="C670" i="14"/>
  <c r="D670" i="14"/>
  <c r="C671" i="14"/>
  <c r="D671" i="14"/>
  <c r="C672" i="14"/>
  <c r="D672" i="14"/>
  <c r="C673" i="14"/>
  <c r="D673" i="14"/>
  <c r="C674" i="14"/>
  <c r="D674" i="14"/>
  <c r="C675" i="14"/>
  <c r="D675" i="14"/>
  <c r="C676" i="14"/>
  <c r="D676" i="14"/>
  <c r="C677" i="14"/>
  <c r="D677" i="14"/>
  <c r="C678" i="14"/>
  <c r="D678" i="14"/>
  <c r="C679" i="14"/>
  <c r="D679" i="14"/>
  <c r="C680" i="14"/>
  <c r="D680" i="14"/>
  <c r="C681" i="14"/>
  <c r="D681" i="14"/>
  <c r="C682" i="14"/>
  <c r="D682" i="14"/>
  <c r="C683" i="14"/>
  <c r="D683" i="14"/>
  <c r="C684" i="14"/>
  <c r="D684" i="14"/>
  <c r="C685" i="14"/>
  <c r="D685" i="14"/>
  <c r="C686" i="14"/>
  <c r="D686" i="14"/>
  <c r="C687" i="14"/>
  <c r="D687" i="14"/>
  <c r="C688" i="14"/>
  <c r="D688" i="14"/>
  <c r="C689" i="14"/>
  <c r="D689" i="14"/>
  <c r="C690" i="14"/>
  <c r="D690" i="14"/>
  <c r="C691" i="14"/>
  <c r="D691" i="14"/>
  <c r="C692" i="14"/>
  <c r="D692" i="14"/>
  <c r="C693" i="14"/>
  <c r="D693" i="14"/>
  <c r="C694" i="14"/>
  <c r="D694" i="14"/>
  <c r="C695" i="14"/>
  <c r="D695" i="14"/>
  <c r="C696" i="14"/>
  <c r="D696" i="14"/>
  <c r="C697" i="14"/>
  <c r="D697" i="14"/>
  <c r="C698" i="14"/>
  <c r="D698" i="14"/>
  <c r="C699" i="14"/>
  <c r="D699" i="14"/>
  <c r="C700" i="14"/>
  <c r="D700" i="14"/>
  <c r="C701" i="14"/>
  <c r="D701" i="14"/>
  <c r="C702" i="14"/>
  <c r="D702" i="14"/>
  <c r="C703" i="14"/>
  <c r="D703" i="14"/>
  <c r="C704" i="14"/>
  <c r="D704" i="14"/>
  <c r="C705" i="14"/>
  <c r="D705" i="14"/>
  <c r="C706" i="14"/>
  <c r="D706" i="14"/>
  <c r="C707" i="14"/>
  <c r="D707" i="14"/>
  <c r="C708" i="14"/>
  <c r="D708" i="14"/>
  <c r="C709" i="14"/>
  <c r="D709" i="14"/>
  <c r="C710" i="14"/>
  <c r="D710" i="14"/>
  <c r="C711" i="14"/>
  <c r="D711" i="14"/>
  <c r="C712" i="14"/>
  <c r="D712" i="14"/>
  <c r="C713" i="14"/>
  <c r="D713" i="14"/>
  <c r="C714" i="14"/>
  <c r="D714" i="14"/>
  <c r="C715" i="14"/>
  <c r="D715" i="14"/>
  <c r="C716" i="14"/>
  <c r="D716" i="14"/>
  <c r="C717" i="14"/>
  <c r="D717" i="14"/>
  <c r="C718" i="14"/>
  <c r="D718" i="14"/>
  <c r="C719" i="14"/>
  <c r="D719" i="14"/>
  <c r="C720" i="14"/>
  <c r="D720" i="14"/>
  <c r="C721" i="14"/>
  <c r="D721" i="14"/>
  <c r="C722" i="14"/>
  <c r="D722" i="14"/>
  <c r="C723" i="14"/>
  <c r="D723" i="14"/>
  <c r="C724" i="14"/>
  <c r="D724" i="14"/>
  <c r="C725" i="14"/>
  <c r="D725" i="14"/>
  <c r="C726" i="14"/>
  <c r="D726" i="14"/>
  <c r="C727" i="14"/>
  <c r="D727" i="14"/>
  <c r="C728" i="14"/>
  <c r="D728" i="14"/>
  <c r="C729" i="14"/>
  <c r="D729" i="14"/>
  <c r="C730" i="14"/>
  <c r="D730" i="14"/>
  <c r="C731" i="14"/>
  <c r="D731" i="14"/>
  <c r="C732" i="14"/>
  <c r="D732" i="14"/>
  <c r="C733" i="14"/>
  <c r="D733" i="14"/>
  <c r="C734" i="14"/>
  <c r="D734" i="14"/>
  <c r="C735" i="14"/>
  <c r="D735" i="14"/>
  <c r="C736" i="14"/>
  <c r="D736" i="14"/>
  <c r="C737" i="14"/>
  <c r="D737" i="14"/>
  <c r="C738" i="14"/>
  <c r="D738" i="14"/>
  <c r="C739" i="14"/>
  <c r="D739" i="14"/>
  <c r="C740" i="14"/>
  <c r="D740" i="14"/>
  <c r="C741" i="14"/>
  <c r="D741" i="14"/>
  <c r="C742" i="14"/>
  <c r="D742" i="14"/>
  <c r="C743" i="14"/>
  <c r="D743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C1" i="14"/>
  <c r="D1" i="14"/>
  <c r="B1" i="14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2" i="12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2" i="5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2" i="12"/>
  <c r="E2" i="12"/>
  <c r="H2" i="5"/>
  <c r="B3" i="12"/>
  <c r="C3" i="12"/>
  <c r="D3" i="12"/>
  <c r="E3" i="12"/>
  <c r="B4" i="12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  <c r="B216" i="12"/>
  <c r="C216" i="12"/>
  <c r="D216" i="12"/>
  <c r="E216" i="12"/>
  <c r="B217" i="12"/>
  <c r="C217" i="12"/>
  <c r="D217" i="12"/>
  <c r="E217" i="12"/>
  <c r="B218" i="12"/>
  <c r="C218" i="12"/>
  <c r="D218" i="12"/>
  <c r="E218" i="12"/>
  <c r="B219" i="12"/>
  <c r="C219" i="12"/>
  <c r="D219" i="12"/>
  <c r="E219" i="12"/>
  <c r="B220" i="12"/>
  <c r="C220" i="12"/>
  <c r="D220" i="12"/>
  <c r="E220" i="12"/>
  <c r="B221" i="12"/>
  <c r="C221" i="12"/>
  <c r="D221" i="12"/>
  <c r="E221" i="12"/>
  <c r="B222" i="12"/>
  <c r="C222" i="12"/>
  <c r="D222" i="12"/>
  <c r="E222" i="12"/>
  <c r="B223" i="12"/>
  <c r="C223" i="12"/>
  <c r="D223" i="12"/>
  <c r="E223" i="12"/>
  <c r="B224" i="12"/>
  <c r="C224" i="12"/>
  <c r="D224" i="12"/>
  <c r="E224" i="12"/>
  <c r="B225" i="12"/>
  <c r="C225" i="12"/>
  <c r="D225" i="12"/>
  <c r="E225" i="12"/>
  <c r="B226" i="12"/>
  <c r="C226" i="12"/>
  <c r="D226" i="12"/>
  <c r="E226" i="12"/>
  <c r="B227" i="12"/>
  <c r="C227" i="12"/>
  <c r="D227" i="12"/>
  <c r="E227" i="12"/>
  <c r="B228" i="12"/>
  <c r="C228" i="12"/>
  <c r="D228" i="12"/>
  <c r="E228" i="12"/>
  <c r="B229" i="12"/>
  <c r="C229" i="12"/>
  <c r="D229" i="12"/>
  <c r="E229" i="12"/>
  <c r="B230" i="12"/>
  <c r="C230" i="12"/>
  <c r="D230" i="12"/>
  <c r="E230" i="12"/>
  <c r="B231" i="12"/>
  <c r="C231" i="12"/>
  <c r="D231" i="12"/>
  <c r="E231" i="12"/>
  <c r="B232" i="12"/>
  <c r="C232" i="12"/>
  <c r="D232" i="12"/>
  <c r="E232" i="12"/>
  <c r="B233" i="12"/>
  <c r="C233" i="12"/>
  <c r="D233" i="12"/>
  <c r="E233" i="12"/>
  <c r="B234" i="12"/>
  <c r="C234" i="12"/>
  <c r="D234" i="12"/>
  <c r="E234" i="12"/>
  <c r="B235" i="12"/>
  <c r="C235" i="12"/>
  <c r="D235" i="12"/>
  <c r="E235" i="12"/>
  <c r="B236" i="12"/>
  <c r="C236" i="12"/>
  <c r="D236" i="12"/>
  <c r="E236" i="12"/>
  <c r="B237" i="12"/>
  <c r="C237" i="12"/>
  <c r="D237" i="12"/>
  <c r="E237" i="12"/>
  <c r="B238" i="12"/>
  <c r="C238" i="12"/>
  <c r="D238" i="12"/>
  <c r="E238" i="12"/>
  <c r="B239" i="12"/>
  <c r="C239" i="12"/>
  <c r="D239" i="12"/>
  <c r="E239" i="12"/>
  <c r="B240" i="12"/>
  <c r="C240" i="12"/>
  <c r="D240" i="12"/>
  <c r="E240" i="12"/>
  <c r="B241" i="12"/>
  <c r="C241" i="12"/>
  <c r="D241" i="12"/>
  <c r="E241" i="12"/>
  <c r="B242" i="12"/>
  <c r="C242" i="12"/>
  <c r="D242" i="12"/>
  <c r="E242" i="12"/>
  <c r="B243" i="12"/>
  <c r="C243" i="12"/>
  <c r="D243" i="12"/>
  <c r="E243" i="12"/>
  <c r="B244" i="12"/>
  <c r="C244" i="12"/>
  <c r="D244" i="12"/>
  <c r="E244" i="12"/>
  <c r="B245" i="12"/>
  <c r="C245" i="12"/>
  <c r="D245" i="12"/>
  <c r="E245" i="12"/>
  <c r="B246" i="12"/>
  <c r="C246" i="12"/>
  <c r="D246" i="12"/>
  <c r="E246" i="12"/>
  <c r="B247" i="12"/>
  <c r="C247" i="12"/>
  <c r="D247" i="12"/>
  <c r="E247" i="12"/>
  <c r="B248" i="12"/>
  <c r="C248" i="12"/>
  <c r="D248" i="12"/>
  <c r="E248" i="12"/>
  <c r="B249" i="12"/>
  <c r="C249" i="12"/>
  <c r="D249" i="12"/>
  <c r="E249" i="12"/>
  <c r="B250" i="12"/>
  <c r="C250" i="12"/>
  <c r="D250" i="12"/>
  <c r="E250" i="12"/>
  <c r="B251" i="12"/>
  <c r="C251" i="12"/>
  <c r="D251" i="12"/>
  <c r="E251" i="12"/>
  <c r="B252" i="12"/>
  <c r="C252" i="12"/>
  <c r="D252" i="12"/>
  <c r="E252" i="12"/>
  <c r="B253" i="12"/>
  <c r="C253" i="12"/>
  <c r="D253" i="12"/>
  <c r="E253" i="12"/>
  <c r="B254" i="12"/>
  <c r="C254" i="12"/>
  <c r="D254" i="12"/>
  <c r="E254" i="12"/>
  <c r="B255" i="12"/>
  <c r="C255" i="12"/>
  <c r="D255" i="12"/>
  <c r="E255" i="12"/>
  <c r="B256" i="12"/>
  <c r="C256" i="12"/>
  <c r="D256" i="12"/>
  <c r="E256" i="12"/>
  <c r="B257" i="12"/>
  <c r="C257" i="12"/>
  <c r="D257" i="12"/>
  <c r="E257" i="12"/>
  <c r="B258" i="12"/>
  <c r="C258" i="12"/>
  <c r="D258" i="12"/>
  <c r="E258" i="12"/>
  <c r="B259" i="12"/>
  <c r="C259" i="12"/>
  <c r="D259" i="12"/>
  <c r="E259" i="12"/>
  <c r="B260" i="12"/>
  <c r="C260" i="12"/>
  <c r="D260" i="12"/>
  <c r="E260" i="12"/>
  <c r="B261" i="12"/>
  <c r="C261" i="12"/>
  <c r="D261" i="12"/>
  <c r="E261" i="12"/>
  <c r="B262" i="12"/>
  <c r="C262" i="12"/>
  <c r="D262" i="12"/>
  <c r="E262" i="12"/>
  <c r="B263" i="12"/>
  <c r="C263" i="12"/>
  <c r="D263" i="12"/>
  <c r="E263" i="12"/>
  <c r="B264" i="12"/>
  <c r="C264" i="12"/>
  <c r="D264" i="12"/>
  <c r="E264" i="12"/>
  <c r="B265" i="12"/>
  <c r="C265" i="12"/>
  <c r="D265" i="12"/>
  <c r="E265" i="12"/>
  <c r="B266" i="12"/>
  <c r="C266" i="12"/>
  <c r="D266" i="12"/>
  <c r="E266" i="12"/>
  <c r="B267" i="12"/>
  <c r="C267" i="12"/>
  <c r="D267" i="12"/>
  <c r="E267" i="12"/>
  <c r="B268" i="12"/>
  <c r="C268" i="12"/>
  <c r="D268" i="12"/>
  <c r="E268" i="12"/>
  <c r="B269" i="12"/>
  <c r="C269" i="12"/>
  <c r="D269" i="12"/>
  <c r="E269" i="12"/>
  <c r="B270" i="12"/>
  <c r="C270" i="12"/>
  <c r="D270" i="12"/>
  <c r="E270" i="12"/>
  <c r="B271" i="12"/>
  <c r="C271" i="12"/>
  <c r="D271" i="12"/>
  <c r="E271" i="12"/>
  <c r="B272" i="12"/>
  <c r="C272" i="12"/>
  <c r="D272" i="12"/>
  <c r="E272" i="12"/>
  <c r="B273" i="12"/>
  <c r="C273" i="12"/>
  <c r="D273" i="12"/>
  <c r="E273" i="12"/>
  <c r="B274" i="12"/>
  <c r="C274" i="12"/>
  <c r="D274" i="12"/>
  <c r="E274" i="12"/>
  <c r="B275" i="12"/>
  <c r="C275" i="12"/>
  <c r="D275" i="12"/>
  <c r="E275" i="12"/>
  <c r="B276" i="12"/>
  <c r="C276" i="12"/>
  <c r="D276" i="12"/>
  <c r="E276" i="12"/>
  <c r="B277" i="12"/>
  <c r="C277" i="12"/>
  <c r="D277" i="12"/>
  <c r="E277" i="12"/>
  <c r="B278" i="12"/>
  <c r="C278" i="12"/>
  <c r="D278" i="12"/>
  <c r="E278" i="12"/>
  <c r="B279" i="12"/>
  <c r="C279" i="12"/>
  <c r="D279" i="12"/>
  <c r="E279" i="12"/>
  <c r="B280" i="12"/>
  <c r="C280" i="12"/>
  <c r="D280" i="12"/>
  <c r="E280" i="12"/>
  <c r="B281" i="12"/>
  <c r="C281" i="12"/>
  <c r="D281" i="12"/>
  <c r="E281" i="12"/>
  <c r="B282" i="12"/>
  <c r="C282" i="12"/>
  <c r="D282" i="12"/>
  <c r="E282" i="12"/>
  <c r="B283" i="12"/>
  <c r="C283" i="12"/>
  <c r="D283" i="12"/>
  <c r="E283" i="12"/>
  <c r="B284" i="12"/>
  <c r="C284" i="12"/>
  <c r="D284" i="12"/>
  <c r="E284" i="12"/>
  <c r="B285" i="12"/>
  <c r="C285" i="12"/>
  <c r="D285" i="12"/>
  <c r="E285" i="12"/>
  <c r="B286" i="12"/>
  <c r="C286" i="12"/>
  <c r="D286" i="12"/>
  <c r="E286" i="12"/>
  <c r="B287" i="12"/>
  <c r="C287" i="12"/>
  <c r="D287" i="12"/>
  <c r="E287" i="12"/>
  <c r="B288" i="12"/>
  <c r="C288" i="12"/>
  <c r="D288" i="12"/>
  <c r="E288" i="12"/>
  <c r="B289" i="12"/>
  <c r="C289" i="12"/>
  <c r="D289" i="12"/>
  <c r="E289" i="12"/>
  <c r="B290" i="12"/>
  <c r="C290" i="12"/>
  <c r="D290" i="12"/>
  <c r="E290" i="12"/>
  <c r="B291" i="12"/>
  <c r="C291" i="12"/>
  <c r="D291" i="12"/>
  <c r="E291" i="12"/>
  <c r="B292" i="12"/>
  <c r="C292" i="12"/>
  <c r="D292" i="12"/>
  <c r="E292" i="12"/>
  <c r="B293" i="12"/>
  <c r="C293" i="12"/>
  <c r="D293" i="12"/>
  <c r="E293" i="12"/>
  <c r="B294" i="12"/>
  <c r="C294" i="12"/>
  <c r="D294" i="12"/>
  <c r="E294" i="12"/>
  <c r="B295" i="12"/>
  <c r="C295" i="12"/>
  <c r="D295" i="12"/>
  <c r="E295" i="12"/>
  <c r="B296" i="12"/>
  <c r="C296" i="12"/>
  <c r="D296" i="12"/>
  <c r="E296" i="12"/>
  <c r="B297" i="12"/>
  <c r="C297" i="12"/>
  <c r="D297" i="12"/>
  <c r="E297" i="12"/>
  <c r="B298" i="12"/>
  <c r="C298" i="12"/>
  <c r="D298" i="12"/>
  <c r="E298" i="12"/>
  <c r="B299" i="12"/>
  <c r="C299" i="12"/>
  <c r="D299" i="12"/>
  <c r="E299" i="12"/>
  <c r="B300" i="12"/>
  <c r="C300" i="12"/>
  <c r="D300" i="12"/>
  <c r="E300" i="12"/>
  <c r="B301" i="12"/>
  <c r="C301" i="12"/>
  <c r="D301" i="12"/>
  <c r="E301" i="12"/>
  <c r="B302" i="12"/>
  <c r="C302" i="12"/>
  <c r="D302" i="12"/>
  <c r="E302" i="12"/>
  <c r="B303" i="12"/>
  <c r="C303" i="12"/>
  <c r="D303" i="12"/>
  <c r="E303" i="12"/>
  <c r="B304" i="12"/>
  <c r="C304" i="12"/>
  <c r="D304" i="12"/>
  <c r="E304" i="12"/>
  <c r="B305" i="12"/>
  <c r="C305" i="12"/>
  <c r="D305" i="12"/>
  <c r="E305" i="12"/>
  <c r="B306" i="12"/>
  <c r="C306" i="12"/>
  <c r="D306" i="12"/>
  <c r="E306" i="12"/>
  <c r="B307" i="12"/>
  <c r="C307" i="12"/>
  <c r="D307" i="12"/>
  <c r="E307" i="12"/>
  <c r="B308" i="12"/>
  <c r="C308" i="12"/>
  <c r="D308" i="12"/>
  <c r="E308" i="12"/>
  <c r="B309" i="12"/>
  <c r="C309" i="12"/>
  <c r="D309" i="12"/>
  <c r="E309" i="12"/>
  <c r="B310" i="12"/>
  <c r="C310" i="12"/>
  <c r="D310" i="12"/>
  <c r="E310" i="12"/>
  <c r="B311" i="12"/>
  <c r="C311" i="12"/>
  <c r="D311" i="12"/>
  <c r="E311" i="12"/>
  <c r="B312" i="12"/>
  <c r="C312" i="12"/>
  <c r="D312" i="12"/>
  <c r="E312" i="12"/>
  <c r="B313" i="12"/>
  <c r="C313" i="12"/>
  <c r="D313" i="12"/>
  <c r="E313" i="12"/>
  <c r="B314" i="12"/>
  <c r="C314" i="12"/>
  <c r="D314" i="12"/>
  <c r="E314" i="12"/>
  <c r="B315" i="12"/>
  <c r="C315" i="12"/>
  <c r="D315" i="12"/>
  <c r="E315" i="12"/>
  <c r="B316" i="12"/>
  <c r="C316" i="12"/>
  <c r="D316" i="12"/>
  <c r="E316" i="12"/>
  <c r="B317" i="12"/>
  <c r="C317" i="12"/>
  <c r="D317" i="12"/>
  <c r="E317" i="12"/>
  <c r="B318" i="12"/>
  <c r="C318" i="12"/>
  <c r="D318" i="12"/>
  <c r="E318" i="12"/>
  <c r="B319" i="12"/>
  <c r="C319" i="12"/>
  <c r="D319" i="12"/>
  <c r="E319" i="12"/>
  <c r="B320" i="12"/>
  <c r="C320" i="12"/>
  <c r="D320" i="12"/>
  <c r="E320" i="12"/>
  <c r="B321" i="12"/>
  <c r="C321" i="12"/>
  <c r="D321" i="12"/>
  <c r="E321" i="12"/>
  <c r="B322" i="12"/>
  <c r="C322" i="12"/>
  <c r="D322" i="12"/>
  <c r="E322" i="12"/>
  <c r="B323" i="12"/>
  <c r="C323" i="12"/>
  <c r="D323" i="12"/>
  <c r="E323" i="12"/>
  <c r="B324" i="12"/>
  <c r="C324" i="12"/>
  <c r="D324" i="12"/>
  <c r="E324" i="12"/>
  <c r="B325" i="12"/>
  <c r="C325" i="12"/>
  <c r="D325" i="12"/>
  <c r="E325" i="12"/>
  <c r="B326" i="12"/>
  <c r="C326" i="12"/>
  <c r="D326" i="12"/>
  <c r="E326" i="12"/>
  <c r="B327" i="12"/>
  <c r="C327" i="12"/>
  <c r="D327" i="12"/>
  <c r="E327" i="12"/>
  <c r="B328" i="12"/>
  <c r="C328" i="12"/>
  <c r="D328" i="12"/>
  <c r="E328" i="12"/>
  <c r="B329" i="12"/>
  <c r="C329" i="12"/>
  <c r="D329" i="12"/>
  <c r="E329" i="12"/>
  <c r="B330" i="12"/>
  <c r="C330" i="12"/>
  <c r="D330" i="12"/>
  <c r="E330" i="12"/>
  <c r="B331" i="12"/>
  <c r="C331" i="12"/>
  <c r="D331" i="12"/>
  <c r="E331" i="12"/>
  <c r="B332" i="12"/>
  <c r="C332" i="12"/>
  <c r="D332" i="12"/>
  <c r="E332" i="12"/>
  <c r="B333" i="12"/>
  <c r="C333" i="12"/>
  <c r="D333" i="12"/>
  <c r="E333" i="12"/>
  <c r="B334" i="12"/>
  <c r="C334" i="12"/>
  <c r="D334" i="12"/>
  <c r="E334" i="12"/>
  <c r="B335" i="12"/>
  <c r="C335" i="12"/>
  <c r="D335" i="12"/>
  <c r="E335" i="12"/>
  <c r="B336" i="12"/>
  <c r="C336" i="12"/>
  <c r="D336" i="12"/>
  <c r="E336" i="12"/>
  <c r="B337" i="12"/>
  <c r="C337" i="12"/>
  <c r="D337" i="12"/>
  <c r="E337" i="12"/>
  <c r="B338" i="12"/>
  <c r="C338" i="12"/>
  <c r="D338" i="12"/>
  <c r="E338" i="12"/>
  <c r="B339" i="12"/>
  <c r="C339" i="12"/>
  <c r="D339" i="12"/>
  <c r="E339" i="12"/>
  <c r="B340" i="12"/>
  <c r="C340" i="12"/>
  <c r="D340" i="12"/>
  <c r="E340" i="12"/>
  <c r="B341" i="12"/>
  <c r="C341" i="12"/>
  <c r="D341" i="12"/>
  <c r="E341" i="12"/>
  <c r="B342" i="12"/>
  <c r="C342" i="12"/>
  <c r="D342" i="12"/>
  <c r="E342" i="12"/>
  <c r="B343" i="12"/>
  <c r="C343" i="12"/>
  <c r="D343" i="12"/>
  <c r="E343" i="12"/>
  <c r="B344" i="12"/>
  <c r="C344" i="12"/>
  <c r="D344" i="12"/>
  <c r="E344" i="12"/>
  <c r="B345" i="12"/>
  <c r="C345" i="12"/>
  <c r="D345" i="12"/>
  <c r="E345" i="12"/>
  <c r="B346" i="12"/>
  <c r="C346" i="12"/>
  <c r="D346" i="12"/>
  <c r="E346" i="12"/>
  <c r="B347" i="12"/>
  <c r="C347" i="12"/>
  <c r="D347" i="12"/>
  <c r="E347" i="12"/>
  <c r="B348" i="12"/>
  <c r="C348" i="12"/>
  <c r="D348" i="12"/>
  <c r="E348" i="12"/>
  <c r="B349" i="12"/>
  <c r="C349" i="12"/>
  <c r="D349" i="12"/>
  <c r="E349" i="12"/>
  <c r="B350" i="12"/>
  <c r="C350" i="12"/>
  <c r="D350" i="12"/>
  <c r="E350" i="12"/>
  <c r="B351" i="12"/>
  <c r="C351" i="12"/>
  <c r="D351" i="12"/>
  <c r="E351" i="12"/>
  <c r="B352" i="12"/>
  <c r="C352" i="12"/>
  <c r="D352" i="12"/>
  <c r="E352" i="12"/>
  <c r="B353" i="12"/>
  <c r="C353" i="12"/>
  <c r="D353" i="12"/>
  <c r="E353" i="12"/>
  <c r="B354" i="12"/>
  <c r="C354" i="12"/>
  <c r="D354" i="12"/>
  <c r="E354" i="12"/>
  <c r="B355" i="12"/>
  <c r="C355" i="12"/>
  <c r="D355" i="12"/>
  <c r="E355" i="12"/>
  <c r="B356" i="12"/>
  <c r="C356" i="12"/>
  <c r="D356" i="12"/>
  <c r="E356" i="12"/>
  <c r="B357" i="12"/>
  <c r="C357" i="12"/>
  <c r="D357" i="12"/>
  <c r="E357" i="12"/>
  <c r="B358" i="12"/>
  <c r="C358" i="12"/>
  <c r="D358" i="12"/>
  <c r="E358" i="12"/>
  <c r="B359" i="12"/>
  <c r="C359" i="12"/>
  <c r="D359" i="12"/>
  <c r="E359" i="12"/>
  <c r="B360" i="12"/>
  <c r="C360" i="12"/>
  <c r="D360" i="12"/>
  <c r="E360" i="12"/>
  <c r="B361" i="12"/>
  <c r="C361" i="12"/>
  <c r="D361" i="12"/>
  <c r="E361" i="12"/>
  <c r="B362" i="12"/>
  <c r="C362" i="12"/>
  <c r="D362" i="12"/>
  <c r="E362" i="12"/>
  <c r="B363" i="12"/>
  <c r="C363" i="12"/>
  <c r="D363" i="12"/>
  <c r="E363" i="12"/>
  <c r="B364" i="12"/>
  <c r="C364" i="12"/>
  <c r="D364" i="12"/>
  <c r="E364" i="12"/>
  <c r="B365" i="12"/>
  <c r="C365" i="12"/>
  <c r="D365" i="12"/>
  <c r="E365" i="12"/>
  <c r="B366" i="12"/>
  <c r="C366" i="12"/>
  <c r="D366" i="12"/>
  <c r="E366" i="12"/>
  <c r="B367" i="12"/>
  <c r="C367" i="12"/>
  <c r="D367" i="12"/>
  <c r="E367" i="12"/>
  <c r="B368" i="12"/>
  <c r="C368" i="12"/>
  <c r="D368" i="12"/>
  <c r="E368" i="12"/>
  <c r="B369" i="12"/>
  <c r="C369" i="12"/>
  <c r="D369" i="12"/>
  <c r="E369" i="12"/>
  <c r="B370" i="12"/>
  <c r="C370" i="12"/>
  <c r="D370" i="12"/>
  <c r="E370" i="12"/>
  <c r="B371" i="12"/>
  <c r="C371" i="12"/>
  <c r="D371" i="12"/>
  <c r="E371" i="12"/>
  <c r="B372" i="12"/>
  <c r="C372" i="12"/>
  <c r="D372" i="12"/>
  <c r="E372" i="12"/>
  <c r="B373" i="12"/>
  <c r="C373" i="12"/>
  <c r="D373" i="12"/>
  <c r="E373" i="12"/>
  <c r="B374" i="12"/>
  <c r="C374" i="12"/>
  <c r="D374" i="12"/>
  <c r="E374" i="12"/>
  <c r="B375" i="12"/>
  <c r="C375" i="12"/>
  <c r="D375" i="12"/>
  <c r="E375" i="12"/>
  <c r="B376" i="12"/>
  <c r="C376" i="12"/>
  <c r="D376" i="12"/>
  <c r="E376" i="12"/>
  <c r="B377" i="12"/>
  <c r="C377" i="12"/>
  <c r="D377" i="12"/>
  <c r="E377" i="12"/>
  <c r="B378" i="12"/>
  <c r="C378" i="12"/>
  <c r="D378" i="12"/>
  <c r="E378" i="12"/>
  <c r="B379" i="12"/>
  <c r="C379" i="12"/>
  <c r="D379" i="12"/>
  <c r="E379" i="12"/>
  <c r="B380" i="12"/>
  <c r="C380" i="12"/>
  <c r="D380" i="12"/>
  <c r="E380" i="12"/>
  <c r="B381" i="12"/>
  <c r="C381" i="12"/>
  <c r="D381" i="12"/>
  <c r="E381" i="12"/>
  <c r="B382" i="12"/>
  <c r="C382" i="12"/>
  <c r="D382" i="12"/>
  <c r="E382" i="12"/>
  <c r="B383" i="12"/>
  <c r="C383" i="12"/>
  <c r="D383" i="12"/>
  <c r="E383" i="12"/>
  <c r="B384" i="12"/>
  <c r="C384" i="12"/>
  <c r="D384" i="12"/>
  <c r="E384" i="12"/>
  <c r="B385" i="12"/>
  <c r="C385" i="12"/>
  <c r="D385" i="12"/>
  <c r="E385" i="12"/>
  <c r="B386" i="12"/>
  <c r="C386" i="12"/>
  <c r="D386" i="12"/>
  <c r="E386" i="12"/>
  <c r="B387" i="12"/>
  <c r="C387" i="12"/>
  <c r="D387" i="12"/>
  <c r="E387" i="12"/>
  <c r="B388" i="12"/>
  <c r="C388" i="12"/>
  <c r="D388" i="12"/>
  <c r="E388" i="12"/>
  <c r="B389" i="12"/>
  <c r="C389" i="12"/>
  <c r="D389" i="12"/>
  <c r="E389" i="12"/>
  <c r="B390" i="12"/>
  <c r="C390" i="12"/>
  <c r="D390" i="12"/>
  <c r="E390" i="12"/>
  <c r="B391" i="12"/>
  <c r="C391" i="12"/>
  <c r="D391" i="12"/>
  <c r="E391" i="12"/>
  <c r="B392" i="12"/>
  <c r="C392" i="12"/>
  <c r="D392" i="12"/>
  <c r="E392" i="12"/>
  <c r="B393" i="12"/>
  <c r="C393" i="12"/>
  <c r="D393" i="12"/>
  <c r="E393" i="12"/>
  <c r="B394" i="12"/>
  <c r="C394" i="12"/>
  <c r="D394" i="12"/>
  <c r="E394" i="12"/>
  <c r="B395" i="12"/>
  <c r="C395" i="12"/>
  <c r="D395" i="12"/>
  <c r="E395" i="12"/>
  <c r="B396" i="12"/>
  <c r="C396" i="12"/>
  <c r="D396" i="12"/>
  <c r="E396" i="12"/>
  <c r="B397" i="12"/>
  <c r="C397" i="12"/>
  <c r="D397" i="12"/>
  <c r="E397" i="12"/>
  <c r="B398" i="12"/>
  <c r="C398" i="12"/>
  <c r="D398" i="12"/>
  <c r="E398" i="12"/>
  <c r="B399" i="12"/>
  <c r="C399" i="12"/>
  <c r="D399" i="12"/>
  <c r="E399" i="12"/>
  <c r="B400" i="12"/>
  <c r="C400" i="12"/>
  <c r="D400" i="12"/>
  <c r="E400" i="12"/>
  <c r="B401" i="12"/>
  <c r="C401" i="12"/>
  <c r="D401" i="12"/>
  <c r="E401" i="12"/>
  <c r="B402" i="12"/>
  <c r="C402" i="12"/>
  <c r="D402" i="12"/>
  <c r="E402" i="12"/>
  <c r="B403" i="12"/>
  <c r="C403" i="12"/>
  <c r="D403" i="12"/>
  <c r="E403" i="12"/>
  <c r="B404" i="12"/>
  <c r="C404" i="12"/>
  <c r="D404" i="12"/>
  <c r="E404" i="12"/>
  <c r="B405" i="12"/>
  <c r="C405" i="12"/>
  <c r="D405" i="12"/>
  <c r="E405" i="12"/>
  <c r="B406" i="12"/>
  <c r="C406" i="12"/>
  <c r="D406" i="12"/>
  <c r="E406" i="12"/>
  <c r="B407" i="12"/>
  <c r="C407" i="12"/>
  <c r="D407" i="12"/>
  <c r="E407" i="12"/>
  <c r="B408" i="12"/>
  <c r="C408" i="12"/>
  <c r="D408" i="12"/>
  <c r="E408" i="12"/>
  <c r="B409" i="12"/>
  <c r="C409" i="12"/>
  <c r="D409" i="12"/>
  <c r="E409" i="12"/>
  <c r="B410" i="12"/>
  <c r="C410" i="12"/>
  <c r="D410" i="12"/>
  <c r="E410" i="12"/>
  <c r="B411" i="12"/>
  <c r="C411" i="12"/>
  <c r="D411" i="12"/>
  <c r="E411" i="12"/>
  <c r="B412" i="12"/>
  <c r="C412" i="12"/>
  <c r="D412" i="12"/>
  <c r="E412" i="12"/>
  <c r="B413" i="12"/>
  <c r="C413" i="12"/>
  <c r="D413" i="12"/>
  <c r="E413" i="12"/>
  <c r="B414" i="12"/>
  <c r="C414" i="12"/>
  <c r="D414" i="12"/>
  <c r="E414" i="12"/>
  <c r="B415" i="12"/>
  <c r="C415" i="12"/>
  <c r="D415" i="12"/>
  <c r="E415" i="12"/>
  <c r="B416" i="12"/>
  <c r="C416" i="12"/>
  <c r="D416" i="12"/>
  <c r="E416" i="12"/>
  <c r="B417" i="12"/>
  <c r="C417" i="12"/>
  <c r="D417" i="12"/>
  <c r="E417" i="12"/>
  <c r="C2" i="12"/>
  <c r="D2" i="12"/>
  <c r="B2" i="12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2" i="5"/>
  <c r="AC150" i="5"/>
  <c r="AA3" i="5"/>
  <c r="AB3" i="5"/>
  <c r="AC3" i="5"/>
  <c r="AA4" i="5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A172" i="5"/>
  <c r="AB172" i="5"/>
  <c r="AC172" i="5"/>
  <c r="AA173" i="5"/>
  <c r="AB173" i="5"/>
  <c r="AC173" i="5"/>
  <c r="AA174" i="5"/>
  <c r="AB174" i="5"/>
  <c r="AC174" i="5"/>
  <c r="AA175" i="5"/>
  <c r="AB175" i="5"/>
  <c r="AC175" i="5"/>
  <c r="AA176" i="5"/>
  <c r="AB176" i="5"/>
  <c r="AC176" i="5"/>
  <c r="AA177" i="5"/>
  <c r="AB177" i="5"/>
  <c r="AC177" i="5"/>
  <c r="AA178" i="5"/>
  <c r="AB178" i="5"/>
  <c r="AC178" i="5"/>
  <c r="AA179" i="5"/>
  <c r="AB179" i="5"/>
  <c r="AC179" i="5"/>
  <c r="AA180" i="5"/>
  <c r="AB180" i="5"/>
  <c r="AC180" i="5"/>
  <c r="AA181" i="5"/>
  <c r="AB181" i="5"/>
  <c r="AC181" i="5"/>
  <c r="AA182" i="5"/>
  <c r="AB182" i="5"/>
  <c r="AC182" i="5"/>
  <c r="AA183" i="5"/>
  <c r="AB183" i="5"/>
  <c r="AC183" i="5"/>
  <c r="AA184" i="5"/>
  <c r="AB184" i="5"/>
  <c r="AC184" i="5"/>
  <c r="AA185" i="5"/>
  <c r="AB185" i="5"/>
  <c r="AC185" i="5"/>
  <c r="AA186" i="5"/>
  <c r="AB186" i="5"/>
  <c r="AC186" i="5"/>
  <c r="AA187" i="5"/>
  <c r="AB187" i="5"/>
  <c r="AC187" i="5"/>
  <c r="AA188" i="5"/>
  <c r="AB188" i="5"/>
  <c r="AC188" i="5"/>
  <c r="AA189" i="5"/>
  <c r="AB189" i="5"/>
  <c r="AC189" i="5"/>
  <c r="AA190" i="5"/>
  <c r="AB190" i="5"/>
  <c r="AC190" i="5"/>
  <c r="AA191" i="5"/>
  <c r="AB191" i="5"/>
  <c r="AC191" i="5"/>
  <c r="AA192" i="5"/>
  <c r="AB192" i="5"/>
  <c r="AC192" i="5"/>
  <c r="AA193" i="5"/>
  <c r="AB193" i="5"/>
  <c r="AC193" i="5"/>
  <c r="AA194" i="5"/>
  <c r="AB194" i="5"/>
  <c r="AC194" i="5"/>
  <c r="AA195" i="5"/>
  <c r="AB195" i="5"/>
  <c r="AC195" i="5"/>
  <c r="AA196" i="5"/>
  <c r="AB196" i="5"/>
  <c r="AC196" i="5"/>
  <c r="AA197" i="5"/>
  <c r="AB197" i="5"/>
  <c r="AC197" i="5"/>
  <c r="AA198" i="5"/>
  <c r="AB198" i="5"/>
  <c r="AC198" i="5"/>
  <c r="AA199" i="5"/>
  <c r="AB199" i="5"/>
  <c r="AC199" i="5"/>
  <c r="AA200" i="5"/>
  <c r="AB200" i="5"/>
  <c r="AC200" i="5"/>
  <c r="AA201" i="5"/>
  <c r="AB201" i="5"/>
  <c r="AC201" i="5"/>
  <c r="AA202" i="5"/>
  <c r="AB202" i="5"/>
  <c r="AC202" i="5"/>
  <c r="AA203" i="5"/>
  <c r="AB203" i="5"/>
  <c r="AC203" i="5"/>
  <c r="AA204" i="5"/>
  <c r="AB204" i="5"/>
  <c r="AC204" i="5"/>
  <c r="AA205" i="5"/>
  <c r="AB205" i="5"/>
  <c r="AC205" i="5"/>
  <c r="AA206" i="5"/>
  <c r="AB206" i="5"/>
  <c r="AC206" i="5"/>
  <c r="AA207" i="5"/>
  <c r="AB207" i="5"/>
  <c r="AC207" i="5"/>
  <c r="AA208" i="5"/>
  <c r="AB208" i="5"/>
  <c r="AC208" i="5"/>
  <c r="AA209" i="5"/>
  <c r="AB209" i="5"/>
  <c r="AC209" i="5"/>
  <c r="AA210" i="5"/>
  <c r="AB210" i="5"/>
  <c r="AC210" i="5"/>
  <c r="AA211" i="5"/>
  <c r="AB211" i="5"/>
  <c r="AC211" i="5"/>
  <c r="AA212" i="5"/>
  <c r="AB212" i="5"/>
  <c r="AC212" i="5"/>
  <c r="AA213" i="5"/>
  <c r="AB213" i="5"/>
  <c r="AC213" i="5"/>
  <c r="AA214" i="5"/>
  <c r="AB214" i="5"/>
  <c r="AC214" i="5"/>
  <c r="AA215" i="5"/>
  <c r="AB215" i="5"/>
  <c r="AC215" i="5"/>
  <c r="AA216" i="5"/>
  <c r="AB216" i="5"/>
  <c r="AC216" i="5"/>
  <c r="AA217" i="5"/>
  <c r="AB217" i="5"/>
  <c r="AC217" i="5"/>
  <c r="AA218" i="5"/>
  <c r="AB218" i="5"/>
  <c r="AC218" i="5"/>
  <c r="AA219" i="5"/>
  <c r="AB219" i="5"/>
  <c r="AC219" i="5"/>
  <c r="AA220" i="5"/>
  <c r="AB220" i="5"/>
  <c r="AC220" i="5"/>
  <c r="AA221" i="5"/>
  <c r="AB221" i="5"/>
  <c r="AC221" i="5"/>
  <c r="AA222" i="5"/>
  <c r="AB222" i="5"/>
  <c r="AC222" i="5"/>
  <c r="AA223" i="5"/>
  <c r="AB223" i="5"/>
  <c r="AC223" i="5"/>
  <c r="AA224" i="5"/>
  <c r="AB224" i="5"/>
  <c r="AC224" i="5"/>
  <c r="AA225" i="5"/>
  <c r="AB225" i="5"/>
  <c r="AC225" i="5"/>
  <c r="AA226" i="5"/>
  <c r="AB226" i="5"/>
  <c r="AC226" i="5"/>
  <c r="AA227" i="5"/>
  <c r="AB227" i="5"/>
  <c r="AC227" i="5"/>
  <c r="AA228" i="5"/>
  <c r="AB228" i="5"/>
  <c r="AC228" i="5"/>
  <c r="AA229" i="5"/>
  <c r="AB229" i="5"/>
  <c r="AC229" i="5"/>
  <c r="AA230" i="5"/>
  <c r="AB230" i="5"/>
  <c r="AC230" i="5"/>
  <c r="AA231" i="5"/>
  <c r="AB231" i="5"/>
  <c r="AC231" i="5"/>
  <c r="AA232" i="5"/>
  <c r="AB232" i="5"/>
  <c r="AC232" i="5"/>
  <c r="AA233" i="5"/>
  <c r="AB233" i="5"/>
  <c r="AC233" i="5"/>
  <c r="AA234" i="5"/>
  <c r="AB234" i="5"/>
  <c r="AC234" i="5"/>
  <c r="AA235" i="5"/>
  <c r="AB235" i="5"/>
  <c r="AC235" i="5"/>
  <c r="AA236" i="5"/>
  <c r="AB236" i="5"/>
  <c r="AC236" i="5"/>
  <c r="AA237" i="5"/>
  <c r="AB237" i="5"/>
  <c r="AC237" i="5"/>
  <c r="AA238" i="5"/>
  <c r="AB238" i="5"/>
  <c r="AC238" i="5"/>
  <c r="AA239" i="5"/>
  <c r="AB239" i="5"/>
  <c r="AC239" i="5"/>
  <c r="AA240" i="5"/>
  <c r="AB240" i="5"/>
  <c r="AC240" i="5"/>
  <c r="AA241" i="5"/>
  <c r="AB241" i="5"/>
  <c r="AC241" i="5"/>
  <c r="AA242" i="5"/>
  <c r="AB242" i="5"/>
  <c r="AC242" i="5"/>
  <c r="AA243" i="5"/>
  <c r="AB243" i="5"/>
  <c r="AC243" i="5"/>
  <c r="AA244" i="5"/>
  <c r="AB244" i="5"/>
  <c r="AC244" i="5"/>
  <c r="AA245" i="5"/>
  <c r="AB245" i="5"/>
  <c r="AC245" i="5"/>
  <c r="AA246" i="5"/>
  <c r="AB246" i="5"/>
  <c r="AC246" i="5"/>
  <c r="AA247" i="5"/>
  <c r="AB247" i="5"/>
  <c r="AC247" i="5"/>
  <c r="AA248" i="5"/>
  <c r="AB248" i="5"/>
  <c r="AC248" i="5"/>
  <c r="AA249" i="5"/>
  <c r="AB249" i="5"/>
  <c r="AC249" i="5"/>
  <c r="AA250" i="5"/>
  <c r="AB250" i="5"/>
  <c r="AC250" i="5"/>
  <c r="AA251" i="5"/>
  <c r="AB251" i="5"/>
  <c r="AC251" i="5"/>
  <c r="AA252" i="5"/>
  <c r="AB252" i="5"/>
  <c r="AC252" i="5"/>
  <c r="AA253" i="5"/>
  <c r="AB253" i="5"/>
  <c r="AC253" i="5"/>
  <c r="AA254" i="5"/>
  <c r="AB254" i="5"/>
  <c r="AC254" i="5"/>
  <c r="AA255" i="5"/>
  <c r="AB255" i="5"/>
  <c r="AC255" i="5"/>
  <c r="AA256" i="5"/>
  <c r="AB256" i="5"/>
  <c r="AC256" i="5"/>
  <c r="AA257" i="5"/>
  <c r="AB257" i="5"/>
  <c r="AC257" i="5"/>
  <c r="AA258" i="5"/>
  <c r="AB258" i="5"/>
  <c r="AC258" i="5"/>
  <c r="AA259" i="5"/>
  <c r="AB259" i="5"/>
  <c r="AC259" i="5"/>
  <c r="AA260" i="5"/>
  <c r="AB260" i="5"/>
  <c r="AC260" i="5"/>
  <c r="AA261" i="5"/>
  <c r="AB261" i="5"/>
  <c r="AC261" i="5"/>
  <c r="AA262" i="5"/>
  <c r="AB262" i="5"/>
  <c r="AC262" i="5"/>
  <c r="AA263" i="5"/>
  <c r="AB263" i="5"/>
  <c r="AC263" i="5"/>
  <c r="AA264" i="5"/>
  <c r="AB264" i="5"/>
  <c r="AC264" i="5"/>
  <c r="AA265" i="5"/>
  <c r="AB265" i="5"/>
  <c r="AC265" i="5"/>
  <c r="AA266" i="5"/>
  <c r="AB266" i="5"/>
  <c r="AC266" i="5"/>
  <c r="AA267" i="5"/>
  <c r="AB267" i="5"/>
  <c r="AC267" i="5"/>
  <c r="AA268" i="5"/>
  <c r="AB268" i="5"/>
  <c r="AC268" i="5"/>
  <c r="AA269" i="5"/>
  <c r="AB269" i="5"/>
  <c r="AC269" i="5"/>
  <c r="AA270" i="5"/>
  <c r="AB270" i="5"/>
  <c r="AC270" i="5"/>
  <c r="AA271" i="5"/>
  <c r="AB271" i="5"/>
  <c r="AC271" i="5"/>
  <c r="AA272" i="5"/>
  <c r="AB272" i="5"/>
  <c r="AC272" i="5"/>
  <c r="AA273" i="5"/>
  <c r="AB273" i="5"/>
  <c r="AC273" i="5"/>
  <c r="AA274" i="5"/>
  <c r="AB274" i="5"/>
  <c r="AC274" i="5"/>
  <c r="AA275" i="5"/>
  <c r="AB275" i="5"/>
  <c r="AC275" i="5"/>
  <c r="AA276" i="5"/>
  <c r="AB276" i="5"/>
  <c r="AC276" i="5"/>
  <c r="AA277" i="5"/>
  <c r="AB277" i="5"/>
  <c r="AC277" i="5"/>
  <c r="AA278" i="5"/>
  <c r="AB278" i="5"/>
  <c r="AC278" i="5"/>
  <c r="AA279" i="5"/>
  <c r="AB279" i="5"/>
  <c r="AC279" i="5"/>
  <c r="AA280" i="5"/>
  <c r="AB280" i="5"/>
  <c r="AC280" i="5"/>
  <c r="AA281" i="5"/>
  <c r="AB281" i="5"/>
  <c r="AC281" i="5"/>
  <c r="AA282" i="5"/>
  <c r="AB282" i="5"/>
  <c r="AC282" i="5"/>
  <c r="AA283" i="5"/>
  <c r="AB283" i="5"/>
  <c r="AC283" i="5"/>
  <c r="AA284" i="5"/>
  <c r="AB284" i="5"/>
  <c r="AC284" i="5"/>
  <c r="AA285" i="5"/>
  <c r="AB285" i="5"/>
  <c r="AC285" i="5"/>
  <c r="AA286" i="5"/>
  <c r="AB286" i="5"/>
  <c r="AC286" i="5"/>
  <c r="AA287" i="5"/>
  <c r="AB287" i="5"/>
  <c r="AC287" i="5"/>
  <c r="AA288" i="5"/>
  <c r="AB288" i="5"/>
  <c r="AC288" i="5"/>
  <c r="AA289" i="5"/>
  <c r="AB289" i="5"/>
  <c r="AC289" i="5"/>
  <c r="AA290" i="5"/>
  <c r="AB290" i="5"/>
  <c r="AC290" i="5"/>
  <c r="AA291" i="5"/>
  <c r="AB291" i="5"/>
  <c r="AC291" i="5"/>
  <c r="AA292" i="5"/>
  <c r="AB292" i="5"/>
  <c r="AC292" i="5"/>
  <c r="AA293" i="5"/>
  <c r="AB293" i="5"/>
  <c r="AC293" i="5"/>
  <c r="AA294" i="5"/>
  <c r="AB294" i="5"/>
  <c r="AC294" i="5"/>
  <c r="AA295" i="5"/>
  <c r="AB295" i="5"/>
  <c r="AC295" i="5"/>
  <c r="AA296" i="5"/>
  <c r="AB296" i="5"/>
  <c r="AC296" i="5"/>
  <c r="AA297" i="5"/>
  <c r="AB297" i="5"/>
  <c r="AC297" i="5"/>
  <c r="AA298" i="5"/>
  <c r="AB298" i="5"/>
  <c r="AC298" i="5"/>
  <c r="AA299" i="5"/>
  <c r="AB299" i="5"/>
  <c r="AC299" i="5"/>
  <c r="AA300" i="5"/>
  <c r="AB300" i="5"/>
  <c r="AC300" i="5"/>
  <c r="AA301" i="5"/>
  <c r="AB301" i="5"/>
  <c r="AC301" i="5"/>
  <c r="AA302" i="5"/>
  <c r="AB302" i="5"/>
  <c r="AC302" i="5"/>
  <c r="AA303" i="5"/>
  <c r="AB303" i="5"/>
  <c r="AC303" i="5"/>
  <c r="AA304" i="5"/>
  <c r="AB304" i="5"/>
  <c r="AC304" i="5"/>
  <c r="AA305" i="5"/>
  <c r="AB305" i="5"/>
  <c r="AC305" i="5"/>
  <c r="AA306" i="5"/>
  <c r="AB306" i="5"/>
  <c r="AC306" i="5"/>
  <c r="AA307" i="5"/>
  <c r="AB307" i="5"/>
  <c r="AC307" i="5"/>
  <c r="AA308" i="5"/>
  <c r="AB308" i="5"/>
  <c r="AC308" i="5"/>
  <c r="AA309" i="5"/>
  <c r="AB309" i="5"/>
  <c r="AC309" i="5"/>
  <c r="AA310" i="5"/>
  <c r="AB310" i="5"/>
  <c r="AC310" i="5"/>
  <c r="AA311" i="5"/>
  <c r="AB311" i="5"/>
  <c r="AC311" i="5"/>
  <c r="AA312" i="5"/>
  <c r="AB312" i="5"/>
  <c r="AC312" i="5"/>
  <c r="AA313" i="5"/>
  <c r="AB313" i="5"/>
  <c r="AC313" i="5"/>
  <c r="AA314" i="5"/>
  <c r="AB314" i="5"/>
  <c r="AC314" i="5"/>
  <c r="AA315" i="5"/>
  <c r="AB315" i="5"/>
  <c r="AC315" i="5"/>
  <c r="AA316" i="5"/>
  <c r="AB316" i="5"/>
  <c r="AC316" i="5"/>
  <c r="AA317" i="5"/>
  <c r="AB317" i="5"/>
  <c r="AC317" i="5"/>
  <c r="AA318" i="5"/>
  <c r="AB318" i="5"/>
  <c r="AC318" i="5"/>
  <c r="AA319" i="5"/>
  <c r="AB319" i="5"/>
  <c r="AC319" i="5"/>
  <c r="AA320" i="5"/>
  <c r="AB320" i="5"/>
  <c r="AC320" i="5"/>
  <c r="AA321" i="5"/>
  <c r="AB321" i="5"/>
  <c r="AC321" i="5"/>
  <c r="AA322" i="5"/>
  <c r="AB322" i="5"/>
  <c r="AC322" i="5"/>
  <c r="AA323" i="5"/>
  <c r="AB323" i="5"/>
  <c r="AC323" i="5"/>
  <c r="AA324" i="5"/>
  <c r="AB324" i="5"/>
  <c r="AC324" i="5"/>
  <c r="AA325" i="5"/>
  <c r="AB325" i="5"/>
  <c r="AC325" i="5"/>
  <c r="AA326" i="5"/>
  <c r="AB326" i="5"/>
  <c r="AC326" i="5"/>
  <c r="AA327" i="5"/>
  <c r="AB327" i="5"/>
  <c r="AC327" i="5"/>
  <c r="AA328" i="5"/>
  <c r="AB328" i="5"/>
  <c r="AC328" i="5"/>
  <c r="AA329" i="5"/>
  <c r="AB329" i="5"/>
  <c r="AC329" i="5"/>
  <c r="AA330" i="5"/>
  <c r="AB330" i="5"/>
  <c r="AC330" i="5"/>
  <c r="AA331" i="5"/>
  <c r="AB331" i="5"/>
  <c r="AC331" i="5"/>
  <c r="AA332" i="5"/>
  <c r="AB332" i="5"/>
  <c r="AC332" i="5"/>
  <c r="AA333" i="5"/>
  <c r="AB333" i="5"/>
  <c r="AC333" i="5"/>
  <c r="AA334" i="5"/>
  <c r="AB334" i="5"/>
  <c r="AC334" i="5"/>
  <c r="AA335" i="5"/>
  <c r="AB335" i="5"/>
  <c r="AC335" i="5"/>
  <c r="AA336" i="5"/>
  <c r="AB336" i="5"/>
  <c r="AC336" i="5"/>
  <c r="AA337" i="5"/>
  <c r="AB337" i="5"/>
  <c r="AC337" i="5"/>
  <c r="AA338" i="5"/>
  <c r="AB338" i="5"/>
  <c r="AC338" i="5"/>
  <c r="AA339" i="5"/>
  <c r="AB339" i="5"/>
  <c r="AC339" i="5"/>
  <c r="AA340" i="5"/>
  <c r="AB340" i="5"/>
  <c r="AC340" i="5"/>
  <c r="AA341" i="5"/>
  <c r="AB341" i="5"/>
  <c r="AC341" i="5"/>
  <c r="AA342" i="5"/>
  <c r="AB342" i="5"/>
  <c r="AC342" i="5"/>
  <c r="AA343" i="5"/>
  <c r="AB343" i="5"/>
  <c r="AC343" i="5"/>
  <c r="AA344" i="5"/>
  <c r="AB344" i="5"/>
  <c r="AC344" i="5"/>
  <c r="AA345" i="5"/>
  <c r="AB345" i="5"/>
  <c r="AC345" i="5"/>
  <c r="AA346" i="5"/>
  <c r="AB346" i="5"/>
  <c r="AC346" i="5"/>
  <c r="AA347" i="5"/>
  <c r="AB347" i="5"/>
  <c r="AC347" i="5"/>
  <c r="AA348" i="5"/>
  <c r="AB348" i="5"/>
  <c r="AC348" i="5"/>
  <c r="AA349" i="5"/>
  <c r="AB349" i="5"/>
  <c r="AC349" i="5"/>
  <c r="AA350" i="5"/>
  <c r="AB350" i="5"/>
  <c r="AC350" i="5"/>
  <c r="AA351" i="5"/>
  <c r="AB351" i="5"/>
  <c r="AC351" i="5"/>
  <c r="AA352" i="5"/>
  <c r="AB352" i="5"/>
  <c r="AC352" i="5"/>
  <c r="AA353" i="5"/>
  <c r="AB353" i="5"/>
  <c r="AC353" i="5"/>
  <c r="AA354" i="5"/>
  <c r="AB354" i="5"/>
  <c r="AC354" i="5"/>
  <c r="AA355" i="5"/>
  <c r="AB355" i="5"/>
  <c r="AC355" i="5"/>
  <c r="AA356" i="5"/>
  <c r="AB356" i="5"/>
  <c r="AC356" i="5"/>
  <c r="AA357" i="5"/>
  <c r="AB357" i="5"/>
  <c r="AC357" i="5"/>
  <c r="AA358" i="5"/>
  <c r="AB358" i="5"/>
  <c r="AC358" i="5"/>
  <c r="AA359" i="5"/>
  <c r="AB359" i="5"/>
  <c r="AC359" i="5"/>
  <c r="AA360" i="5"/>
  <c r="AB360" i="5"/>
  <c r="AC360" i="5"/>
  <c r="AA361" i="5"/>
  <c r="AB361" i="5"/>
  <c r="AC361" i="5"/>
  <c r="AA362" i="5"/>
  <c r="AB362" i="5"/>
  <c r="AC362" i="5"/>
  <c r="AA363" i="5"/>
  <c r="AB363" i="5"/>
  <c r="AC363" i="5"/>
  <c r="AA364" i="5"/>
  <c r="AB364" i="5"/>
  <c r="AC364" i="5"/>
  <c r="AA365" i="5"/>
  <c r="AB365" i="5"/>
  <c r="AC365" i="5"/>
  <c r="AA366" i="5"/>
  <c r="AB366" i="5"/>
  <c r="AC366" i="5"/>
  <c r="AA367" i="5"/>
  <c r="AB367" i="5"/>
  <c r="AC367" i="5"/>
  <c r="AA368" i="5"/>
  <c r="AB368" i="5"/>
  <c r="AC368" i="5"/>
  <c r="AA369" i="5"/>
  <c r="AB369" i="5"/>
  <c r="AC369" i="5"/>
  <c r="AA370" i="5"/>
  <c r="AB370" i="5"/>
  <c r="AC370" i="5"/>
  <c r="AA371" i="5"/>
  <c r="AB371" i="5"/>
  <c r="AC371" i="5"/>
  <c r="AA372" i="5"/>
  <c r="AB372" i="5"/>
  <c r="AC372" i="5"/>
  <c r="AA373" i="5"/>
  <c r="AB373" i="5"/>
  <c r="AC373" i="5"/>
  <c r="AA374" i="5"/>
  <c r="AB374" i="5"/>
  <c r="AC374" i="5"/>
  <c r="AA375" i="5"/>
  <c r="AB375" i="5"/>
  <c r="AC375" i="5"/>
  <c r="AA376" i="5"/>
  <c r="AB376" i="5"/>
  <c r="AC376" i="5"/>
  <c r="AA377" i="5"/>
  <c r="AB377" i="5"/>
  <c r="AC377" i="5"/>
  <c r="AA378" i="5"/>
  <c r="AB378" i="5"/>
  <c r="AC378" i="5"/>
  <c r="AA379" i="5"/>
  <c r="AB379" i="5"/>
  <c r="AC379" i="5"/>
  <c r="AA380" i="5"/>
  <c r="AB380" i="5"/>
  <c r="AC380" i="5"/>
  <c r="AA381" i="5"/>
  <c r="AB381" i="5"/>
  <c r="AC381" i="5"/>
  <c r="AA382" i="5"/>
  <c r="AB382" i="5"/>
  <c r="AC382" i="5"/>
  <c r="AA383" i="5"/>
  <c r="AB383" i="5"/>
  <c r="AC383" i="5"/>
  <c r="AA384" i="5"/>
  <c r="AB384" i="5"/>
  <c r="AC384" i="5"/>
  <c r="AA385" i="5"/>
  <c r="AB385" i="5"/>
  <c r="AC385" i="5"/>
  <c r="AA386" i="5"/>
  <c r="AB386" i="5"/>
  <c r="AC386" i="5"/>
  <c r="AA387" i="5"/>
  <c r="AB387" i="5"/>
  <c r="AC387" i="5"/>
  <c r="AA388" i="5"/>
  <c r="AB388" i="5"/>
  <c r="AC388" i="5"/>
  <c r="AA389" i="5"/>
  <c r="AB389" i="5"/>
  <c r="AC389" i="5"/>
  <c r="AA390" i="5"/>
  <c r="AB390" i="5"/>
  <c r="AC390" i="5"/>
  <c r="AA391" i="5"/>
  <c r="AB391" i="5"/>
  <c r="AC391" i="5"/>
  <c r="AA392" i="5"/>
  <c r="AB392" i="5"/>
  <c r="AC392" i="5"/>
  <c r="AA393" i="5"/>
  <c r="AB393" i="5"/>
  <c r="AC393" i="5"/>
  <c r="AA394" i="5"/>
  <c r="AB394" i="5"/>
  <c r="AC394" i="5"/>
  <c r="AA395" i="5"/>
  <c r="AB395" i="5"/>
  <c r="AC395" i="5"/>
  <c r="AA396" i="5"/>
  <c r="AB396" i="5"/>
  <c r="AC396" i="5"/>
  <c r="AA397" i="5"/>
  <c r="AB397" i="5"/>
  <c r="AC397" i="5"/>
  <c r="AA398" i="5"/>
  <c r="AB398" i="5"/>
  <c r="AC398" i="5"/>
  <c r="AA399" i="5"/>
  <c r="AB399" i="5"/>
  <c r="AC399" i="5"/>
  <c r="AA400" i="5"/>
  <c r="AB400" i="5"/>
  <c r="AC400" i="5"/>
  <c r="AA401" i="5"/>
  <c r="AB401" i="5"/>
  <c r="AC401" i="5"/>
  <c r="AA402" i="5"/>
  <c r="AB402" i="5"/>
  <c r="AC402" i="5"/>
  <c r="AA403" i="5"/>
  <c r="AB403" i="5"/>
  <c r="AC403" i="5"/>
  <c r="AA404" i="5"/>
  <c r="AB404" i="5"/>
  <c r="AC404" i="5"/>
  <c r="AA405" i="5"/>
  <c r="AB405" i="5"/>
  <c r="AC405" i="5"/>
  <c r="AA406" i="5"/>
  <c r="AB406" i="5"/>
  <c r="AC406" i="5"/>
  <c r="AA407" i="5"/>
  <c r="AB407" i="5"/>
  <c r="AC407" i="5"/>
  <c r="AA408" i="5"/>
  <c r="AB408" i="5"/>
  <c r="AC408" i="5"/>
  <c r="AA409" i="5"/>
  <c r="AB409" i="5"/>
  <c r="AC409" i="5"/>
  <c r="AA410" i="5"/>
  <c r="AB410" i="5"/>
  <c r="AC410" i="5"/>
  <c r="AA411" i="5"/>
  <c r="AB411" i="5"/>
  <c r="AC411" i="5"/>
  <c r="AA412" i="5"/>
  <c r="AB412" i="5"/>
  <c r="AC412" i="5"/>
  <c r="AA413" i="5"/>
  <c r="AB413" i="5"/>
  <c r="AC413" i="5"/>
  <c r="AA414" i="5"/>
  <c r="AB414" i="5"/>
  <c r="AC414" i="5"/>
  <c r="AA415" i="5"/>
  <c r="AB415" i="5"/>
  <c r="AC415" i="5"/>
  <c r="AA416" i="5"/>
  <c r="AB416" i="5"/>
  <c r="AC416" i="5"/>
  <c r="AA417" i="5"/>
  <c r="AB417" i="5"/>
  <c r="AC417" i="5"/>
  <c r="AB2" i="5"/>
  <c r="AC2" i="5"/>
  <c r="AA2" i="5"/>
  <c r="AB1" i="5"/>
  <c r="AC1" i="5"/>
  <c r="AA1" i="5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152" i="10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2" i="10"/>
  <c r="C2" i="10" s="1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AD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AG238" i="5"/>
  <c r="AD239" i="5"/>
  <c r="AE239" i="5"/>
  <c r="AF239" i="5"/>
  <c r="AG239" i="5"/>
  <c r="AD240" i="5"/>
  <c r="AE240" i="5"/>
  <c r="AF240" i="5"/>
  <c r="AG240" i="5"/>
  <c r="AD241" i="5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AG246" i="5"/>
  <c r="AD247" i="5"/>
  <c r="AE247" i="5"/>
  <c r="AF247" i="5"/>
  <c r="AG247" i="5"/>
  <c r="AD248" i="5"/>
  <c r="AE248" i="5"/>
  <c r="AF248" i="5"/>
  <c r="AG248" i="5"/>
  <c r="AD249" i="5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AG254" i="5"/>
  <c r="AD255" i="5"/>
  <c r="AE255" i="5"/>
  <c r="AF255" i="5"/>
  <c r="AG255" i="5"/>
  <c r="AD256" i="5"/>
  <c r="AE256" i="5"/>
  <c r="AF256" i="5"/>
  <c r="AG256" i="5"/>
  <c r="AD257" i="5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D261" i="5"/>
  <c r="AE261" i="5"/>
  <c r="AF261" i="5"/>
  <c r="AG261" i="5"/>
  <c r="AD262" i="5"/>
  <c r="AE262" i="5"/>
  <c r="AF262" i="5"/>
  <c r="AG262" i="5"/>
  <c r="AD263" i="5"/>
  <c r="AE263" i="5"/>
  <c r="AF263" i="5"/>
  <c r="AG263" i="5"/>
  <c r="AD264" i="5"/>
  <c r="AE264" i="5"/>
  <c r="AF264" i="5"/>
  <c r="AG264" i="5"/>
  <c r="AD265" i="5"/>
  <c r="AE265" i="5"/>
  <c r="AF265" i="5"/>
  <c r="AG265" i="5"/>
  <c r="AD266" i="5"/>
  <c r="AE266" i="5"/>
  <c r="AF266" i="5"/>
  <c r="AG266" i="5"/>
  <c r="AD267" i="5"/>
  <c r="AE267" i="5"/>
  <c r="AF267" i="5"/>
  <c r="AG267" i="5"/>
  <c r="AD268" i="5"/>
  <c r="AE268" i="5"/>
  <c r="AF268" i="5"/>
  <c r="AG268" i="5"/>
  <c r="AD269" i="5"/>
  <c r="AE269" i="5"/>
  <c r="AF269" i="5"/>
  <c r="AG269" i="5"/>
  <c r="AD270" i="5"/>
  <c r="AE270" i="5"/>
  <c r="AF270" i="5"/>
  <c r="AG270" i="5"/>
  <c r="AD271" i="5"/>
  <c r="AE271" i="5"/>
  <c r="AF271" i="5"/>
  <c r="AG271" i="5"/>
  <c r="AD272" i="5"/>
  <c r="AE272" i="5"/>
  <c r="AF272" i="5"/>
  <c r="AG272" i="5"/>
  <c r="AD273" i="5"/>
  <c r="AE273" i="5"/>
  <c r="AF273" i="5"/>
  <c r="AG273" i="5"/>
  <c r="AD274" i="5"/>
  <c r="AE274" i="5"/>
  <c r="AF274" i="5"/>
  <c r="AG274" i="5"/>
  <c r="AD275" i="5"/>
  <c r="AE275" i="5"/>
  <c r="AF275" i="5"/>
  <c r="AG275" i="5"/>
  <c r="AD276" i="5"/>
  <c r="AE276" i="5"/>
  <c r="AF276" i="5"/>
  <c r="AG276" i="5"/>
  <c r="AD277" i="5"/>
  <c r="AE277" i="5"/>
  <c r="AF277" i="5"/>
  <c r="AG277" i="5"/>
  <c r="AD278" i="5"/>
  <c r="AE278" i="5"/>
  <c r="AF278" i="5"/>
  <c r="AG278" i="5"/>
  <c r="AD279" i="5"/>
  <c r="AE279" i="5"/>
  <c r="AF279" i="5"/>
  <c r="AG279" i="5"/>
  <c r="AD280" i="5"/>
  <c r="AE280" i="5"/>
  <c r="AF280" i="5"/>
  <c r="AG280" i="5"/>
  <c r="AD281" i="5"/>
  <c r="AE281" i="5"/>
  <c r="AF281" i="5"/>
  <c r="AG281" i="5"/>
  <c r="AD282" i="5"/>
  <c r="AE282" i="5"/>
  <c r="AF282" i="5"/>
  <c r="AG282" i="5"/>
  <c r="AD283" i="5"/>
  <c r="AE283" i="5"/>
  <c r="AF283" i="5"/>
  <c r="AG283" i="5"/>
  <c r="AD284" i="5"/>
  <c r="AE284" i="5"/>
  <c r="AF284" i="5"/>
  <c r="AG284" i="5"/>
  <c r="AD285" i="5"/>
  <c r="AE285" i="5"/>
  <c r="AF285" i="5"/>
  <c r="AG285" i="5"/>
  <c r="AD286" i="5"/>
  <c r="AE286" i="5"/>
  <c r="AF286" i="5"/>
  <c r="AG286" i="5"/>
  <c r="AD287" i="5"/>
  <c r="AE287" i="5"/>
  <c r="AF287" i="5"/>
  <c r="AG287" i="5"/>
  <c r="AD288" i="5"/>
  <c r="AE288" i="5"/>
  <c r="AF288" i="5"/>
  <c r="AG288" i="5"/>
  <c r="AD289" i="5"/>
  <c r="AE289" i="5"/>
  <c r="AF289" i="5"/>
  <c r="AG289" i="5"/>
  <c r="AD290" i="5"/>
  <c r="AE290" i="5"/>
  <c r="AF290" i="5"/>
  <c r="AG290" i="5"/>
  <c r="AD291" i="5"/>
  <c r="AE291" i="5"/>
  <c r="AF291" i="5"/>
  <c r="AG291" i="5"/>
  <c r="AD292" i="5"/>
  <c r="AE292" i="5"/>
  <c r="AF292" i="5"/>
  <c r="AG292" i="5"/>
  <c r="AD293" i="5"/>
  <c r="AE293" i="5"/>
  <c r="AF293" i="5"/>
  <c r="AG293" i="5"/>
  <c r="AD294" i="5"/>
  <c r="AE294" i="5"/>
  <c r="AF294" i="5"/>
  <c r="AG294" i="5"/>
  <c r="AD295" i="5"/>
  <c r="AE295" i="5"/>
  <c r="AF295" i="5"/>
  <c r="AG295" i="5"/>
  <c r="AD296" i="5"/>
  <c r="AE296" i="5"/>
  <c r="AF296" i="5"/>
  <c r="AG296" i="5"/>
  <c r="AD297" i="5"/>
  <c r="AE297" i="5"/>
  <c r="AF297" i="5"/>
  <c r="AG297" i="5"/>
  <c r="AD298" i="5"/>
  <c r="AE298" i="5"/>
  <c r="AF298" i="5"/>
  <c r="AG298" i="5"/>
  <c r="AD299" i="5"/>
  <c r="AE299" i="5"/>
  <c r="AF299" i="5"/>
  <c r="AG299" i="5"/>
  <c r="AD300" i="5"/>
  <c r="AE300" i="5"/>
  <c r="AF300" i="5"/>
  <c r="AG300" i="5"/>
  <c r="AD301" i="5"/>
  <c r="AE301" i="5"/>
  <c r="AF301" i="5"/>
  <c r="AG301" i="5"/>
  <c r="AD302" i="5"/>
  <c r="AE302" i="5"/>
  <c r="AF302" i="5"/>
  <c r="AG302" i="5"/>
  <c r="AD303" i="5"/>
  <c r="AE303" i="5"/>
  <c r="AF303" i="5"/>
  <c r="AG303" i="5"/>
  <c r="AD304" i="5"/>
  <c r="AE304" i="5"/>
  <c r="AF304" i="5"/>
  <c r="AG304" i="5"/>
  <c r="AD305" i="5"/>
  <c r="AE305" i="5"/>
  <c r="AF305" i="5"/>
  <c r="AG305" i="5"/>
  <c r="AD306" i="5"/>
  <c r="AE306" i="5"/>
  <c r="AF306" i="5"/>
  <c r="AG306" i="5"/>
  <c r="AD307" i="5"/>
  <c r="AE307" i="5"/>
  <c r="AF307" i="5"/>
  <c r="AG307" i="5"/>
  <c r="AD308" i="5"/>
  <c r="AE308" i="5"/>
  <c r="AF308" i="5"/>
  <c r="AG308" i="5"/>
  <c r="AD309" i="5"/>
  <c r="AE309" i="5"/>
  <c r="AF309" i="5"/>
  <c r="AG309" i="5"/>
  <c r="AD310" i="5"/>
  <c r="AE310" i="5"/>
  <c r="AF310" i="5"/>
  <c r="AG310" i="5"/>
  <c r="AD311" i="5"/>
  <c r="AE311" i="5"/>
  <c r="AF311" i="5"/>
  <c r="AG311" i="5"/>
  <c r="AD312" i="5"/>
  <c r="AE312" i="5"/>
  <c r="AF312" i="5"/>
  <c r="AG312" i="5"/>
  <c r="AD313" i="5"/>
  <c r="AE313" i="5"/>
  <c r="AF313" i="5"/>
  <c r="AG313" i="5"/>
  <c r="AD314" i="5"/>
  <c r="AE314" i="5"/>
  <c r="AF314" i="5"/>
  <c r="AG314" i="5"/>
  <c r="AD315" i="5"/>
  <c r="AE315" i="5"/>
  <c r="AF315" i="5"/>
  <c r="AG315" i="5"/>
  <c r="AD316" i="5"/>
  <c r="AE316" i="5"/>
  <c r="AF316" i="5"/>
  <c r="AG316" i="5"/>
  <c r="AD317" i="5"/>
  <c r="AE317" i="5"/>
  <c r="AF317" i="5"/>
  <c r="AG317" i="5"/>
  <c r="AD318" i="5"/>
  <c r="AE318" i="5"/>
  <c r="AF318" i="5"/>
  <c r="AG318" i="5"/>
  <c r="AD319" i="5"/>
  <c r="AE319" i="5"/>
  <c r="AF319" i="5"/>
  <c r="AG319" i="5"/>
  <c r="AD320" i="5"/>
  <c r="AE320" i="5"/>
  <c r="AF320" i="5"/>
  <c r="AG320" i="5"/>
  <c r="AD321" i="5"/>
  <c r="AE321" i="5"/>
  <c r="AF321" i="5"/>
  <c r="AG321" i="5"/>
  <c r="AD322" i="5"/>
  <c r="AE322" i="5"/>
  <c r="AF322" i="5"/>
  <c r="AG322" i="5"/>
  <c r="AD323" i="5"/>
  <c r="AE323" i="5"/>
  <c r="AF323" i="5"/>
  <c r="AG323" i="5"/>
  <c r="AD324" i="5"/>
  <c r="AE324" i="5"/>
  <c r="AF324" i="5"/>
  <c r="AG324" i="5"/>
  <c r="AD325" i="5"/>
  <c r="AE325" i="5"/>
  <c r="AF325" i="5"/>
  <c r="AG325" i="5"/>
  <c r="AD326" i="5"/>
  <c r="AE326" i="5"/>
  <c r="AF326" i="5"/>
  <c r="AG326" i="5"/>
  <c r="AD327" i="5"/>
  <c r="AE327" i="5"/>
  <c r="AF327" i="5"/>
  <c r="AG327" i="5"/>
  <c r="AD328" i="5"/>
  <c r="AE328" i="5"/>
  <c r="AF328" i="5"/>
  <c r="AG328" i="5"/>
  <c r="AD329" i="5"/>
  <c r="AE329" i="5"/>
  <c r="AF329" i="5"/>
  <c r="AG329" i="5"/>
  <c r="AD330" i="5"/>
  <c r="AE330" i="5"/>
  <c r="AF330" i="5"/>
  <c r="AG330" i="5"/>
  <c r="AD331" i="5"/>
  <c r="AE331" i="5"/>
  <c r="AF331" i="5"/>
  <c r="AG331" i="5"/>
  <c r="AD332" i="5"/>
  <c r="AE332" i="5"/>
  <c r="AF332" i="5"/>
  <c r="AG332" i="5"/>
  <c r="AD333" i="5"/>
  <c r="AE333" i="5"/>
  <c r="AF333" i="5"/>
  <c r="AG333" i="5"/>
  <c r="AD334" i="5"/>
  <c r="AE334" i="5"/>
  <c r="AF334" i="5"/>
  <c r="AG334" i="5"/>
  <c r="AD335" i="5"/>
  <c r="AE335" i="5"/>
  <c r="AF335" i="5"/>
  <c r="AG335" i="5"/>
  <c r="AD336" i="5"/>
  <c r="AE336" i="5"/>
  <c r="AF336" i="5"/>
  <c r="AG336" i="5"/>
  <c r="AD337" i="5"/>
  <c r="AE337" i="5"/>
  <c r="AF337" i="5"/>
  <c r="AG337" i="5"/>
  <c r="AD338" i="5"/>
  <c r="AE338" i="5"/>
  <c r="AF338" i="5"/>
  <c r="AG338" i="5"/>
  <c r="AD339" i="5"/>
  <c r="AE339" i="5"/>
  <c r="AF339" i="5"/>
  <c r="AG339" i="5"/>
  <c r="AD340" i="5"/>
  <c r="AE340" i="5"/>
  <c r="AF340" i="5"/>
  <c r="AG340" i="5"/>
  <c r="AD341" i="5"/>
  <c r="AE341" i="5"/>
  <c r="AF341" i="5"/>
  <c r="AG341" i="5"/>
  <c r="AD342" i="5"/>
  <c r="AE342" i="5"/>
  <c r="AF342" i="5"/>
  <c r="AG342" i="5"/>
  <c r="AD343" i="5"/>
  <c r="AE343" i="5"/>
  <c r="AF343" i="5"/>
  <c r="AG343" i="5"/>
  <c r="AD344" i="5"/>
  <c r="AE344" i="5"/>
  <c r="AF344" i="5"/>
  <c r="AG344" i="5"/>
  <c r="AD345" i="5"/>
  <c r="AE345" i="5"/>
  <c r="AF345" i="5"/>
  <c r="AG345" i="5"/>
  <c r="AD346" i="5"/>
  <c r="AE346" i="5"/>
  <c r="AF346" i="5"/>
  <c r="AG346" i="5"/>
  <c r="AD347" i="5"/>
  <c r="AE347" i="5"/>
  <c r="AF347" i="5"/>
  <c r="AG347" i="5"/>
  <c r="AD348" i="5"/>
  <c r="AE348" i="5"/>
  <c r="AF348" i="5"/>
  <c r="AG348" i="5"/>
  <c r="AD349" i="5"/>
  <c r="AE349" i="5"/>
  <c r="AF349" i="5"/>
  <c r="AG349" i="5"/>
  <c r="AD350" i="5"/>
  <c r="AE350" i="5"/>
  <c r="AF350" i="5"/>
  <c r="AG350" i="5"/>
  <c r="AD351" i="5"/>
  <c r="AE351" i="5"/>
  <c r="AF351" i="5"/>
  <c r="AG351" i="5"/>
  <c r="AD352" i="5"/>
  <c r="AE352" i="5"/>
  <c r="AF352" i="5"/>
  <c r="AG352" i="5"/>
  <c r="AD353" i="5"/>
  <c r="AE353" i="5"/>
  <c r="AF353" i="5"/>
  <c r="AG353" i="5"/>
  <c r="AD354" i="5"/>
  <c r="AE354" i="5"/>
  <c r="AF354" i="5"/>
  <c r="AG354" i="5"/>
  <c r="AD355" i="5"/>
  <c r="AE355" i="5"/>
  <c r="AF355" i="5"/>
  <c r="AG355" i="5"/>
  <c r="AD356" i="5"/>
  <c r="AE356" i="5"/>
  <c r="AF356" i="5"/>
  <c r="AG356" i="5"/>
  <c r="AD357" i="5"/>
  <c r="AE357" i="5"/>
  <c r="AF357" i="5"/>
  <c r="AG357" i="5"/>
  <c r="AD358" i="5"/>
  <c r="AE358" i="5"/>
  <c r="AF358" i="5"/>
  <c r="AG358" i="5"/>
  <c r="AD359" i="5"/>
  <c r="AE359" i="5"/>
  <c r="AF359" i="5"/>
  <c r="AG359" i="5"/>
  <c r="AD360" i="5"/>
  <c r="AE360" i="5"/>
  <c r="AF360" i="5"/>
  <c r="AG360" i="5"/>
  <c r="AD361" i="5"/>
  <c r="AE361" i="5"/>
  <c r="AF361" i="5"/>
  <c r="AG361" i="5"/>
  <c r="AD362" i="5"/>
  <c r="AE362" i="5"/>
  <c r="AF362" i="5"/>
  <c r="AG362" i="5"/>
  <c r="AD363" i="5"/>
  <c r="AE363" i="5"/>
  <c r="AF363" i="5"/>
  <c r="AG363" i="5"/>
  <c r="AD364" i="5"/>
  <c r="AE364" i="5"/>
  <c r="AF364" i="5"/>
  <c r="AG364" i="5"/>
  <c r="AD365" i="5"/>
  <c r="AE365" i="5"/>
  <c r="AF365" i="5"/>
  <c r="AG365" i="5"/>
  <c r="AD366" i="5"/>
  <c r="AE366" i="5"/>
  <c r="AF366" i="5"/>
  <c r="AG366" i="5"/>
  <c r="AD367" i="5"/>
  <c r="AE367" i="5"/>
  <c r="AF367" i="5"/>
  <c r="AG367" i="5"/>
  <c r="AD368" i="5"/>
  <c r="AE368" i="5"/>
  <c r="AF368" i="5"/>
  <c r="AG368" i="5"/>
  <c r="AD369" i="5"/>
  <c r="AE369" i="5"/>
  <c r="AF369" i="5"/>
  <c r="AG369" i="5"/>
  <c r="AD370" i="5"/>
  <c r="AE370" i="5"/>
  <c r="AF370" i="5"/>
  <c r="AG370" i="5"/>
  <c r="AD371" i="5"/>
  <c r="AE371" i="5"/>
  <c r="AF371" i="5"/>
  <c r="AG371" i="5"/>
  <c r="AD372" i="5"/>
  <c r="AE372" i="5"/>
  <c r="AF372" i="5"/>
  <c r="AG372" i="5"/>
  <c r="AD373" i="5"/>
  <c r="AE373" i="5"/>
  <c r="AF373" i="5"/>
  <c r="AG373" i="5"/>
  <c r="AD374" i="5"/>
  <c r="AE374" i="5"/>
  <c r="AF374" i="5"/>
  <c r="AG374" i="5"/>
  <c r="AD375" i="5"/>
  <c r="AE375" i="5"/>
  <c r="AF375" i="5"/>
  <c r="AG375" i="5"/>
  <c r="AD376" i="5"/>
  <c r="AE376" i="5"/>
  <c r="AF376" i="5"/>
  <c r="AG376" i="5"/>
  <c r="AD377" i="5"/>
  <c r="AE377" i="5"/>
  <c r="AF377" i="5"/>
  <c r="AG377" i="5"/>
  <c r="AD378" i="5"/>
  <c r="AE378" i="5"/>
  <c r="AF378" i="5"/>
  <c r="AG378" i="5"/>
  <c r="AD379" i="5"/>
  <c r="AE379" i="5"/>
  <c r="AF379" i="5"/>
  <c r="AG379" i="5"/>
  <c r="AD380" i="5"/>
  <c r="AE380" i="5"/>
  <c r="AF380" i="5"/>
  <c r="AG380" i="5"/>
  <c r="AD381" i="5"/>
  <c r="AE381" i="5"/>
  <c r="AF381" i="5"/>
  <c r="AG381" i="5"/>
  <c r="AD382" i="5"/>
  <c r="AE382" i="5"/>
  <c r="AF382" i="5"/>
  <c r="AG382" i="5"/>
  <c r="AD383" i="5"/>
  <c r="AE383" i="5"/>
  <c r="AF383" i="5"/>
  <c r="AG383" i="5"/>
  <c r="AD384" i="5"/>
  <c r="AE384" i="5"/>
  <c r="AF384" i="5"/>
  <c r="AG384" i="5"/>
  <c r="AD385" i="5"/>
  <c r="AE385" i="5"/>
  <c r="AF385" i="5"/>
  <c r="AG385" i="5"/>
  <c r="AD386" i="5"/>
  <c r="AE386" i="5"/>
  <c r="AF386" i="5"/>
  <c r="AG386" i="5"/>
  <c r="AD387" i="5"/>
  <c r="AE387" i="5"/>
  <c r="AF387" i="5"/>
  <c r="AG387" i="5"/>
  <c r="AD388" i="5"/>
  <c r="AE388" i="5"/>
  <c r="AF388" i="5"/>
  <c r="AG388" i="5"/>
  <c r="AD389" i="5"/>
  <c r="AE389" i="5"/>
  <c r="AF389" i="5"/>
  <c r="AG389" i="5"/>
  <c r="AD390" i="5"/>
  <c r="AE390" i="5"/>
  <c r="AF390" i="5"/>
  <c r="AG390" i="5"/>
  <c r="AD391" i="5"/>
  <c r="AE391" i="5"/>
  <c r="AF391" i="5"/>
  <c r="AG391" i="5"/>
  <c r="AD392" i="5"/>
  <c r="AE392" i="5"/>
  <c r="AF392" i="5"/>
  <c r="AG392" i="5"/>
  <c r="AD393" i="5"/>
  <c r="AE393" i="5"/>
  <c r="AF393" i="5"/>
  <c r="AG393" i="5"/>
  <c r="AD394" i="5"/>
  <c r="AE394" i="5"/>
  <c r="AF394" i="5"/>
  <c r="AG394" i="5"/>
  <c r="AD395" i="5"/>
  <c r="AE395" i="5"/>
  <c r="AF395" i="5"/>
  <c r="AG395" i="5"/>
  <c r="AD396" i="5"/>
  <c r="AE396" i="5"/>
  <c r="AF396" i="5"/>
  <c r="AG396" i="5"/>
  <c r="AD397" i="5"/>
  <c r="AE397" i="5"/>
  <c r="AF397" i="5"/>
  <c r="AG397" i="5"/>
  <c r="AD398" i="5"/>
  <c r="AE398" i="5"/>
  <c r="AF398" i="5"/>
  <c r="AG398" i="5"/>
  <c r="AD399" i="5"/>
  <c r="AE399" i="5"/>
  <c r="AF399" i="5"/>
  <c r="AG399" i="5"/>
  <c r="AD400" i="5"/>
  <c r="AE400" i="5"/>
  <c r="AF400" i="5"/>
  <c r="AG400" i="5"/>
  <c r="AD401" i="5"/>
  <c r="AE401" i="5"/>
  <c r="AF401" i="5"/>
  <c r="AG401" i="5"/>
  <c r="AD402" i="5"/>
  <c r="AE402" i="5"/>
  <c r="AF402" i="5"/>
  <c r="AG402" i="5"/>
  <c r="AD403" i="5"/>
  <c r="AE403" i="5"/>
  <c r="AF403" i="5"/>
  <c r="AG403" i="5"/>
  <c r="AD404" i="5"/>
  <c r="AE404" i="5"/>
  <c r="AF404" i="5"/>
  <c r="AG404" i="5"/>
  <c r="AD405" i="5"/>
  <c r="AE405" i="5"/>
  <c r="AF405" i="5"/>
  <c r="AG405" i="5"/>
  <c r="AD406" i="5"/>
  <c r="AE406" i="5"/>
  <c r="AF406" i="5"/>
  <c r="AG406" i="5"/>
  <c r="AD407" i="5"/>
  <c r="AE407" i="5"/>
  <c r="AF407" i="5"/>
  <c r="AG407" i="5"/>
  <c r="AD408" i="5"/>
  <c r="AE408" i="5"/>
  <c r="AF408" i="5"/>
  <c r="AG408" i="5"/>
  <c r="AD409" i="5"/>
  <c r="AE409" i="5"/>
  <c r="AF409" i="5"/>
  <c r="AG409" i="5"/>
  <c r="AD410" i="5"/>
  <c r="AE410" i="5"/>
  <c r="AF410" i="5"/>
  <c r="AG410" i="5"/>
  <c r="AD411" i="5"/>
  <c r="AE411" i="5"/>
  <c r="AF411" i="5"/>
  <c r="AG411" i="5"/>
  <c r="AD412" i="5"/>
  <c r="AE412" i="5"/>
  <c r="AF412" i="5"/>
  <c r="AG412" i="5"/>
  <c r="AD413" i="5"/>
  <c r="AE413" i="5"/>
  <c r="AF413" i="5"/>
  <c r="AG413" i="5"/>
  <c r="AD414" i="5"/>
  <c r="AE414" i="5"/>
  <c r="AF414" i="5"/>
  <c r="AG414" i="5"/>
  <c r="AD415" i="5"/>
  <c r="AE415" i="5"/>
  <c r="AF415" i="5"/>
  <c r="AG415" i="5"/>
  <c r="AD416" i="5"/>
  <c r="AE416" i="5"/>
  <c r="AF416" i="5"/>
  <c r="AG416" i="5"/>
  <c r="AD417" i="5"/>
  <c r="AE417" i="5"/>
  <c r="AF417" i="5"/>
  <c r="AG417" i="5"/>
  <c r="AE2" i="5"/>
  <c r="AF2" i="5"/>
  <c r="AG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06" i="4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<sst xmlns="http://schemas.openxmlformats.org/spreadsheetml/2006/main" count="14809" uniqueCount="6729">
  <si>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</si>
  <si>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</si>
  <si>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</si>
  <si>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</si>
  <si>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</si>
  <si>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</si>
  <si>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</si>
  <si>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</si>
  <si>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</si>
  <si>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</si>
  <si>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</si>
  <si>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</si>
  <si>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</si>
  <si>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</si>
  <si>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</si>
  <si>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</si>
  <si>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</si>
  <si>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</si>
  <si>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</si>
  <si>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</si>
  <si>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</si>
  <si>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</si>
  <si>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</si>
  <si>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</si>
  <si>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</si>
  <si>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</si>
  <si>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</si>
  <si>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</si>
  <si>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</si>
  <si>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</si>
  <si>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</si>
  <si>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</si>
  <si>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</si>
  <si>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</si>
  <si>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</si>
  <si>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</si>
  <si>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</si>
  <si>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</si>
  <si>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</si>
  <si>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</si>
  <si>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</si>
  <si>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</si>
  <si>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</si>
  <si>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</si>
  <si>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</si>
  <si>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</si>
  <si>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</si>
  <si>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</si>
  <si>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</si>
  <si>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</si>
  <si>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</si>
  <si>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</si>
  <si>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</si>
  <si>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</si>
  <si>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</si>
  <si>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</si>
  <si>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</si>
  <si>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</si>
  <si>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</si>
  <si>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</si>
  <si>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</si>
  <si>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</si>
  <si>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</si>
  <si>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</si>
  <si>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</si>
  <si>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</si>
  <si>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</si>
  <si>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</si>
  <si>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</si>
  <si>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</si>
  <si>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</si>
  <si>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</si>
  <si>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</si>
  <si>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</si>
  <si>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</si>
  <si>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</si>
  <si>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</si>
  <si>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</si>
  <si>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</si>
  <si>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</si>
  <si>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</si>
  <si>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</si>
  <si>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</si>
  <si>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</si>
  <si>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</si>
  <si>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</si>
  <si>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</si>
  <si>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</si>
  <si>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</si>
  <si>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</si>
  <si>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</si>
  <si>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</si>
  <si>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</si>
  <si>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</si>
  <si>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</si>
  <si>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</si>
  <si>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</si>
  <si>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</si>
  <si>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</si>
  <si>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</si>
  <si>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</si>
  <si>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</si>
  <si>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</si>
  <si>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</si>
  <si>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</si>
  <si>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</si>
  <si>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</si>
  <si>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</si>
  <si>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</si>
  <si>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</si>
  <si>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</si>
  <si>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</si>
  <si>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</si>
  <si>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</si>
  <si>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</si>
  <si>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</si>
  <si>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</si>
  <si>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</si>
  <si>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</si>
  <si>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</si>
  <si>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</si>
  <si>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</si>
  <si>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</si>
  <si>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</si>
  <si>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</si>
  <si>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</si>
  <si>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</si>
  <si>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</si>
  <si>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</si>
  <si>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</si>
  <si>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</si>
  <si>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</si>
  <si>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</si>
  <si>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</si>
  <si>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</si>
  <si>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</si>
  <si>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</si>
  <si>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</si>
  <si>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</si>
  <si>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</si>
  <si>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</si>
  <si>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</si>
  <si>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</si>
  <si>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</si>
  <si>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</si>
  <si>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</si>
  <si>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</si>
  <si>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</si>
  <si>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</si>
  <si>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</si>
  <si>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</si>
  <si>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</si>
  <si>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</si>
  <si>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</si>
  <si>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</si>
  <si>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</si>
  <si>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</si>
  <si>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</si>
  <si>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</si>
  <si>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</si>
  <si>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</si>
  <si>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</si>
  <si>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</si>
  <si>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</si>
  <si>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</si>
  <si>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</si>
  <si>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</si>
  <si>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</si>
  <si>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</si>
  <si>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</si>
  <si>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</si>
  <si>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</si>
  <si>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</si>
  <si>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</si>
  <si>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</si>
  <si>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</si>
  <si>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</si>
  <si>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</si>
  <si>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</si>
  <si>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</si>
  <si>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</si>
  <si>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</si>
  <si>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</si>
  <si>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</si>
  <si>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</si>
  <si>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</si>
  <si>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</si>
  <si>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</si>
  <si>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</si>
  <si>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</si>
  <si>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</si>
  <si>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</si>
  <si>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</si>
  <si>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</si>
  <si>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</si>
  <si>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</si>
  <si>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</si>
  <si>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</si>
  <si>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</si>
  <si>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</si>
  <si>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</si>
  <si>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</si>
  <si>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</si>
  <si>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</si>
  <si>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</si>
  <si>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</si>
  <si>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</si>
  <si>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</si>
  <si>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</si>
  <si>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</si>
  <si>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</si>
  <si>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</si>
  <si>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</si>
  <si>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</si>
  <si>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</si>
  <si>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</si>
  <si>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</si>
  <si>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</si>
  <si>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</si>
  <si>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</si>
  <si>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</si>
  <si>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</si>
  <si>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</si>
  <si>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</si>
  <si>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</si>
  <si>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</si>
  <si>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</si>
  <si>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</si>
  <si>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</si>
  <si>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</si>
  <si>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</si>
  <si>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</si>
  <si>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</si>
  <si>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</si>
  <si>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</si>
  <si>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</si>
  <si>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</si>
  <si>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</si>
  <si>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</si>
  <si>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</si>
  <si>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</si>
  <si>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</si>
  <si>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</si>
  <si>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</si>
  <si>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</si>
  <si>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</si>
  <si>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</si>
  <si>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</si>
  <si>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</si>
  <si>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</si>
  <si>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</si>
  <si>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</si>
  <si>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</si>
  <si>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</si>
  <si>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</si>
  <si>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</si>
  <si>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</si>
  <si>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</si>
  <si>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</si>
  <si>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</si>
  <si>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</si>
  <si>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</si>
  <si>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</si>
  <si>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</si>
  <si>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</si>
  <si>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</si>
  <si>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</si>
  <si>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</si>
  <si>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</si>
  <si>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</si>
  <si>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</si>
  <si>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</si>
  <si>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</si>
  <si>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</si>
  <si>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</si>
  <si>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</si>
  <si>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</si>
  <si>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</si>
  <si>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</si>
  <si>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</si>
  <si>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</si>
  <si>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</si>
  <si>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</si>
  <si>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</si>
  <si>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</si>
  <si>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</si>
  <si>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</si>
  <si>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</si>
  <si>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</si>
  <si>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</si>
  <si>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</si>
  <si>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</si>
  <si>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</si>
  <si>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</si>
  <si>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</si>
  <si>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</si>
  <si>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</si>
  <si>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</si>
  <si>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</si>
  <si>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</si>
  <si>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</si>
  <si>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</si>
  <si>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</si>
  <si>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</si>
  <si>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</si>
  <si>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</si>
  <si>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</si>
  <si>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</si>
  <si>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</si>
  <si>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</si>
  <si>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</si>
  <si>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</si>
  <si>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</si>
  <si>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</si>
  <si>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</si>
  <si>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</si>
  <si>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</si>
  <si>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</si>
  <si>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</si>
  <si>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</si>
  <si>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</si>
  <si>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</si>
  <si>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</si>
  <si>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</si>
  <si>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</si>
  <si>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</si>
  <si>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</si>
  <si>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</si>
  <si>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</si>
  <si>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</si>
  <si>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</si>
  <si>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</si>
  <si>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</si>
  <si>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</si>
  <si>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</si>
  <si>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</si>
  <si>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</si>
  <si>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</si>
  <si>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</si>
  <si>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</si>
  <si>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</si>
  <si>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</si>
  <si>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</si>
  <si>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</si>
  <si>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</si>
  <si>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</si>
  <si>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</si>
  <si>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</si>
  <si>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</si>
  <si>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</si>
  <si>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</si>
  <si>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</si>
  <si>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</si>
  <si>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</si>
  <si>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</si>
  <si>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</si>
  <si>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</si>
  <si>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</si>
  <si>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</si>
  <si>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</si>
  <si>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</si>
  <si>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</si>
  <si>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</si>
  <si>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</si>
  <si>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</si>
  <si>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</si>
  <si>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</si>
  <si>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</si>
  <si>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</si>
  <si>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</si>
  <si>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</si>
  <si>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</si>
  <si>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</si>
  <si>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</si>
  <si>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</si>
  <si>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</si>
  <si>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</si>
  <si>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</si>
  <si>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</si>
  <si>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</si>
  <si>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</si>
  <si>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</si>
  <si>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</si>
  <si>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</si>
  <si>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</si>
  <si>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</si>
  <si>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</si>
  <si>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</si>
  <si>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</si>
  <si>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</si>
  <si>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</si>
  <si>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</si>
  <si>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</si>
  <si>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</si>
  <si>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</si>
  <si>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</si>
  <si>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</si>
  <si>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</si>
  <si>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</si>
  <si>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</si>
  <si>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</si>
  <si>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</si>
  <si>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</si>
  <si>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</si>
  <si>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</si>
  <si>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</si>
  <si>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</si>
  <si>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</si>
  <si>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</si>
  <si>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</si>
  <si>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</si>
  <si>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</si>
  <si>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</si>
  <si>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</si>
  <si>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</si>
  <si>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</si>
  <si>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</si>
  <si>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</si>
  <si>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</si>
  <si>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</si>
  <si>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</si>
  <si>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</si>
  <si>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</si>
  <si>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</si>
  <si>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</si>
  <si>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</si>
  <si>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</si>
  <si>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</si>
  <si>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</si>
  <si>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</si>
  <si>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</si>
  <si>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</si>
  <si>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</si>
  <si>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</si>
  <si>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</si>
  <si>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</si>
  <si>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</si>
  <si>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</si>
  <si>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</si>
  <si>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</si>
  <si>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</si>
  <si>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</si>
  <si>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</si>
  <si>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</si>
  <si>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</si>
  <si>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</si>
  <si>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</si>
  <si>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</si>
  <si>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</si>
  <si>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</si>
  <si>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</si>
  <si>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</si>
  <si>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</si>
  <si>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</si>
  <si>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</si>
  <si>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</si>
  <si>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</si>
  <si>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</si>
  <si>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</si>
  <si>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</si>
  <si>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</si>
  <si>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</si>
  <si>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</si>
  <si>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</si>
  <si>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</si>
  <si>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</si>
  <si>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</si>
  <si>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</si>
  <si>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</si>
  <si>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</si>
  <si>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</si>
  <si>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</si>
  <si>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</si>
  <si>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</si>
  <si>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</si>
  <si>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</si>
  <si>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</si>
  <si>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</si>
  <si>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</si>
  <si>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</si>
  <si>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</si>
  <si>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</si>
  <si>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</si>
  <si>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</si>
  <si>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</si>
  <si>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</si>
  <si>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</si>
  <si>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</si>
  <si>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</si>
  <si>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</si>
  <si>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</si>
  <si>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</si>
  <si>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</si>
  <si>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</si>
  <si>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</si>
  <si>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</si>
  <si>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</si>
  <si>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</si>
  <si>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</si>
  <si>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</si>
  <si>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</si>
  <si>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</si>
  <si>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</si>
  <si>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</si>
  <si>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</si>
  <si>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</si>
  <si>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</si>
  <si>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</si>
  <si>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</si>
  <si>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</si>
  <si>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</si>
  <si>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</si>
  <si>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</si>
  <si>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</si>
  <si>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</si>
  <si>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</si>
  <si>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</si>
  <si>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</si>
  <si>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</si>
  <si>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</si>
  <si>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</si>
  <si>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</si>
  <si>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</si>
  <si>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</si>
  <si>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</si>
  <si>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</si>
  <si>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</si>
  <si>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</si>
  <si>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</si>
  <si>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</si>
  <si>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</si>
  <si>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</si>
  <si>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</si>
  <si>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</si>
  <si>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</si>
  <si>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</si>
  <si>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</si>
  <si>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</si>
  <si>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</si>
  <si>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</si>
  <si>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</si>
  <si>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</si>
  <si>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</si>
  <si>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</si>
  <si>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</si>
  <si>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</si>
  <si>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</si>
  <si>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</si>
  <si>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</si>
  <si>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</si>
  <si>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</si>
  <si>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</si>
  <si>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</si>
  <si>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</si>
  <si>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</si>
  <si>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</si>
  <si>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</si>
  <si>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</si>
  <si>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</si>
  <si>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</si>
  <si>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</si>
  <si>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</si>
  <si>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</si>
  <si>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</si>
  <si>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</si>
  <si>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</si>
  <si>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</si>
  <si>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</si>
  <si>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</si>
  <si>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</si>
  <si>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</si>
  <si>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</si>
  <si>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</si>
  <si>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</si>
  <si>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</si>
  <si>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</si>
  <si>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</si>
  <si>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</si>
  <si>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</si>
  <si>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</si>
  <si>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</si>
  <si>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</si>
  <si>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</si>
  <si>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</si>
  <si>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</si>
  <si>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</si>
  <si>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</si>
  <si>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</si>
  <si>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</si>
  <si>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</si>
  <si>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</si>
  <si>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</si>
  <si>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</si>
  <si>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</si>
  <si>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</si>
  <si>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</si>
  <si>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</si>
  <si>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</si>
  <si>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</si>
  <si>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</si>
  <si>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</si>
  <si>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</si>
  <si>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</si>
  <si>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</si>
  <si>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</si>
  <si>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</si>
  <si>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</si>
  <si>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</si>
  <si>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</si>
  <si>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</si>
  <si>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</si>
  <si>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</si>
  <si>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</si>
  <si>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</si>
  <si>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</si>
  <si>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</si>
  <si>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</si>
  <si>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</si>
  <si>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</si>
  <si>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</si>
  <si>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</si>
  <si>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</si>
  <si>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</si>
  <si>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</si>
  <si>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</si>
  <si>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</si>
  <si>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</si>
  <si>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</si>
  <si>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</si>
  <si>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</si>
  <si>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</si>
  <si>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</si>
  <si>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</si>
  <si>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</si>
  <si>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</si>
  <si>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</si>
  <si>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</si>
  <si>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</si>
  <si>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</si>
  <si>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</si>
  <si>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</si>
  <si>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</si>
  <si>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</si>
  <si>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</si>
  <si>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</si>
  <si>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</si>
  <si>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</si>
  <si>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</si>
  <si>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</si>
  <si>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</si>
  <si>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</si>
  <si>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</si>
  <si>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</si>
  <si>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</si>
  <si>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</si>
  <si>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</si>
  <si>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</si>
  <si>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</si>
  <si>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</si>
  <si>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</si>
  <si>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</si>
  <si>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</si>
  <si>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</si>
  <si>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</si>
  <si>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</si>
  <si>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</si>
  <si>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</si>
  <si>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</si>
  <si>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</si>
  <si>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</si>
  <si>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</si>
  <si>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</si>
  <si>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</si>
  <si>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</si>
  <si>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</si>
  <si>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</si>
  <si>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</si>
  <si>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</si>
  <si>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</si>
  <si>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</si>
  <si>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</si>
  <si>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</si>
  <si>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</si>
  <si>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</si>
  <si>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</si>
  <si>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</si>
  <si>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</si>
  <si>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</si>
  <si>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</si>
  <si>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</si>
  <si>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</si>
  <si>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</si>
  <si>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</si>
  <si>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</si>
  <si>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</si>
  <si>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</si>
  <si>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</si>
  <si>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</si>
  <si>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</si>
  <si>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</si>
  <si>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</si>
  <si>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</si>
  <si>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</si>
  <si>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</si>
  <si>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</si>
  <si>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</si>
  <si>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</si>
  <si>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</si>
  <si>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</si>
  <si>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</si>
  <si>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</si>
  <si>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</si>
  <si>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</si>
  <si>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</si>
  <si>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</si>
  <si>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</si>
  <si>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</si>
  <si>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</si>
  <si>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</si>
  <si>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</si>
  <si>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</si>
  <si>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</si>
  <si>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</si>
  <si>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</si>
  <si>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</si>
  <si>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</si>
  <si>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</si>
  <si>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</si>
  <si>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</si>
  <si>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</si>
  <si>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</si>
  <si>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</si>
  <si>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</si>
  <si>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</si>
  <si>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</si>
  <si>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</si>
  <si>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</si>
  <si>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</si>
  <si>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</si>
  <si>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</si>
  <si>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</si>
  <si>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</si>
  <si>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</si>
  <si>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</si>
  <si>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</si>
  <si>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</si>
  <si>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</si>
  <si>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</si>
  <si>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</si>
  <si>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</si>
  <si>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</si>
  <si>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</si>
  <si>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</si>
  <si>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</si>
  <si>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</si>
  <si>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</si>
  <si>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</si>
  <si>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</si>
  <si>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</si>
  <si>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</si>
  <si>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</si>
  <si>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</si>
  <si>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</si>
  <si>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</si>
  <si>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</si>
  <si>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</si>
  <si>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</si>
  <si>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</si>
  <si>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</si>
  <si>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</si>
  <si>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</si>
  <si>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</si>
  <si>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</si>
  <si>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</si>
  <si>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</si>
  <si>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</si>
  <si>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</si>
  <si>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</si>
  <si>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</si>
  <si>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</si>
  <si>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</si>
  <si>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</si>
  <si>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</si>
  <si>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</si>
  <si>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</si>
  <si>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</si>
  <si>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</si>
  <si>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</si>
  <si>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</si>
  <si>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</si>
  <si>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</si>
  <si>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</si>
  <si>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</si>
  <si>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</si>
  <si>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</si>
  <si>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</si>
  <si>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</si>
  <si>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</si>
  <si>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</si>
  <si>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</si>
  <si>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</si>
  <si>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</si>
  <si>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</si>
  <si>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</si>
  <si>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</si>
  <si>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</si>
  <si>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</si>
  <si>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</si>
  <si>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</si>
  <si>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</si>
  <si>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</si>
  <si>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</si>
  <si>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</si>
  <si>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</si>
  <si>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</si>
  <si>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</si>
  <si>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</si>
  <si>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</si>
  <si>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</si>
  <si>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</si>
  <si>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</si>
  <si>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</si>
  <si>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</si>
  <si>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</si>
  <si>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</si>
  <si>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</si>
  <si>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</si>
  <si>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</si>
  <si>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</si>
  <si>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</si>
  <si>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</si>
  <si>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</si>
  <si>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</si>
  <si>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</si>
  <si>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</si>
  <si>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</si>
  <si>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</si>
  <si>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</si>
  <si>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</si>
  <si>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</si>
  <si>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</si>
  <si>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</si>
  <si>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</si>
  <si>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</si>
  <si>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</si>
  <si>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</si>
  <si>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</si>
  <si>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</si>
  <si>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</si>
  <si>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</si>
  <si>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</si>
  <si>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</si>
  <si>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</si>
  <si>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</si>
  <si>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</si>
  <si>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</si>
  <si>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</si>
  <si>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</si>
  <si>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</si>
  <si>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</si>
  <si>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</si>
  <si>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</si>
  <si>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</si>
  <si>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</si>
  <si>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</si>
  <si>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</si>
  <si>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</si>
  <si>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</si>
  <si>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</si>
  <si>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</si>
  <si>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</si>
  <si>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</si>
  <si>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</si>
  <si>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</si>
  <si>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</si>
  <si>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</si>
  <si>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</si>
  <si>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</si>
  <si>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</si>
  <si>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</si>
  <si>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</si>
  <si>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</si>
  <si>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</si>
  <si>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</si>
  <si>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</si>
  <si>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</si>
  <si>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</si>
  <si>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</si>
  <si>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</si>
  <si>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</si>
  <si>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</si>
  <si>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</si>
  <si>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</si>
  <si>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</si>
  <si>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</si>
  <si>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</si>
  <si>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</si>
  <si>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</si>
  <si>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</si>
  <si>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</si>
  <si>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</si>
  <si>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</si>
  <si>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</si>
  <si>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</si>
  <si>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</si>
  <si>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</si>
  <si>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</si>
  <si>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</si>
  <si>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</si>
  <si>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</si>
  <si>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</si>
  <si>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</si>
  <si>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</si>
  <si>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</si>
  <si>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</si>
  <si>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</si>
  <si>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</si>
  <si>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</si>
  <si>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</si>
  <si>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</si>
  <si>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</si>
  <si>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</si>
  <si>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</si>
  <si>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</si>
  <si>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</si>
  <si>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</si>
  <si>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</si>
  <si>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</si>
  <si>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</si>
  <si>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</si>
  <si>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</si>
  <si>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</si>
  <si>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</si>
  <si>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</si>
  <si>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</si>
  <si>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</si>
  <si>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</si>
  <si>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</si>
  <si>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</si>
  <si>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</si>
  <si>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</si>
  <si>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</si>
  <si>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</si>
  <si>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</si>
  <si>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</si>
  <si>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</si>
  <si>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</si>
  <si>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</si>
  <si>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</si>
  <si>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</si>
  <si>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</si>
  <si>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</si>
  <si>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</si>
  <si>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</si>
  <si>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</si>
  <si>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</si>
  <si>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</si>
  <si>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</si>
  <si>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</si>
  <si>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</si>
  <si>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</si>
  <si>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</si>
  <si>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</si>
  <si>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</si>
  <si>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</si>
  <si>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</si>
  <si>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</si>
  <si>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</si>
  <si>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</si>
  <si>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</si>
  <si>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</si>
  <si>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</si>
  <si>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</si>
  <si>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</si>
  <si>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</si>
  <si>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</si>
  <si>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</si>
  <si>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</si>
  <si>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</si>
  <si>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</si>
  <si>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</si>
  <si>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</si>
  <si>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</si>
  <si>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</si>
  <si>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</si>
  <si>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</si>
  <si>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</si>
  <si>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</si>
  <si>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</si>
  <si>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</si>
  <si>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</si>
  <si>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</si>
  <si>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</si>
  <si>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</si>
  <si>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</si>
  <si>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</si>
  <si>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</si>
  <si>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</si>
  <si>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</si>
  <si>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</si>
  <si>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</si>
  <si>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</si>
  <si>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</si>
  <si>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</si>
  <si>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</si>
  <si>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</si>
  <si>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</si>
  <si>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</si>
  <si>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</si>
  <si>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</si>
  <si>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</si>
  <si>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</si>
  <si>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</si>
  <si>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</si>
  <si>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</si>
  <si>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</si>
  <si>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</si>
  <si>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</si>
  <si>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</si>
  <si>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</si>
  <si>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</si>
  <si>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</si>
  <si>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</si>
  <si>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</si>
  <si>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</si>
  <si>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</si>
  <si>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</si>
  <si>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</si>
  <si>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</si>
  <si>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</si>
  <si>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</si>
  <si>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</si>
  <si>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</si>
  <si>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</si>
  <si>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</si>
  <si>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</si>
  <si>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</si>
  <si>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</si>
  <si>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</si>
  <si>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</si>
  <si>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</si>
  <si>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</si>
  <si>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</si>
  <si>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</si>
  <si>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</si>
  <si>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</si>
  <si>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</si>
  <si>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</si>
  <si>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</si>
  <si>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</si>
  <si>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</si>
  <si>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</si>
  <si>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</si>
  <si>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</si>
  <si>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</si>
  <si>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</si>
  <si>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</si>
  <si>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</si>
  <si>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</si>
  <si>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</si>
  <si>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</si>
  <si>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</si>
  <si>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</si>
  <si>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</si>
  <si>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</si>
  <si>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</si>
  <si>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</si>
  <si>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</si>
  <si>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</si>
  <si>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</si>
  <si>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</si>
  <si>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</si>
  <si>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</si>
  <si>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</si>
  <si>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</si>
  <si>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</si>
  <si>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</si>
  <si>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</si>
  <si>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</si>
  <si>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</si>
  <si>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</si>
  <si>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</si>
  <si>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</si>
  <si>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</si>
  <si>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</si>
  <si>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</si>
  <si>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</si>
  <si>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</si>
  <si>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</si>
  <si>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</si>
  <si>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</si>
  <si>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</si>
  <si>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</si>
  <si>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</si>
  <si>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</si>
  <si>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</si>
  <si>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</si>
  <si>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</si>
  <si>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</si>
  <si>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</si>
  <si>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</si>
  <si>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</si>
  <si>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</si>
  <si>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</si>
  <si>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</si>
  <si>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</si>
  <si>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</si>
  <si>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</si>
  <si>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</si>
  <si>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</si>
  <si>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</si>
  <si>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</si>
  <si>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</si>
  <si>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</si>
  <si>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</si>
  <si>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</si>
  <si>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</si>
  <si>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</si>
  <si>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</si>
  <si>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</si>
  <si>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</si>
  <si>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</si>
  <si>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</si>
  <si>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</si>
  <si>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</si>
  <si>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</si>
  <si>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</si>
  <si>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</si>
  <si>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</si>
  <si>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</si>
  <si>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</si>
  <si>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</si>
  <si>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</si>
  <si>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</si>
  <si>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</si>
  <si>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</si>
  <si>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</si>
  <si>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</si>
  <si>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</si>
  <si>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</si>
  <si>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</si>
  <si>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</si>
  <si>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</si>
  <si>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</si>
  <si>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</si>
  <si>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</si>
  <si>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</si>
  <si>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</si>
  <si>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</si>
  <si>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</si>
  <si>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</si>
  <si>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</si>
  <si>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</si>
  <si>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</si>
  <si>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</si>
  <si>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</si>
  <si>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</si>
  <si>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</si>
  <si>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</si>
  <si>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</si>
  <si>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</si>
  <si>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</si>
  <si>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</si>
  <si>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</si>
  <si>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</si>
  <si>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</si>
  <si>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</si>
  <si>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</si>
  <si>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</si>
  <si>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</si>
  <si>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</si>
  <si>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</si>
  <si>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</si>
  <si>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</si>
  <si>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</si>
  <si>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</si>
  <si>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</si>
  <si>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</si>
  <si>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</si>
  <si>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</si>
  <si>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</si>
  <si>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</si>
  <si>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</si>
  <si>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</si>
  <si>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</si>
  <si>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</si>
  <si>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</si>
  <si>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</si>
  <si>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</si>
  <si>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</si>
  <si>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</si>
  <si>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</si>
  <si>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</si>
  <si>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</si>
  <si>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</si>
  <si>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</si>
  <si>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</si>
  <si>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</si>
  <si>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</si>
  <si>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</si>
  <si>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</si>
  <si>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</si>
  <si>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</si>
  <si>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</si>
  <si>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</si>
  <si>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</si>
  <si>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</si>
  <si>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</si>
  <si>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</si>
  <si>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</si>
  <si>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</si>
  <si>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</si>
  <si>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</si>
  <si>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</si>
  <si>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</si>
  <si>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</si>
  <si>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</si>
  <si>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</si>
  <si>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</si>
  <si>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</si>
  <si>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</si>
  <si>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</si>
  <si>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</si>
  <si>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</si>
  <si>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</si>
  <si>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</si>
  <si>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</si>
  <si>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</si>
  <si>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</si>
  <si>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</si>
  <si>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</si>
  <si>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</si>
  <si>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</si>
  <si>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</si>
  <si>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</si>
  <si>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</si>
  <si>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</si>
  <si>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</si>
  <si>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</si>
  <si>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</si>
  <si>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</si>
  <si>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</si>
  <si>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</si>
  <si>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</si>
  <si>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</si>
  <si>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</si>
  <si>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</si>
  <si>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</si>
  <si>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</si>
  <si>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</si>
  <si>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</si>
  <si>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</si>
  <si>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</si>
  <si>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</si>
  <si>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</si>
  <si>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</si>
  <si>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</si>
  <si>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</si>
  <si>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</si>
  <si>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</si>
  <si>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</si>
  <si>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</si>
  <si>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</si>
  <si>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</si>
  <si>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</si>
  <si>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</si>
  <si>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</si>
  <si>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</si>
  <si>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</si>
  <si>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</si>
  <si>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</si>
  <si>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</si>
  <si>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</si>
  <si>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</si>
  <si>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</si>
  <si>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</si>
  <si>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</si>
  <si>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</si>
  <si>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</si>
  <si>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</si>
  <si>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</si>
  <si>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</si>
  <si>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</si>
  <si>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</si>
  <si>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</si>
  <si>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</si>
  <si>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</si>
  <si>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</si>
  <si>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</si>
  <si>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</si>
  <si>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</si>
  <si>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</si>
  <si>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</si>
  <si>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</si>
  <si>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</si>
  <si>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</si>
  <si>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</si>
  <si>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</si>
  <si>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</si>
  <si>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</si>
  <si>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</si>
  <si>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</si>
  <si>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</si>
  <si>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</si>
  <si>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</si>
  <si>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</si>
  <si>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</si>
  <si>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</si>
  <si>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</si>
  <si>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</si>
  <si>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</si>
  <si>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</si>
  <si>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</si>
  <si>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</si>
  <si>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</si>
  <si>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</si>
  <si>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</si>
  <si>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</si>
  <si>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</si>
  <si>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</si>
  <si>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</si>
  <si>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</si>
  <si>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</si>
  <si>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</si>
  <si>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</si>
  <si>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</si>
  <si>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</si>
  <si>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</si>
  <si>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</si>
  <si>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</si>
  <si>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</si>
  <si>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</si>
  <si>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</si>
  <si>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</si>
  <si>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</si>
  <si>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</si>
  <si>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</si>
  <si>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</si>
  <si>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</si>
  <si>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</si>
  <si>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</si>
  <si>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</si>
  <si>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</si>
  <si>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</si>
  <si>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</si>
  <si>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</si>
  <si>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</si>
  <si>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</si>
  <si>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</si>
  <si>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</si>
  <si>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</si>
  <si>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</si>
  <si>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</si>
  <si>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</si>
  <si>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</si>
  <si>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</si>
  <si>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</si>
  <si>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</si>
  <si>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</si>
  <si>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</si>
  <si>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</si>
  <si>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</si>
  <si>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</si>
  <si>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</si>
  <si>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</si>
  <si>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</si>
  <si>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</si>
  <si>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</si>
  <si>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</si>
  <si>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</si>
  <si>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</si>
  <si>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</si>
  <si>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</si>
  <si>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</si>
  <si>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</si>
  <si>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</si>
  <si>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</si>
  <si>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</si>
  <si>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</si>
  <si>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</si>
  <si>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</si>
  <si>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</si>
  <si>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</si>
  <si>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</si>
  <si>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</si>
  <si>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</si>
  <si>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</si>
  <si>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</si>
  <si>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</si>
  <si>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</si>
  <si>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</si>
  <si>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</si>
  <si>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</si>
  <si>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</si>
  <si>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</si>
  <si>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</si>
  <si>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</si>
  <si>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</si>
  <si>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</si>
  <si>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</si>
  <si>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</si>
  <si>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</si>
  <si>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</si>
  <si>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</si>
  <si>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</si>
  <si>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</si>
  <si>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</si>
  <si>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</si>
  <si>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</si>
  <si>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</si>
  <si>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</si>
  <si>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</si>
  <si>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</si>
  <si>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</si>
  <si>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</si>
  <si>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</si>
  <si>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</si>
  <si>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</si>
  <si>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</si>
  <si>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</si>
  <si>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</si>
  <si>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</si>
  <si>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</si>
  <si>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</si>
  <si>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</si>
  <si>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</si>
  <si>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</si>
  <si>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</si>
  <si>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</si>
  <si>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</si>
  <si>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</si>
  <si>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</si>
  <si>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</si>
  <si>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</si>
  <si>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</si>
  <si>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</si>
  <si>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</si>
  <si>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</si>
  <si>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</si>
  <si>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</si>
  <si>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</si>
  <si>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</si>
  <si>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</si>
  <si>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</si>
  <si>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</si>
  <si>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</si>
  <si>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</si>
  <si>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</si>
  <si>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</si>
  <si>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</si>
  <si>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</si>
  <si>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</si>
  <si>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</si>
  <si>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</si>
  <si>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</si>
  <si>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</si>
  <si>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</si>
  <si>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</si>
  <si>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</si>
  <si>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</si>
  <si>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</si>
  <si>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</si>
  <si>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</si>
  <si>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</si>
  <si>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</si>
  <si>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</si>
  <si>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</si>
  <si>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</si>
  <si>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</si>
  <si>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</si>
  <si>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</si>
  <si>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</si>
  <si>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</si>
  <si>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</si>
  <si>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</si>
  <si>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</si>
  <si>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</si>
  <si>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</si>
  <si>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</si>
  <si>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</si>
  <si>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</si>
  <si>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</si>
  <si>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</si>
  <si>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</si>
  <si>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</si>
  <si>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</si>
  <si>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</si>
  <si>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</si>
  <si>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</si>
  <si>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</si>
  <si>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</si>
  <si>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</si>
  <si>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</si>
  <si>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</si>
  <si>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</si>
  <si>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</si>
  <si>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</si>
  <si>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</si>
  <si>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</si>
  <si>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</si>
  <si>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</si>
  <si>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</si>
  <si>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</si>
  <si>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</si>
  <si>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</si>
  <si>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</si>
  <si>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</si>
  <si>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</si>
  <si>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</si>
  <si>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</si>
  <si>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</si>
  <si>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</si>
  <si>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</si>
  <si>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</si>
  <si>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</si>
  <si>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</si>
  <si>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</si>
  <si>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</si>
  <si>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</si>
  <si>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</si>
  <si>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</si>
  <si>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</si>
  <si>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</si>
  <si>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</si>
  <si>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</si>
  <si>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</si>
  <si>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</si>
  <si>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</si>
  <si>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</si>
  <si>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</si>
  <si>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</si>
  <si>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</si>
  <si>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</si>
  <si>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</si>
  <si>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</si>
  <si>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</si>
  <si>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</si>
  <si>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</si>
  <si>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</si>
  <si>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</si>
  <si>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</si>
  <si>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</si>
  <si>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</si>
  <si>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</si>
  <si>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</si>
  <si>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</si>
  <si>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</si>
  <si>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</si>
  <si>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</si>
  <si>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</si>
  <si>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</si>
  <si>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</si>
  <si>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</si>
  <si>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</si>
  <si>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</si>
  <si>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</si>
  <si>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</si>
  <si>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</si>
  <si>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</si>
  <si>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</si>
  <si>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</si>
  <si>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</si>
  <si>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</si>
  <si>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</si>
  <si>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</si>
  <si>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</si>
  <si>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</si>
  <si>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</si>
  <si>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</si>
  <si>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</si>
  <si>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</si>
  <si>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</si>
  <si>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</si>
  <si>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</si>
  <si>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</si>
  <si>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</si>
  <si>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</si>
  <si>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</si>
  <si>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</si>
  <si>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</si>
  <si>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</si>
  <si>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</si>
  <si>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</si>
  <si>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</si>
  <si>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</si>
  <si>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</si>
  <si>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</si>
  <si>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</si>
  <si>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</si>
  <si>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</si>
  <si>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</si>
  <si>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</si>
  <si>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</si>
  <si>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</si>
  <si>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</si>
  <si>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</si>
  <si>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</si>
  <si>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</si>
  <si>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</si>
  <si>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</si>
  <si>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</si>
  <si>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</si>
  <si>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</si>
  <si>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</si>
  <si>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</si>
  <si>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</si>
  <si>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</si>
  <si>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</si>
  <si>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</si>
  <si>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</si>
  <si>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</si>
  <si>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</si>
  <si>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</si>
  <si>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</si>
  <si>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</si>
  <si>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</si>
  <si>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</si>
  <si>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</si>
  <si>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</si>
  <si>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</si>
  <si>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</si>
  <si>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</si>
  <si>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</si>
  <si>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</si>
  <si>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</si>
  <si>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</si>
  <si>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</si>
  <si>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</si>
  <si>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</si>
  <si>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</si>
  <si>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</si>
  <si>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</si>
  <si>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</si>
  <si>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</si>
  <si>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</si>
  <si>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</si>
  <si>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</si>
  <si>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</si>
  <si>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</si>
  <si>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</si>
  <si>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</si>
  <si>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</si>
  <si>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</si>
  <si>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</si>
  <si>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</si>
  <si>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</si>
  <si>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</si>
  <si>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</si>
  <si>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</si>
  <si>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</si>
  <si>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</si>
  <si>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</si>
  <si>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</si>
  <si>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</si>
  <si>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</si>
  <si>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</si>
  <si>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</si>
  <si>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</si>
  <si>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</si>
  <si>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</si>
  <si>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</si>
  <si>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</si>
  <si>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</si>
  <si>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</si>
  <si>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</si>
  <si>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</si>
  <si>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</si>
  <si>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</si>
  <si>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</si>
  <si>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</si>
  <si>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</si>
  <si>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</si>
  <si>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</si>
  <si>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</si>
  <si>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</si>
  <si>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</si>
  <si>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</si>
  <si>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</si>
  <si>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</si>
  <si>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</si>
  <si>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</si>
  <si>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</si>
  <si>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</si>
  <si>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</si>
  <si>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</si>
  <si>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</si>
  <si>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</si>
  <si>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</si>
  <si>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</si>
  <si>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</si>
  <si>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</si>
  <si>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</si>
  <si>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</si>
  <si>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</si>
  <si>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</si>
  <si>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</si>
  <si>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</si>
  <si>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</si>
  <si>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</si>
  <si>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</si>
  <si>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</si>
  <si>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</si>
  <si>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</si>
  <si>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</si>
  <si>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</si>
  <si>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</si>
  <si>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</si>
  <si>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</si>
  <si>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</si>
  <si>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</si>
  <si>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</si>
  <si>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</si>
  <si>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</si>
  <si>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</si>
  <si>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</si>
  <si>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</si>
  <si>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</si>
  <si>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</si>
  <si>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</si>
  <si>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</si>
  <si>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</si>
  <si>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</si>
  <si>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</si>
  <si>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</si>
  <si>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</si>
  <si>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</si>
  <si>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</si>
  <si>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</si>
  <si>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</si>
  <si>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</si>
  <si>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</si>
  <si>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</si>
  <si>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</si>
  <si>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</si>
  <si>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</si>
  <si>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</si>
  <si>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</si>
  <si>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</si>
  <si>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</si>
  <si>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</si>
  <si>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</si>
  <si>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</si>
  <si>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</si>
  <si>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</si>
  <si>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</si>
  <si>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</si>
  <si>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</si>
  <si>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</si>
  <si>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</si>
  <si>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</si>
  <si>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</si>
  <si>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</si>
  <si>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</si>
  <si>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</si>
  <si>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</si>
  <si>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</si>
  <si>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</si>
  <si>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</si>
  <si>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</si>
  <si>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</si>
  <si>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</si>
  <si>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</si>
  <si>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</si>
  <si>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</si>
  <si>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</si>
  <si>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</si>
  <si>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</si>
  <si>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</si>
  <si>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</si>
  <si>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</si>
  <si>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</si>
  <si>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</si>
  <si>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</si>
  <si>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</si>
  <si>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</si>
  <si>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</si>
  <si>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</si>
  <si>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</si>
  <si>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</si>
  <si>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</si>
  <si>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</si>
  <si>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</si>
  <si>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</si>
  <si>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</si>
  <si>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</si>
  <si>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</si>
  <si>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</si>
  <si>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</si>
  <si>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</si>
  <si>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</si>
  <si>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</si>
  <si>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</si>
  <si>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</si>
  <si>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</si>
  <si>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</si>
  <si>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</si>
  <si>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</si>
  <si>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</si>
  <si>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</si>
  <si>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</si>
  <si>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</si>
  <si>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</si>
  <si>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</si>
  <si>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</si>
  <si>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</si>
  <si>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</si>
  <si>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</si>
  <si>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</si>
  <si>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</si>
  <si>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</si>
  <si>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</si>
  <si>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</si>
  <si>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</si>
  <si>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</si>
  <si>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</si>
  <si>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</si>
  <si>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</si>
  <si>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</si>
  <si>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</si>
  <si>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</si>
  <si>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</si>
  <si>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</si>
  <si>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</si>
  <si>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</si>
  <si>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</si>
  <si>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</si>
  <si>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</si>
  <si>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</si>
  <si>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</si>
  <si>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</si>
  <si>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</si>
  <si>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</si>
  <si>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</si>
  <si>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</si>
  <si>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</si>
  <si>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</si>
  <si>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</si>
  <si>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</si>
  <si>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</si>
  <si>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</si>
  <si>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</si>
  <si>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</si>
  <si>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</si>
  <si>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</si>
  <si>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</si>
  <si>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</si>
  <si>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</si>
  <si>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</si>
  <si>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</si>
  <si>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</si>
  <si>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</si>
  <si>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</si>
  <si>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</si>
  <si>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</si>
  <si>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</si>
  <si>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</si>
  <si>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</si>
  <si>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</si>
  <si>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</si>
  <si>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</si>
  <si>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</si>
  <si>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</si>
  <si>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</si>
  <si>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</si>
  <si>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</si>
  <si>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</si>
  <si>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</si>
  <si>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</si>
  <si>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</si>
  <si>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</si>
  <si>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</si>
  <si>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</si>
  <si>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</si>
  <si>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</si>
  <si>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</si>
  <si>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</si>
  <si>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</si>
  <si>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</si>
  <si>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</si>
  <si>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</si>
  <si>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</si>
  <si>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</si>
  <si>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</si>
  <si>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</si>
  <si>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</si>
  <si>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</si>
  <si>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</si>
  <si>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</si>
  <si>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</si>
  <si>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</si>
  <si>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</si>
  <si>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</si>
  <si>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</si>
  <si>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</si>
  <si>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</si>
  <si>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</si>
  <si>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</si>
  <si>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</si>
  <si>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</si>
  <si>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</si>
  <si>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</si>
  <si>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</si>
  <si>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</si>
  <si>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</si>
  <si>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</si>
  <si>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</si>
  <si>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</si>
  <si>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</si>
  <si>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</si>
  <si>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</si>
  <si>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</si>
  <si>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</si>
  <si>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</si>
  <si>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</si>
  <si>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</si>
  <si>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</si>
  <si>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</si>
  <si>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</si>
  <si>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</si>
  <si>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</si>
  <si>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</si>
  <si>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</si>
  <si>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</si>
  <si>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</si>
  <si>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</si>
  <si>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</si>
  <si>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</si>
  <si>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</si>
  <si>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</si>
  <si>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</si>
  <si>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</si>
  <si>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</si>
  <si>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</si>
  <si>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</si>
  <si>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</si>
  <si>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</si>
  <si>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</si>
  <si>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</si>
  <si>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</si>
  <si>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</si>
  <si>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</si>
  <si>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</si>
  <si>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</si>
  <si>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</si>
  <si>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</si>
  <si>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</si>
  <si>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</si>
  <si>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</si>
  <si>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</si>
  <si>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</si>
  <si>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</si>
  <si>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</si>
  <si>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</si>
  <si>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</si>
  <si>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</si>
  <si>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</si>
  <si>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</si>
  <si>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</si>
  <si>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</si>
  <si>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</si>
  <si>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</si>
  <si>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</si>
  <si>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</si>
  <si>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</si>
  <si>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</si>
  <si>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</si>
  <si>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</si>
  <si>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</si>
  <si>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</si>
  <si>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</si>
  <si>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</si>
  <si>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</si>
  <si>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</si>
  <si>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</si>
  <si>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</si>
  <si>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</si>
  <si>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</si>
  <si>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</si>
  <si>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</si>
  <si>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</si>
  <si>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</si>
  <si>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</si>
  <si>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</si>
  <si>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</si>
  <si>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</si>
  <si>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</si>
  <si>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</si>
  <si>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</si>
  <si>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</si>
  <si>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</si>
  <si>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</si>
  <si>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</si>
  <si>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</si>
  <si>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</si>
  <si>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</si>
  <si>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</si>
  <si>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</si>
  <si>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</si>
  <si>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</si>
  <si>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</si>
  <si>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</si>
  <si>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</si>
  <si>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</si>
  <si>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</si>
  <si>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</si>
  <si>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</si>
  <si>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</si>
  <si>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</si>
  <si>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</si>
  <si>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</si>
  <si>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</si>
  <si>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</si>
  <si>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</si>
  <si>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</si>
  <si>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</si>
  <si>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</si>
  <si>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</si>
  <si>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</si>
  <si>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</si>
  <si>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</si>
  <si>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</si>
  <si>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</si>
  <si>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</si>
  <si>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</si>
  <si>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</si>
  <si>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</si>
  <si>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</si>
  <si>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</si>
  <si>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</si>
  <si>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</si>
  <si>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</si>
  <si>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</si>
  <si>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</si>
  <si>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</si>
  <si>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</si>
  <si>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</si>
  <si>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</si>
  <si>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</si>
  <si>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</si>
  <si>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</si>
  <si>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</si>
  <si>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</si>
  <si>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</si>
  <si>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</si>
  <si>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</si>
  <si>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</si>
  <si>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</si>
  <si>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</si>
  <si>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</si>
  <si>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</si>
  <si>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</si>
  <si>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</si>
  <si>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</si>
  <si>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</si>
  <si>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</si>
  <si>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</si>
  <si>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</si>
  <si>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</si>
  <si>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</si>
  <si>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</si>
  <si>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</si>
  <si>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</si>
  <si>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</si>
  <si>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</si>
  <si>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</si>
  <si>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</si>
  <si>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</si>
  <si>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</si>
  <si>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</si>
  <si>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</si>
  <si>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</si>
  <si>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</si>
  <si>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</si>
  <si>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</si>
  <si>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</si>
  <si>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</si>
  <si>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</si>
  <si>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</si>
  <si>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</si>
  <si>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</si>
  <si>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</si>
  <si>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</si>
  <si>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</si>
  <si>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</si>
  <si>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</si>
  <si>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</si>
  <si>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</si>
  <si>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</si>
  <si>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</si>
  <si>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</si>
  <si>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</si>
  <si>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</si>
  <si>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</si>
  <si>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</si>
  <si>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</si>
  <si>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</si>
  <si>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</si>
  <si>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</si>
  <si>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</si>
  <si>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</si>
  <si>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</si>
  <si>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</si>
  <si>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</si>
  <si>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</si>
  <si>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</si>
  <si>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</si>
  <si>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</si>
  <si>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</si>
  <si>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</si>
  <si>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</si>
  <si>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</si>
  <si>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</si>
  <si>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</si>
  <si>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</si>
  <si>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</si>
  <si>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</si>
  <si>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</si>
  <si>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</si>
  <si>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</si>
  <si>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</si>
  <si>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</si>
  <si>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</si>
  <si>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</si>
  <si>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</si>
  <si>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</si>
  <si>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</si>
  <si>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</si>
  <si>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</si>
  <si>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</si>
  <si>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</si>
  <si>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</si>
  <si>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</si>
  <si>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</si>
  <si>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</si>
  <si>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</si>
  <si>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</si>
  <si>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</si>
  <si>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</si>
  <si>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</si>
  <si>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</si>
  <si>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</si>
  <si>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</si>
  <si>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</si>
  <si>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</si>
  <si>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</si>
  <si>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</si>
  <si>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</si>
  <si>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</si>
  <si>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</si>
  <si>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</si>
  <si>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</si>
  <si>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</si>
  <si>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</si>
  <si>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</si>
  <si>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</si>
  <si>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</si>
  <si>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</si>
  <si>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</si>
  <si>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</si>
  <si>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</si>
  <si>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</si>
  <si>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</si>
  <si>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</si>
  <si>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</si>
  <si>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</si>
  <si>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</si>
  <si>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</si>
  <si>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</si>
  <si>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</si>
  <si>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</si>
  <si>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</si>
  <si>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</si>
  <si>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</si>
  <si>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</si>
  <si>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</si>
  <si>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</si>
  <si>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</si>
  <si>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</si>
  <si>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</si>
  <si>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</si>
  <si>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</si>
  <si>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</si>
  <si>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</si>
  <si>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</si>
  <si>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</si>
  <si>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</si>
  <si>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</si>
  <si>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</si>
  <si>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</si>
  <si>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</si>
  <si>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</si>
  <si>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</si>
  <si>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</si>
  <si>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</si>
  <si>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</si>
  <si>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</si>
  <si>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</si>
  <si>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</si>
  <si>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</si>
  <si>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</si>
  <si>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</si>
  <si>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</si>
  <si>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</si>
  <si>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</si>
  <si>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</si>
  <si>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</si>
  <si>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</si>
  <si>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</si>
  <si>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</si>
  <si>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</si>
  <si>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</si>
  <si>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</si>
  <si>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</si>
  <si>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</si>
  <si>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</si>
  <si>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</si>
  <si>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</si>
  <si>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</si>
  <si>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</si>
  <si>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</si>
  <si>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</si>
  <si>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</si>
  <si>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</si>
  <si>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</si>
  <si>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</si>
  <si>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</si>
  <si>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</si>
  <si>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</si>
  <si>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</si>
  <si>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</si>
  <si>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</si>
  <si>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</si>
  <si>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</si>
  <si>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</si>
  <si>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</si>
  <si>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</si>
  <si>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</si>
  <si>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</si>
  <si>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</si>
  <si>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</si>
  <si>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</si>
  <si>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</si>
  <si>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</si>
  <si>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</si>
  <si>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</si>
  <si>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</si>
  <si>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</si>
  <si>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</si>
  <si>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</si>
  <si>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</si>
  <si>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</si>
  <si>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</si>
  <si>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</si>
  <si>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</si>
  <si>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</si>
  <si>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</si>
  <si>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</si>
  <si>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</si>
  <si>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</si>
  <si>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</si>
  <si>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</si>
  <si>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</si>
  <si>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</si>
  <si>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</si>
  <si>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</si>
  <si>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</si>
  <si>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</si>
  <si>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</si>
  <si>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</si>
  <si>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</si>
  <si>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</si>
  <si>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</si>
  <si>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</si>
  <si>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</si>
  <si>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</si>
  <si>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</si>
  <si>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</si>
  <si>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</si>
  <si>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</si>
  <si>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</si>
  <si>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</si>
  <si>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</si>
  <si>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</si>
  <si>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</si>
  <si>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</si>
  <si>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</si>
  <si>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</si>
  <si>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</si>
  <si>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</si>
  <si>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</si>
  <si>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</si>
  <si>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</si>
  <si>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</si>
  <si>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</si>
  <si>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</si>
  <si>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</si>
  <si>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</si>
  <si>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</si>
  <si>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</si>
  <si>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</si>
  <si>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</si>
  <si>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</si>
  <si>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</si>
  <si>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</si>
  <si>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</si>
  <si>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</si>
  <si>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</si>
  <si>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</si>
  <si>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</si>
  <si>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</si>
  <si>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</si>
  <si>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</si>
  <si>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</si>
  <si>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</si>
  <si>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</si>
  <si>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</si>
  <si>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</si>
  <si>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</si>
  <si>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</si>
  <si>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</si>
  <si>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</si>
  <si>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</si>
  <si>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</si>
  <si>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</si>
  <si>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</si>
  <si>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</si>
  <si>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</si>
  <si>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</si>
  <si>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</si>
  <si>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</si>
  <si>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</si>
  <si>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</si>
  <si>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</si>
  <si>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</si>
  <si>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</si>
  <si>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</si>
  <si>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</si>
  <si>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</si>
  <si>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</si>
  <si>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</si>
  <si>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</si>
  <si>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</si>
  <si>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</si>
  <si>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</si>
  <si>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</si>
  <si>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</si>
  <si>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</si>
  <si>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</si>
  <si>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</si>
  <si>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</si>
  <si>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</si>
  <si>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</si>
  <si>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</si>
  <si>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</si>
  <si>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</si>
  <si>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</si>
  <si>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</si>
  <si>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</si>
  <si>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</si>
  <si>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</si>
  <si>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</si>
  <si>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</si>
  <si>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</si>
  <si>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</si>
  <si>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</si>
  <si>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</si>
  <si>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</si>
  <si>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</si>
  <si>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</si>
  <si>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</si>
  <si>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</si>
  <si>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</si>
  <si>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</si>
  <si>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</si>
  <si>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</si>
  <si>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</si>
  <si>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</si>
  <si>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</si>
  <si>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</si>
  <si>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</si>
  <si>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</si>
  <si>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</si>
  <si>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</si>
  <si>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</si>
  <si>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</si>
  <si>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</si>
  <si>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</si>
  <si>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</si>
  <si>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</si>
  <si>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</si>
  <si>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</si>
  <si>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</si>
  <si>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</si>
  <si>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</si>
  <si>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</si>
  <si>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</si>
  <si>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</si>
  <si>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</si>
  <si>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</si>
  <si>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</si>
  <si>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</si>
  <si>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</si>
  <si>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</si>
  <si>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</si>
  <si>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</si>
  <si>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</si>
  <si>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</si>
  <si>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</si>
  <si>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</si>
  <si>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</si>
  <si>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</si>
  <si>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</si>
  <si>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</si>
  <si>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</si>
  <si>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</si>
  <si>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</si>
  <si>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</si>
  <si>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</si>
  <si>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</si>
  <si>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</si>
  <si>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</si>
  <si>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</si>
  <si>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</si>
  <si>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</si>
  <si>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</si>
  <si>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</si>
  <si>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</si>
  <si>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</si>
  <si>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</si>
  <si>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</si>
  <si>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</si>
  <si>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</si>
  <si>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</si>
  <si>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</si>
  <si>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</si>
  <si>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</si>
  <si>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</si>
  <si>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</si>
  <si>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</si>
  <si>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</si>
  <si>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</si>
  <si>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</si>
  <si>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</si>
  <si>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</si>
  <si>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</si>
  <si>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</si>
  <si>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</si>
  <si>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</si>
  <si>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</si>
  <si>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</si>
  <si>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</si>
  <si>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</si>
  <si>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</si>
  <si>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</si>
  <si>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</si>
  <si>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</si>
  <si>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</si>
  <si>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</si>
  <si>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</si>
  <si>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</si>
  <si>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</si>
  <si>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</si>
  <si>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</si>
  <si>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</si>
  <si>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</si>
  <si>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</si>
  <si>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</si>
  <si>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</si>
  <si>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</si>
  <si>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</si>
  <si>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</si>
  <si>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</si>
  <si>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</si>
  <si>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</si>
  <si>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</si>
  <si>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</si>
  <si>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</si>
  <si>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</si>
  <si>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</si>
  <si>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</si>
  <si>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</si>
  <si>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</si>
  <si>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</si>
  <si>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</si>
  <si>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</si>
  <si>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</si>
  <si>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</si>
  <si>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</si>
  <si>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</si>
  <si>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</si>
  <si>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</si>
  <si>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</si>
  <si>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</si>
  <si>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</si>
  <si>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</si>
  <si>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</si>
  <si>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</si>
  <si>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</si>
  <si>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</si>
  <si>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</si>
  <si>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</si>
  <si>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</si>
  <si>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</si>
  <si>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</si>
  <si>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</si>
  <si>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</si>
  <si>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</si>
  <si>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</si>
  <si>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</si>
  <si>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</si>
  <si>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</si>
  <si>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</si>
  <si>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</si>
  <si>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</si>
  <si>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</si>
  <si>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</si>
  <si>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</si>
  <si>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</si>
  <si>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</si>
  <si>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</si>
  <si>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</si>
  <si>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</si>
  <si>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</si>
  <si>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</si>
  <si>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</si>
  <si>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</si>
  <si>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</si>
  <si>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</si>
  <si>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</si>
  <si>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</si>
  <si>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</si>
  <si>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</si>
  <si>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</si>
  <si>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</si>
  <si>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</si>
  <si>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</si>
  <si>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</si>
  <si>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</si>
  <si>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</si>
  <si>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</si>
  <si>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</si>
  <si>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</si>
  <si>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</si>
  <si>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</si>
  <si>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</si>
  <si>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</si>
  <si>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</si>
  <si>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</si>
  <si>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</si>
  <si>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</si>
  <si>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</si>
  <si>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</si>
  <si>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</si>
  <si>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</si>
  <si>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</si>
  <si>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</si>
  <si>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</si>
  <si>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</si>
  <si>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</si>
  <si>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</si>
  <si>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</si>
  <si>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</si>
  <si>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</si>
  <si>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</si>
  <si>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</si>
  <si>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</si>
  <si>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</si>
  <si>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</si>
  <si>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</si>
  <si>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</si>
  <si>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</si>
  <si>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</si>
  <si>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</si>
  <si>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</si>
  <si>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</si>
  <si>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</si>
  <si>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</si>
  <si>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</si>
  <si>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</si>
  <si>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</si>
  <si>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</si>
  <si>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</si>
  <si>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</si>
  <si>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</si>
  <si>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</si>
  <si>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</si>
  <si>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</si>
  <si>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</si>
  <si>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</si>
  <si>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</si>
  <si>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</si>
  <si>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</si>
  <si>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</si>
  <si>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</si>
  <si>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</si>
  <si>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</si>
  <si>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</si>
  <si>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</si>
  <si>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</si>
  <si>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</si>
  <si>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</si>
  <si>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</si>
  <si>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</si>
  <si>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</si>
  <si>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</si>
  <si>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</si>
  <si>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</si>
  <si>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</si>
  <si>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</si>
  <si>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</si>
  <si>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</si>
  <si>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</si>
  <si>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</si>
  <si>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</si>
  <si>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</si>
  <si>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</si>
  <si>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</si>
  <si>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</si>
  <si>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</si>
  <si>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</si>
  <si>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</si>
  <si>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</si>
  <si>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</si>
  <si>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</si>
  <si>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</si>
  <si>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</si>
  <si>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</si>
  <si>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</si>
  <si>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</si>
  <si>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</si>
  <si>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</si>
  <si>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</si>
  <si>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</si>
  <si>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</si>
  <si>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</si>
  <si>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</si>
  <si>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</si>
  <si>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</si>
  <si>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</si>
  <si>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</si>
  <si>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</si>
  <si>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</si>
  <si>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</si>
  <si>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</si>
  <si>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</si>
  <si>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</si>
  <si>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</si>
  <si>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</si>
  <si>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</si>
  <si>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</si>
  <si>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</si>
  <si>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</si>
  <si>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</si>
  <si>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</si>
  <si>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</si>
  <si>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</si>
  <si>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</si>
  <si>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</si>
  <si>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</si>
  <si>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</si>
  <si>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</si>
  <si>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</si>
  <si>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</si>
  <si>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</si>
  <si>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</si>
  <si>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</si>
  <si>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</si>
  <si>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</si>
  <si>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</si>
  <si>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</si>
  <si>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</si>
  <si>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</si>
  <si>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</si>
  <si>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</si>
  <si>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</si>
  <si>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</si>
  <si>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</si>
  <si>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</si>
  <si>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</si>
  <si>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</si>
  <si>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</si>
  <si>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</si>
  <si>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</si>
  <si>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</si>
  <si>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</si>
  <si>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</si>
  <si>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</si>
  <si>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</si>
  <si>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</si>
  <si>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</si>
  <si>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</si>
  <si>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</si>
  <si>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</si>
  <si>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</si>
  <si>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</si>
  <si>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</si>
  <si>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</si>
  <si>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</si>
  <si>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</si>
  <si>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</si>
  <si>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</si>
  <si>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</si>
  <si>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</si>
  <si>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</si>
  <si>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</si>
  <si>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</si>
  <si>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</si>
  <si>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</si>
  <si>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</si>
  <si>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</si>
  <si>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</si>
  <si>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</si>
  <si>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</si>
  <si>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</si>
  <si>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</si>
  <si>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</si>
  <si>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</si>
  <si>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</si>
  <si>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</si>
  <si>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</si>
  <si>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</si>
  <si>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</si>
  <si>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</si>
  <si>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</si>
  <si>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</si>
  <si>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</si>
  <si>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</si>
  <si>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</si>
  <si>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</si>
  <si>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</si>
  <si>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</si>
  <si>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</si>
  <si>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</si>
  <si>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</si>
  <si>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</si>
  <si>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</si>
  <si>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</si>
  <si>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</si>
  <si>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</si>
  <si>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</si>
  <si>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</si>
  <si>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</si>
  <si>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</si>
  <si>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</si>
  <si>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</si>
  <si>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</si>
  <si>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</si>
  <si>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</si>
  <si>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</si>
  <si>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</si>
  <si>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</si>
  <si>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</si>
  <si>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</si>
  <si>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</si>
  <si>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</si>
  <si>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</si>
  <si>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</si>
  <si>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</si>
  <si>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</si>
  <si>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</si>
  <si>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</si>
  <si>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</si>
  <si>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</si>
  <si>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</si>
  <si>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</si>
  <si>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</si>
  <si>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</si>
  <si>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</si>
  <si>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</si>
  <si>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</si>
  <si>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</si>
  <si>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</si>
  <si>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</si>
  <si>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</si>
  <si>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</si>
  <si>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</si>
  <si>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</si>
  <si>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</si>
  <si>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</si>
  <si>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</si>
  <si>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</si>
  <si>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</si>
  <si>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</si>
  <si>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</si>
  <si>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</si>
  <si>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</si>
  <si>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</si>
  <si>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</si>
  <si>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</si>
  <si>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</si>
  <si>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</si>
  <si>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</si>
  <si>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</si>
  <si>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</si>
  <si>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</si>
  <si>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</si>
  <si>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</si>
  <si>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</si>
  <si>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</si>
  <si>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</si>
  <si>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</si>
  <si>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</si>
  <si>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</si>
  <si>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</si>
  <si>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</si>
  <si>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</si>
  <si>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</si>
  <si>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</si>
  <si>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</si>
  <si>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</si>
  <si>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</si>
  <si>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</si>
  <si>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</si>
  <si>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</si>
  <si>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</si>
  <si>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</si>
  <si>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</si>
  <si>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</si>
  <si>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</si>
  <si>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</si>
  <si>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</si>
  <si>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</si>
  <si>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</si>
  <si>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</si>
  <si>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</si>
  <si>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</si>
  <si>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</si>
  <si>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</si>
  <si>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</si>
  <si>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</si>
  <si>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</si>
  <si>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</si>
  <si>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</si>
  <si>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</si>
  <si>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</si>
  <si>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</si>
  <si>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</si>
  <si>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</si>
  <si>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</si>
  <si>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</si>
  <si>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</si>
  <si>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</si>
  <si>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</si>
  <si>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</si>
  <si>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</si>
  <si>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</si>
  <si>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</si>
  <si>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</si>
  <si>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</si>
  <si>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</si>
  <si>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</si>
  <si>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</si>
  <si>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</si>
  <si>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</si>
  <si>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</si>
  <si>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</si>
  <si>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</si>
  <si>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</si>
  <si>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</si>
  <si>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</si>
  <si>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</si>
  <si>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</si>
  <si>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</si>
  <si>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</si>
  <si>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</si>
  <si>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</si>
  <si>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</si>
  <si>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</si>
  <si>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</si>
  <si>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</si>
  <si>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</si>
  <si>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</si>
  <si>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</si>
  <si>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</si>
  <si>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</si>
  <si>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</si>
  <si>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</si>
  <si>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</si>
  <si>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</si>
  <si>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</si>
  <si>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</si>
  <si>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</si>
  <si>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</si>
  <si>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</si>
  <si>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</si>
  <si>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</si>
  <si>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</si>
  <si>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</si>
  <si>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</si>
  <si>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</si>
  <si>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</si>
  <si>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</si>
  <si>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</si>
  <si>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</si>
  <si>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</si>
  <si>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</si>
  <si>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</si>
  <si>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</si>
  <si>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</si>
  <si>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</si>
  <si>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</si>
  <si>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</si>
  <si>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</si>
  <si>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</si>
  <si>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</si>
  <si>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</si>
  <si>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</si>
  <si>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</si>
  <si>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</si>
  <si>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</si>
  <si>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</si>
  <si>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</si>
  <si>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</si>
  <si>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</si>
  <si>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</si>
  <si>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</si>
  <si>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</si>
  <si>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</si>
  <si>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</si>
  <si>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</si>
  <si>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</si>
  <si>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</si>
  <si>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</si>
  <si>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</si>
  <si>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</si>
  <si>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</si>
  <si>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</si>
  <si>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</si>
  <si>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</si>
  <si>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</si>
  <si>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</si>
  <si>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</si>
  <si>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</si>
  <si>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</si>
  <si>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</si>
  <si>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</si>
  <si>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</si>
  <si>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</si>
  <si>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</si>
  <si>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</si>
  <si>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</si>
  <si>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</si>
  <si>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</si>
  <si>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</si>
  <si>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</si>
  <si>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</si>
  <si>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</si>
  <si>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</si>
  <si>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</si>
  <si>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</si>
  <si>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</si>
  <si>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</si>
  <si>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</si>
  <si>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</si>
  <si>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</si>
  <si>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</si>
  <si>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</si>
  <si>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</si>
  <si>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</si>
  <si>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</si>
  <si>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</si>
  <si>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</si>
  <si>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</si>
  <si>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</si>
  <si>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</si>
  <si>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</si>
  <si>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</si>
  <si>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</si>
  <si>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</si>
  <si>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</si>
  <si>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</si>
  <si>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</si>
  <si>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</si>
  <si>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</si>
  <si>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</si>
  <si>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</si>
  <si>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</si>
  <si>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</si>
  <si>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</si>
  <si>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</si>
  <si>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</si>
  <si>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</si>
  <si>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</si>
  <si>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</si>
  <si>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</si>
  <si>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</si>
  <si>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</si>
  <si>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</si>
  <si>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</si>
  <si>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</si>
  <si>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</si>
  <si>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</si>
  <si>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</si>
  <si>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</si>
  <si>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</si>
  <si>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</si>
  <si>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</si>
  <si>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</si>
  <si>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</si>
  <si>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</si>
  <si>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</si>
  <si>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</si>
  <si>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</si>
  <si>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</si>
  <si>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</si>
  <si>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</si>
  <si>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</si>
  <si>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</si>
  <si>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</si>
  <si>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</si>
  <si>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</si>
  <si>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</si>
  <si>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</si>
  <si>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</si>
  <si>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</si>
  <si>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</si>
  <si>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</si>
  <si>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</si>
  <si>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</si>
  <si>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</si>
  <si>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</si>
  <si>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</si>
  <si>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</si>
  <si>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</si>
  <si>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</si>
  <si>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</si>
  <si>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</si>
  <si>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</si>
  <si>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</si>
  <si>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</si>
  <si>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</si>
  <si>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</si>
  <si>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</si>
  <si>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</si>
  <si>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</si>
  <si>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</si>
  <si>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</si>
  <si>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</si>
  <si>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</si>
  <si>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</si>
  <si>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</si>
  <si>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</si>
  <si>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</si>
  <si>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</si>
  <si>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</si>
  <si>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</si>
  <si>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</si>
  <si>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</si>
  <si>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</si>
  <si>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</si>
  <si>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</si>
  <si>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</si>
  <si>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</si>
  <si>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</si>
  <si>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</si>
  <si>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</si>
  <si>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</si>
  <si>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</si>
  <si>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</si>
  <si>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</si>
  <si>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</si>
  <si>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</si>
  <si>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</si>
  <si>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</si>
  <si>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</si>
  <si>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</si>
  <si>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</si>
  <si>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</si>
  <si>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</si>
  <si>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</si>
  <si>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</si>
  <si>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</si>
  <si>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</si>
  <si>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</si>
  <si>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</si>
  <si>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</si>
  <si>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</si>
  <si>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</si>
  <si>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</si>
  <si>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</si>
  <si>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</si>
  <si>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</si>
  <si>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</si>
  <si>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</si>
  <si>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</si>
  <si>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</si>
  <si>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</si>
  <si>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</si>
  <si>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</si>
  <si>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</si>
  <si>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</si>
  <si>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</si>
  <si>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</si>
  <si>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</si>
  <si>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</si>
  <si>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</si>
  <si>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</si>
  <si>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</si>
  <si>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</si>
  <si>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</si>
  <si>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</si>
  <si>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</si>
  <si>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</si>
  <si>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</si>
  <si>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</si>
  <si>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</si>
  <si>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</si>
  <si>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</si>
  <si>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</si>
  <si>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</si>
  <si>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</si>
  <si>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</si>
  <si>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</si>
  <si>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</si>
  <si>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</si>
  <si>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</si>
  <si>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</si>
  <si>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</si>
  <si>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</si>
  <si>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</si>
  <si>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</si>
  <si>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</si>
  <si>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</si>
  <si>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</si>
  <si>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</si>
  <si>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</si>
  <si>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</si>
  <si>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</si>
  <si>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</si>
  <si>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</si>
  <si>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</si>
  <si>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</si>
  <si>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</si>
  <si>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</si>
  <si>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</si>
  <si>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</si>
  <si>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</si>
  <si>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</si>
  <si>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</si>
  <si>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</si>
  <si>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</si>
  <si>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</si>
  <si>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</si>
  <si>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</si>
  <si>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</si>
  <si>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</si>
  <si>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</si>
  <si>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</si>
  <si>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</si>
  <si>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</si>
  <si>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</si>
  <si>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</si>
  <si>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</si>
  <si>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</si>
  <si>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</si>
  <si>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</si>
  <si>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</si>
  <si>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</si>
  <si>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</si>
  <si>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</si>
  <si>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</si>
  <si>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</si>
  <si>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</si>
  <si>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</si>
  <si>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</si>
  <si>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</si>
  <si>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</si>
  <si>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</si>
  <si>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</si>
  <si>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</si>
  <si>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</si>
  <si>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</si>
  <si>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</si>
  <si>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</si>
  <si>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</si>
  <si>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</si>
  <si>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</si>
  <si>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</si>
  <si>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</si>
  <si>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</si>
  <si>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</si>
  <si>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</si>
  <si>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</si>
  <si>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</si>
  <si>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</si>
  <si>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</si>
  <si>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</si>
  <si>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</si>
  <si>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</si>
  <si>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</si>
  <si>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</si>
  <si>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</si>
  <si>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</si>
  <si>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</si>
  <si>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</si>
  <si>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</si>
  <si>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</si>
  <si>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</si>
  <si>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</si>
  <si>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</si>
  <si>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</si>
  <si>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</si>
  <si>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</si>
  <si>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</si>
  <si>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</si>
  <si>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</si>
  <si>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</si>
  <si>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</si>
  <si>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</si>
  <si>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</si>
  <si>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</si>
  <si>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</si>
  <si>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</si>
  <si>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</si>
  <si>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</si>
  <si>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</si>
  <si>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</si>
  <si>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</si>
  <si>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</si>
  <si>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</si>
  <si>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</si>
  <si>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</si>
  <si>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</si>
  <si>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</si>
  <si>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</si>
  <si>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</si>
  <si>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</si>
  <si>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</si>
  <si>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</si>
  <si>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</si>
  <si>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</si>
  <si>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</si>
  <si>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</si>
  <si>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</si>
  <si>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</si>
  <si>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</si>
  <si>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</si>
  <si>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</si>
  <si>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</si>
  <si>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</si>
  <si>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</si>
  <si>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</si>
  <si>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</si>
  <si>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</si>
  <si>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</si>
  <si>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</si>
  <si>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</si>
  <si>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</si>
  <si>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</si>
  <si>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</si>
  <si>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</si>
  <si>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</si>
  <si>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</si>
  <si>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</si>
  <si>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</si>
  <si>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</si>
  <si>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</si>
  <si>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</si>
  <si>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</si>
  <si>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</si>
  <si>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</si>
  <si>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</si>
  <si>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</si>
  <si>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</si>
  <si>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</si>
  <si>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</si>
  <si>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</si>
  <si>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</si>
  <si>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</si>
  <si>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</si>
  <si>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</si>
  <si>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</si>
  <si>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</si>
  <si>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</si>
  <si>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</si>
  <si>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</si>
  <si>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</si>
  <si>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</si>
  <si>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</si>
  <si>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</si>
  <si>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</si>
  <si>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</si>
  <si>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</si>
  <si>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</si>
  <si>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</si>
  <si>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</si>
  <si>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</si>
  <si>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</si>
  <si>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</si>
  <si>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</si>
  <si>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</si>
  <si>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</si>
  <si>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</si>
  <si>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</si>
  <si>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</si>
  <si>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</si>
  <si>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</si>
  <si>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</si>
  <si>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</si>
  <si>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</si>
  <si>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</si>
  <si>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</si>
  <si>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</si>
  <si>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</si>
  <si>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</si>
  <si>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</si>
  <si>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</si>
  <si>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</si>
  <si>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</si>
  <si>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</si>
  <si>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</si>
  <si>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</si>
  <si>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</si>
  <si>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</si>
  <si>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</si>
  <si>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</si>
  <si>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</si>
  <si>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</si>
  <si>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</si>
  <si>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</si>
  <si>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</si>
  <si>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</si>
  <si>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</si>
  <si>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</si>
  <si>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</si>
  <si>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</si>
  <si>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</si>
  <si>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</si>
  <si>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</si>
  <si>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</si>
  <si>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</si>
  <si>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</si>
  <si>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</si>
  <si>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</si>
  <si>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</si>
  <si>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</si>
  <si>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</si>
  <si>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</si>
  <si>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</si>
  <si>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</si>
  <si>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</si>
  <si>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</si>
  <si>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</si>
  <si>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</si>
  <si>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</si>
  <si>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</si>
  <si>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</si>
  <si>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</si>
  <si>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</si>
  <si>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</si>
  <si>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</si>
  <si>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</si>
  <si>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</si>
  <si>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</si>
  <si>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</si>
  <si>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</si>
  <si>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</si>
  <si>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</si>
  <si>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</si>
  <si>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</si>
  <si>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</si>
  <si>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</si>
  <si>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</si>
  <si>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</si>
  <si>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</si>
  <si>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</si>
  <si>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</si>
  <si>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</si>
  <si>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</si>
  <si>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</si>
  <si>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</si>
  <si>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</si>
  <si>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</si>
  <si>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</si>
  <si>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</si>
  <si>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</si>
  <si>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</si>
  <si>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</si>
  <si>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</si>
  <si>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</si>
  <si>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</si>
  <si>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</si>
  <si>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</si>
  <si>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</si>
  <si>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</si>
  <si>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</si>
  <si>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</si>
  <si>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</si>
  <si>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</si>
  <si>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</si>
  <si>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</si>
  <si>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</si>
  <si>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</si>
  <si>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</si>
  <si>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</si>
  <si>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</si>
  <si>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</si>
  <si>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</si>
  <si>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</si>
  <si>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</si>
  <si>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</si>
  <si>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</si>
  <si>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</si>
  <si>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</si>
  <si>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</si>
  <si>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</si>
  <si>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</si>
  <si>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</si>
  <si>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</si>
  <si>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</si>
  <si>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</si>
  <si>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</si>
  <si>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</si>
  <si>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</si>
  <si>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</si>
  <si>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</si>
  <si>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</si>
  <si>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</si>
  <si>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</si>
  <si>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</si>
  <si>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</si>
  <si>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</si>
  <si>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</si>
  <si>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</si>
  <si>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</si>
  <si>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</si>
  <si>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</si>
  <si>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</si>
  <si>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</si>
  <si>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</si>
  <si>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</si>
  <si>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</si>
  <si>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</si>
  <si>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</si>
  <si>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</si>
  <si>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</si>
  <si>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</si>
  <si>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</si>
  <si>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</si>
  <si>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</si>
  <si>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</si>
  <si>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</si>
  <si>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</si>
  <si>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</si>
  <si>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</si>
  <si>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</si>
  <si>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</si>
  <si>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</si>
  <si>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</si>
  <si>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</si>
  <si>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</si>
  <si>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</si>
  <si>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</si>
  <si>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</si>
  <si>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</si>
  <si>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</si>
  <si>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</si>
  <si>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</si>
  <si>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</si>
  <si>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</si>
  <si>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</si>
  <si>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</si>
  <si>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</si>
  <si>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</si>
  <si>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</si>
  <si>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</si>
  <si>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</si>
  <si>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</si>
  <si>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</si>
  <si>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</si>
  <si>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</si>
  <si>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</si>
  <si>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</si>
  <si>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</si>
  <si>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</si>
  <si>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</si>
  <si>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</si>
  <si>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</si>
  <si>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</si>
  <si>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</si>
  <si>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</si>
  <si>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</si>
  <si>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</si>
  <si>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</si>
  <si>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</si>
  <si>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</si>
  <si>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</si>
  <si>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</si>
  <si>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</si>
  <si>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</si>
  <si>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</si>
  <si>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</si>
  <si>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</si>
  <si>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</si>
  <si>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</si>
  <si>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</si>
  <si>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</si>
  <si>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</si>
  <si>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</si>
  <si>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</si>
  <si>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</si>
  <si>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</si>
  <si>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</si>
  <si>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</si>
  <si>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</si>
  <si>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</si>
  <si>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</si>
  <si>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</si>
  <si>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</si>
  <si>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</si>
  <si>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</si>
  <si>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</si>
  <si>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</si>
  <si>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</si>
  <si>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</si>
  <si>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</si>
  <si>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</si>
  <si>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</si>
  <si>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</si>
  <si>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</si>
  <si>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</si>
  <si>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</si>
  <si>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</si>
  <si>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</si>
  <si>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</si>
  <si>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</si>
  <si>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</si>
  <si>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</si>
  <si>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</si>
  <si>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</si>
  <si>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</si>
  <si>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</si>
  <si>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</si>
  <si>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</si>
  <si>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</si>
  <si>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</si>
  <si>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</si>
  <si>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</si>
  <si>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</si>
  <si>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</si>
  <si>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</si>
  <si>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</si>
  <si>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</si>
  <si>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</si>
  <si>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</si>
  <si>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</si>
  <si>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</si>
  <si>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</si>
  <si>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</si>
  <si>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</si>
  <si>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</si>
  <si>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</si>
  <si>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</si>
  <si>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</si>
  <si>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</si>
  <si>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</si>
  <si>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</si>
  <si>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</si>
  <si>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</si>
  <si>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</si>
  <si>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</si>
  <si>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</si>
  <si>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</si>
  <si>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</si>
  <si>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</si>
  <si>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</si>
  <si>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</si>
  <si>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</si>
  <si>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</si>
  <si>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</si>
  <si>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</si>
  <si>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</si>
  <si>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</si>
  <si>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</si>
  <si>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</si>
  <si>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</si>
  <si>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</si>
  <si>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</si>
  <si>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</si>
  <si>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</si>
  <si>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</si>
  <si>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</si>
  <si>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</si>
  <si>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</si>
  <si>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</si>
  <si>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</si>
  <si>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</si>
  <si>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</si>
  <si>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</si>
  <si>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</si>
  <si>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</si>
  <si>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</si>
  <si>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</si>
  <si>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</si>
  <si>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</si>
  <si>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</si>
  <si>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</si>
  <si>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</si>
  <si>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</si>
  <si>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</si>
  <si>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</si>
  <si>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</si>
  <si>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</si>
  <si>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</si>
  <si>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</si>
  <si>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</si>
  <si>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</si>
  <si>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</si>
  <si>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</si>
  <si>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</si>
  <si>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</si>
  <si>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</si>
  <si>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</si>
  <si>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</si>
  <si>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</si>
  <si>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</si>
  <si>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</si>
  <si>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</si>
  <si>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</si>
  <si>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</si>
  <si>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</si>
  <si>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</si>
  <si>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</si>
  <si>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</si>
  <si>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</si>
  <si>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</si>
  <si>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</si>
  <si>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</si>
  <si>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</si>
  <si>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</si>
  <si>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</si>
  <si>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</si>
  <si>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</si>
  <si>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</si>
  <si>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</si>
  <si>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</si>
  <si>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</si>
  <si>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</si>
  <si>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</si>
  <si>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</si>
  <si>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</si>
  <si>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</si>
  <si>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</si>
  <si>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</si>
  <si>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</si>
  <si>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</si>
  <si>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</si>
  <si>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</si>
  <si>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</si>
  <si>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</si>
  <si>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</si>
  <si>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</si>
  <si>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</si>
  <si>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</si>
  <si>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</si>
  <si>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</si>
  <si>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</si>
  <si>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</si>
  <si>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</si>
  <si>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</si>
  <si>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</si>
  <si>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</si>
  <si>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</si>
  <si>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</si>
  <si>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</si>
  <si>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</si>
  <si>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</si>
  <si>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</si>
  <si>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</si>
  <si>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</si>
  <si>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</si>
  <si>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</si>
  <si>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</si>
  <si>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</si>
  <si>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</si>
  <si>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</si>
  <si>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</si>
  <si>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</si>
  <si>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</si>
  <si>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</si>
  <si>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</si>
  <si>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</si>
  <si>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</si>
  <si>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</si>
  <si>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</si>
  <si>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</si>
  <si>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</si>
  <si>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</si>
  <si>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</si>
  <si>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</si>
  <si>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</si>
  <si>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</si>
  <si>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</si>
  <si>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</si>
  <si>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</si>
  <si>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</si>
  <si>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</si>
  <si>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</si>
  <si>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</si>
  <si>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</si>
  <si>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</si>
  <si>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</si>
  <si>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</si>
  <si>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</si>
  <si>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</si>
  <si>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</si>
  <si>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</si>
  <si>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</si>
  <si>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</si>
  <si>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</si>
  <si>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</si>
  <si>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</si>
  <si>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</si>
  <si>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</si>
  <si>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</si>
  <si>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</si>
  <si>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</si>
  <si>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</si>
  <si>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</si>
  <si>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</si>
  <si>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</si>
  <si>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</si>
  <si>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</si>
  <si>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</si>
  <si>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</si>
  <si>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</si>
  <si>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</si>
  <si>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</si>
  <si>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</si>
  <si>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</si>
  <si>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</si>
  <si>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</si>
  <si>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</si>
  <si>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</si>
  <si>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</si>
  <si>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</si>
  <si>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</si>
  <si>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</si>
  <si>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</si>
  <si>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</si>
  <si>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</si>
  <si>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</si>
  <si>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</si>
  <si>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</si>
  <si>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</si>
  <si>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</si>
  <si>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</si>
  <si>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</si>
  <si>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</si>
  <si>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</si>
  <si>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</si>
  <si>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</si>
  <si>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</si>
  <si>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</si>
  <si>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</si>
  <si>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</si>
  <si>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</si>
  <si>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</si>
  <si>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</si>
  <si>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</si>
  <si>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</si>
  <si>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</si>
  <si>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</si>
  <si>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</si>
  <si>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</si>
  <si>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</si>
  <si>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</si>
  <si>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</si>
  <si>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</si>
  <si>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</si>
  <si>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</si>
  <si>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</si>
  <si>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</si>
  <si>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</si>
  <si>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</si>
  <si>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</si>
  <si>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</si>
  <si>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</si>
  <si>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</si>
  <si>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</si>
  <si>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</si>
  <si>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</si>
  <si>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</si>
  <si>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</si>
  <si>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</si>
  <si>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</si>
  <si>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</si>
  <si>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</si>
  <si>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</si>
  <si>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</si>
  <si>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</si>
  <si>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</si>
  <si>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</si>
  <si>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</si>
  <si>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</si>
  <si>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</si>
  <si>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</si>
  <si>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</si>
  <si>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</si>
  <si>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</si>
  <si>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</si>
  <si>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</si>
  <si>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</si>
  <si>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</si>
  <si>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</si>
  <si>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</si>
  <si>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</si>
  <si>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</si>
  <si>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</si>
  <si>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</si>
  <si>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</si>
  <si>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</si>
  <si>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</si>
  <si>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</si>
  <si>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</si>
  <si>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</si>
  <si>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</si>
  <si>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</si>
  <si>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</si>
  <si>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</si>
  <si>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</si>
  <si>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</si>
  <si>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</si>
  <si>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</si>
  <si>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</si>
  <si>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</si>
  <si>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</si>
  <si>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</si>
  <si>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</si>
  <si>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</si>
  <si>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</si>
  <si>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</si>
  <si>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</si>
  <si>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</si>
  <si>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</si>
  <si>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</si>
  <si>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</si>
  <si>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</si>
  <si>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</si>
  <si>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</si>
  <si>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</si>
  <si>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</si>
  <si>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</si>
  <si>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</si>
  <si>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</si>
  <si>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</si>
  <si>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</si>
  <si>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</si>
  <si>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</si>
  <si>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</si>
  <si>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</si>
  <si>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</si>
  <si>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</si>
  <si>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</si>
  <si>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</si>
  <si>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</si>
  <si>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</si>
  <si>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</si>
  <si>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</si>
  <si>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</si>
  <si>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</si>
  <si>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</si>
  <si>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</si>
  <si>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</si>
  <si>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</si>
  <si>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</si>
  <si>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</si>
  <si>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</si>
  <si>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</si>
  <si>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</si>
  <si>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</si>
  <si>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</si>
  <si>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</si>
  <si>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</si>
  <si>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</si>
  <si>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</si>
  <si>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</si>
  <si>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</si>
  <si>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</si>
  <si>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</si>
  <si>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</si>
  <si>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</si>
  <si>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</si>
  <si>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</si>
  <si>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</si>
  <si>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</si>
  <si>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</si>
  <si>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</si>
  <si>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</si>
  <si>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</si>
  <si>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</si>
  <si>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</si>
  <si>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</si>
  <si>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</si>
  <si>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</si>
  <si>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</si>
  <si>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</si>
  <si>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</si>
  <si>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</si>
  <si>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</si>
  <si>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</si>
  <si>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</si>
  <si>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</si>
  <si>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</si>
  <si>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</si>
  <si>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</si>
  <si>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</si>
  <si>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</si>
  <si>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</si>
  <si>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</si>
  <si>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</si>
  <si>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</si>
  <si>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</si>
  <si>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</si>
  <si>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</si>
  <si>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</si>
  <si>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</si>
  <si>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</si>
  <si>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</si>
  <si>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</si>
  <si>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</si>
  <si>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</si>
  <si>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</si>
  <si>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</si>
  <si>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</si>
  <si>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</si>
  <si>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</si>
  <si>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</si>
  <si>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</si>
  <si>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</si>
  <si>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</si>
  <si>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</si>
  <si>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</si>
  <si>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</si>
  <si>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</si>
  <si>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</si>
  <si>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</si>
  <si>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</si>
  <si>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</si>
  <si>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</si>
  <si>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</si>
  <si>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</si>
  <si>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</si>
  <si>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</si>
  <si>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</si>
  <si>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</si>
  <si>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</si>
  <si>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</si>
  <si>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</si>
  <si>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</si>
  <si>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</si>
  <si>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</si>
  <si>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</si>
  <si>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</si>
  <si>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</si>
  <si>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</si>
  <si>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</si>
  <si>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</si>
  <si>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</si>
  <si>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</si>
  <si>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</si>
  <si>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</si>
  <si>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</si>
  <si>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</si>
  <si>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</si>
  <si>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</si>
  <si>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</si>
  <si>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</si>
  <si>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</si>
  <si>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</si>
  <si>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</si>
  <si>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</si>
  <si>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</si>
  <si>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</si>
  <si>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</si>
  <si>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</si>
  <si>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</si>
  <si>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</si>
  <si>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</si>
  <si>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</si>
  <si>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</si>
  <si>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</si>
  <si>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</si>
  <si>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</si>
  <si>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</si>
  <si>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</si>
  <si>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</si>
  <si>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</si>
  <si>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</si>
  <si>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</si>
  <si>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</si>
  <si>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</si>
  <si>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</si>
  <si>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</si>
  <si>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</si>
  <si>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</si>
  <si>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</si>
  <si>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</si>
  <si>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</si>
  <si>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</si>
  <si>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</si>
  <si>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</si>
  <si>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</si>
  <si>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</si>
  <si>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</si>
  <si>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</si>
  <si>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</si>
  <si>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</si>
  <si>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</si>
  <si>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</si>
  <si>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</si>
  <si>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</si>
  <si>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</si>
  <si>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</si>
  <si>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</si>
  <si>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</si>
  <si>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</si>
  <si>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</si>
  <si>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</si>
  <si>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</si>
  <si>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</si>
  <si>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</si>
  <si>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</si>
  <si>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</si>
  <si>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</si>
  <si>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</si>
  <si>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</si>
  <si>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</si>
  <si>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</si>
  <si>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</si>
  <si>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</si>
  <si>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</si>
  <si>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</si>
  <si>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</si>
  <si>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</si>
  <si>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</si>
  <si>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</si>
  <si>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</si>
  <si>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</si>
  <si>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</si>
  <si>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</si>
  <si>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</si>
  <si>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</si>
  <si>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</si>
  <si>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</si>
  <si>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</si>
  <si>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</si>
  <si>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</si>
  <si>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</si>
  <si>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</si>
  <si>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</si>
  <si>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</si>
  <si>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</si>
  <si>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</si>
  <si>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</si>
  <si>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</si>
  <si>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</si>
  <si>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</si>
  <si>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</si>
  <si>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</si>
  <si>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</si>
  <si>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</si>
  <si>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</si>
  <si>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</si>
  <si>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</si>
  <si>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</si>
  <si>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</si>
  <si>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</si>
  <si>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</si>
  <si>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</si>
  <si>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</si>
  <si>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</si>
  <si>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</si>
  <si>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</si>
  <si>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</si>
  <si>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</si>
  <si>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</si>
  <si>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</si>
  <si>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</si>
  <si>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</si>
  <si>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</si>
  <si>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</si>
  <si>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</si>
  <si>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</si>
  <si>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</si>
  <si>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</si>
  <si>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</si>
  <si>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</si>
  <si>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</si>
  <si>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</si>
  <si>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</si>
  <si>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</si>
  <si>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</si>
  <si>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</si>
  <si>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</si>
  <si>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</si>
  <si>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</si>
  <si>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</si>
  <si>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</si>
  <si>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</si>
  <si>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</si>
  <si>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</si>
  <si>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</si>
  <si>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</si>
  <si>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</si>
  <si>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</si>
  <si>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</si>
  <si>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</si>
  <si>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</si>
  <si>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</si>
  <si>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</si>
  <si>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</si>
  <si>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</si>
  <si>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</si>
  <si>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</si>
  <si>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</si>
  <si>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</si>
  <si>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</si>
  <si>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</si>
  <si>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</si>
  <si>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</si>
  <si>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</si>
  <si>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</si>
  <si>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</si>
  <si>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</si>
  <si>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</si>
  <si>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</si>
  <si>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</si>
  <si>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</si>
  <si>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</si>
  <si>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</si>
  <si>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</si>
  <si>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</si>
  <si>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</si>
  <si>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</si>
  <si>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</si>
  <si>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</si>
  <si>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</si>
  <si>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</si>
  <si>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</si>
  <si>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</si>
  <si>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</si>
  <si>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</si>
  <si>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</si>
  <si>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</si>
  <si>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</si>
  <si>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</si>
  <si>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</si>
  <si>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</si>
  <si>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</si>
  <si>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</si>
  <si>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</si>
  <si>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</si>
  <si>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</si>
  <si>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</si>
  <si>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</si>
  <si>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</si>
  <si>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</si>
  <si>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</si>
  <si>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</si>
  <si>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</si>
  <si>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</si>
  <si>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</si>
  <si>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</si>
  <si>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</si>
  <si>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</si>
  <si>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</si>
  <si>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</si>
  <si>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</si>
  <si>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</si>
  <si>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</si>
  <si>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</si>
  <si>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</si>
  <si>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</si>
  <si>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</si>
  <si>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</si>
  <si>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</si>
  <si>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</si>
  <si>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</si>
  <si>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</si>
  <si>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</si>
  <si>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</si>
  <si>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</si>
  <si>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</si>
  <si>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</si>
  <si>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</si>
  <si>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</si>
  <si>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</si>
  <si>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</si>
  <si>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</si>
  <si>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</si>
  <si>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</si>
  <si>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</si>
  <si>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</si>
  <si>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</si>
  <si>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</si>
  <si>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</si>
  <si>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</si>
  <si>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</si>
  <si>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</si>
  <si>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</si>
  <si>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</si>
  <si>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</si>
  <si>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</si>
  <si>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</si>
  <si>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</si>
  <si>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</si>
  <si>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</si>
  <si>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</si>
  <si>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</si>
  <si>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</si>
  <si>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</si>
  <si>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</si>
  <si>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</si>
  <si>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</si>
  <si>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</si>
  <si>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</si>
  <si>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</si>
  <si>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</si>
  <si>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</si>
  <si>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</si>
  <si>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</si>
  <si>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</si>
  <si>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</si>
  <si>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</si>
  <si>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</si>
  <si>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</si>
  <si>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</si>
  <si>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</si>
  <si>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</si>
  <si>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</si>
  <si>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</si>
  <si>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</si>
  <si>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</si>
  <si>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</si>
  <si>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</si>
  <si>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</si>
  <si>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</si>
  <si>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</si>
  <si>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</si>
  <si>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</si>
  <si>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</si>
  <si>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</si>
  <si>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</si>
  <si>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</si>
  <si>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</si>
  <si>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</si>
  <si>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</si>
  <si>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</si>
  <si>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</si>
  <si>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</si>
  <si>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</si>
  <si>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</si>
  <si>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</si>
  <si>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</si>
  <si>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</si>
  <si>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</si>
  <si>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</si>
  <si>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</si>
  <si>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</si>
  <si>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</si>
  <si>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</si>
  <si>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</si>
  <si>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</si>
  <si>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</si>
  <si>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</si>
  <si>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</si>
  <si>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</si>
  <si>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</si>
  <si>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</si>
  <si>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</si>
  <si>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</si>
  <si>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</si>
  <si>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</si>
  <si>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</si>
  <si>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</si>
  <si>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</si>
  <si>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</si>
  <si>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</si>
  <si>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</si>
  <si>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</si>
  <si>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</si>
  <si>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</si>
  <si>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</si>
  <si>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</si>
  <si>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</si>
  <si>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</si>
  <si>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</si>
  <si>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</si>
  <si>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</si>
  <si>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</si>
  <si>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</si>
  <si>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</si>
  <si>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</si>
  <si>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</si>
  <si>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</si>
  <si>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</si>
  <si>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</si>
  <si>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</si>
  <si>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</si>
  <si>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</si>
  <si>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</si>
  <si>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</si>
  <si>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</si>
  <si>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</si>
  <si>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</si>
  <si>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</si>
  <si>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</si>
  <si>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</si>
  <si>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</si>
  <si>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</si>
  <si>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</si>
  <si>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</si>
  <si>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</si>
  <si>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</si>
  <si>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</si>
  <si>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</si>
  <si>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</si>
  <si>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</si>
  <si>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</si>
  <si>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</si>
  <si>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</si>
  <si>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</si>
  <si>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</si>
  <si>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</si>
  <si>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</si>
  <si>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</si>
  <si>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</si>
  <si>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</si>
  <si>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</si>
  <si>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</si>
  <si>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</si>
  <si>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</si>
  <si>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</si>
  <si>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</si>
  <si>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</si>
  <si>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</si>
  <si>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</si>
  <si>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</si>
  <si>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</si>
  <si>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</si>
  <si>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</si>
  <si>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</si>
  <si>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</si>
  <si>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</si>
  <si>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</si>
  <si>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</si>
  <si>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</si>
  <si>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</si>
  <si>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</si>
  <si>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</si>
  <si>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</si>
  <si>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</si>
  <si>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</si>
  <si>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</si>
  <si>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</si>
  <si>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</si>
  <si>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</si>
  <si>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</si>
  <si>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</si>
  <si>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</si>
  <si>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</si>
  <si>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</si>
  <si>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</si>
  <si>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</si>
  <si>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</si>
  <si>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</si>
  <si>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</si>
  <si>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</si>
  <si>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</si>
  <si>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</si>
  <si>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</si>
  <si>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</si>
  <si>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</si>
  <si>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</si>
  <si>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</si>
  <si>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</si>
  <si>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</si>
  <si>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</si>
  <si>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</si>
  <si>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</si>
  <si>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</si>
  <si>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</si>
  <si>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</si>
  <si>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</si>
  <si>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</si>
  <si>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</si>
  <si>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</si>
  <si>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</si>
  <si>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</si>
  <si>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</si>
  <si>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</si>
  <si>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</si>
  <si>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</si>
  <si>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</si>
  <si>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</si>
  <si>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</si>
  <si>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</si>
  <si>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</si>
  <si>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</si>
  <si>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</si>
  <si>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</si>
  <si>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</si>
  <si>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</si>
  <si>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</si>
  <si>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</si>
  <si>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</si>
  <si>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</si>
  <si>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</si>
  <si>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</si>
  <si>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</si>
  <si>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</si>
  <si>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</si>
  <si>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</si>
  <si>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</si>
  <si>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</si>
  <si>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</si>
  <si>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</si>
  <si>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</si>
  <si>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</si>
  <si>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</si>
  <si>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</si>
  <si>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</si>
  <si>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</si>
  <si>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</si>
  <si>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</si>
  <si>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</si>
  <si>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</si>
  <si>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</si>
  <si>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</si>
  <si>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</si>
  <si>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</si>
  <si>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</si>
  <si>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</si>
  <si>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</si>
  <si>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</si>
  <si>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</si>
  <si>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</si>
  <si>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</si>
  <si>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</si>
  <si>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</si>
  <si>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</si>
  <si>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</si>
  <si>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</si>
  <si>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</si>
  <si>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</si>
  <si>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</si>
  <si>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</si>
  <si>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</si>
  <si>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</si>
  <si>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</si>
  <si>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</si>
  <si>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</si>
  <si>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</si>
  <si>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</si>
  <si>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</si>
  <si>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</si>
  <si>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</si>
  <si>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</si>
  <si>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</si>
  <si>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</si>
  <si>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</si>
  <si>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</si>
  <si>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</si>
  <si>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</si>
  <si>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</si>
  <si>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</si>
  <si>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</si>
  <si>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</si>
  <si>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</si>
  <si>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</si>
  <si>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</si>
  <si>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</si>
  <si>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</si>
  <si>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</si>
  <si>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</si>
  <si>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</si>
  <si>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</si>
  <si>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</si>
  <si>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</si>
  <si>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</si>
  <si>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</si>
  <si>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</si>
  <si>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</si>
  <si>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</si>
  <si>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</si>
  <si>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</si>
  <si>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</si>
  <si>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</si>
  <si>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</si>
  <si>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</si>
  <si>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</si>
  <si>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</si>
  <si>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</si>
  <si>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</si>
  <si>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</si>
  <si>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</si>
  <si>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</si>
  <si>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</si>
  <si>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</si>
  <si>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</si>
  <si>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</si>
  <si>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</si>
  <si>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</si>
  <si>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</si>
  <si>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</si>
  <si>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</si>
  <si>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</si>
  <si>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</si>
  <si>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</si>
  <si>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</si>
  <si>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</si>
  <si>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</si>
  <si>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</si>
  <si>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</si>
  <si>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</si>
  <si>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</si>
  <si>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</si>
  <si>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</si>
  <si>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</si>
  <si>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</si>
  <si>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</si>
  <si>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</si>
  <si>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</si>
  <si>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</si>
  <si>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</si>
  <si>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</si>
  <si>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</si>
  <si>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</si>
  <si>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</si>
  <si>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</si>
  <si>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</si>
  <si>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</si>
  <si>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</si>
  <si>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</si>
  <si>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</si>
  <si>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</si>
  <si>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</si>
  <si>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</si>
  <si>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</si>
  <si>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</si>
  <si>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</si>
  <si>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</si>
  <si>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</si>
  <si>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</si>
  <si>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</si>
  <si>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</si>
  <si>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</si>
  <si>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</si>
  <si>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</si>
  <si>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</si>
  <si>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</si>
  <si>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</si>
  <si>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</si>
  <si>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</si>
  <si>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</si>
  <si>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</si>
  <si>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</si>
  <si>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</si>
  <si>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</si>
  <si>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</si>
  <si>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</si>
  <si>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</si>
  <si>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</si>
  <si>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</si>
  <si>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</si>
  <si>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</si>
  <si>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</si>
  <si>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</si>
  <si>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</si>
  <si>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</si>
  <si>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</si>
  <si>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</si>
  <si>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</si>
  <si>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</si>
  <si>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</si>
  <si>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</si>
  <si>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</si>
  <si>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</si>
  <si>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</si>
  <si>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</si>
  <si>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</si>
  <si>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</si>
  <si>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</si>
  <si>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</si>
  <si>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</si>
  <si>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</si>
  <si>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</si>
  <si>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</si>
  <si>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</si>
  <si>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</si>
  <si>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</si>
  <si>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</si>
  <si>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</si>
  <si>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</si>
  <si>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</si>
  <si>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</si>
  <si>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</si>
  <si>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</si>
  <si>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</si>
  <si>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</si>
  <si>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</si>
  <si>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</si>
  <si>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</si>
  <si>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</si>
  <si>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</si>
  <si>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</si>
  <si>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</si>
  <si>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</si>
  <si>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</si>
  <si>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</si>
  <si>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</si>
  <si>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</si>
  <si>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</si>
  <si>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</si>
  <si>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</si>
  <si>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</si>
  <si>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</si>
  <si>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</si>
  <si>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</si>
  <si>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</si>
  <si>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</si>
  <si>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</si>
  <si>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</si>
  <si>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</si>
  <si>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</si>
  <si>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</si>
  <si>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</si>
  <si>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</si>
  <si>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</si>
  <si>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</si>
  <si>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</si>
  <si>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</si>
  <si>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</si>
  <si>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</si>
  <si>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</si>
  <si>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</si>
  <si>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</si>
  <si>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</si>
  <si>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</si>
  <si>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</si>
  <si>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</si>
  <si>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</si>
  <si>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</si>
  <si>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</si>
  <si>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</si>
  <si>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</si>
  <si>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</si>
  <si>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</si>
  <si>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</si>
  <si>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</si>
  <si>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</si>
  <si>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</si>
  <si>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</si>
  <si>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</si>
  <si>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</si>
  <si>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</si>
  <si>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</si>
  <si>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</si>
  <si>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</si>
  <si>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</si>
  <si>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</si>
  <si>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</si>
  <si>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</si>
  <si>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</si>
  <si>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</si>
  <si>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</si>
  <si>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</si>
  <si>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</si>
  <si>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</si>
  <si>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</si>
  <si>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</si>
  <si>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</si>
  <si>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</si>
  <si>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</si>
  <si>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</si>
  <si>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</si>
  <si>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</si>
  <si>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</si>
  <si>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</si>
  <si>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</si>
  <si>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</si>
  <si>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</si>
  <si>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</si>
  <si>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</si>
  <si>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</si>
  <si>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</si>
  <si>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</si>
  <si>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</si>
  <si>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</si>
  <si>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</si>
  <si>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</si>
  <si>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</si>
  <si>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</si>
  <si>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</si>
  <si>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</si>
  <si>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</si>
  <si>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</si>
  <si>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</si>
  <si>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</si>
  <si>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</si>
  <si>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</si>
  <si>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</si>
  <si>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</si>
  <si>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</si>
  <si>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</si>
  <si>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</si>
  <si>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</si>
  <si>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</si>
  <si>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</si>
  <si>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</si>
  <si>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</si>
  <si>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</si>
  <si>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</si>
  <si>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</si>
  <si>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</si>
  <si>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</si>
  <si>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</si>
  <si>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</si>
  <si>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</si>
  <si>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</si>
  <si>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</si>
  <si>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</si>
  <si>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</si>
  <si>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</si>
  <si>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</si>
  <si>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</si>
  <si>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</si>
  <si>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</si>
  <si>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</si>
  <si>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</si>
  <si>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</si>
  <si>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</si>
  <si>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</si>
  <si>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</si>
  <si>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</si>
  <si>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</si>
  <si>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</si>
  <si>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</si>
  <si>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</si>
  <si>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</si>
  <si>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</si>
  <si>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</si>
  <si>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</si>
  <si>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</si>
  <si>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</si>
  <si>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</si>
  <si>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</si>
  <si>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</si>
  <si>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</si>
  <si>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</si>
  <si>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</si>
  <si>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</si>
  <si>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</si>
  <si>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</si>
  <si>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</si>
  <si>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</si>
  <si>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</si>
  <si>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</si>
  <si>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</si>
  <si>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</si>
  <si>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</si>
  <si>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</si>
  <si>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</si>
  <si>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</si>
  <si>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</si>
  <si>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</si>
  <si>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</si>
  <si>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</si>
  <si>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</si>
  <si>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</si>
  <si>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</si>
  <si>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</si>
  <si>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</si>
  <si>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</si>
  <si>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</si>
  <si>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</si>
  <si>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</si>
  <si>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</si>
  <si>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</si>
  <si>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</si>
  <si>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</si>
  <si>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</si>
  <si>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</si>
  <si>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</si>
  <si>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</si>
  <si>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</si>
  <si>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</si>
  <si>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</si>
  <si>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</si>
  <si>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</si>
  <si>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</si>
  <si>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</si>
  <si>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</si>
  <si>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</si>
  <si>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</si>
  <si>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</si>
  <si>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</si>
  <si>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</si>
  <si>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</si>
  <si>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</si>
  <si>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</si>
  <si>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</si>
  <si>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</si>
  <si>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</si>
  <si>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</si>
  <si>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</si>
  <si>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</si>
  <si>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</si>
  <si>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</si>
  <si>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</si>
  <si>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</si>
  <si>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</si>
  <si>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</si>
  <si>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</si>
  <si>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</si>
  <si>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</si>
  <si>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</si>
  <si>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</si>
  <si>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</si>
  <si>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</si>
  <si>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</si>
  <si>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</si>
  <si>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</si>
  <si>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</si>
  <si>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</si>
  <si>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</si>
  <si>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</si>
  <si>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</si>
  <si>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</si>
  <si>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</si>
  <si>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</si>
  <si>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</si>
  <si>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</si>
  <si>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</si>
  <si>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</si>
  <si>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</si>
  <si>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</si>
  <si>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</si>
  <si>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</si>
  <si>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</si>
  <si>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</si>
  <si>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</si>
  <si>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</si>
  <si>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</si>
  <si>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</si>
  <si>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</si>
  <si>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</si>
  <si>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</si>
  <si>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</si>
  <si>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</si>
  <si>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</si>
  <si>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</si>
  <si>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</si>
  <si>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</si>
  <si>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</si>
  <si>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</si>
  <si>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</si>
  <si>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</si>
  <si>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</si>
  <si>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</si>
  <si>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</si>
  <si>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</si>
  <si>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</si>
  <si>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</si>
  <si>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</si>
  <si>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</si>
  <si>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</si>
  <si>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</si>
  <si>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</si>
  <si>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</si>
  <si>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</si>
  <si>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</si>
  <si>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</si>
  <si>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</si>
  <si>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</si>
  <si>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</si>
  <si>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</si>
  <si>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</si>
  <si>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</si>
  <si>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</si>
  <si>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</si>
  <si>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</si>
  <si>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</si>
  <si>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</si>
  <si>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</si>
  <si>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</si>
  <si>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</si>
  <si>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</si>
  <si>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</si>
  <si>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</si>
  <si>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</si>
  <si>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</si>
  <si>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</si>
  <si>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</si>
  <si>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</si>
  <si>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</si>
  <si>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</si>
  <si>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</si>
  <si>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</si>
  <si>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</si>
  <si>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</si>
  <si>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</si>
  <si>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</si>
  <si>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</si>
  <si>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</si>
  <si>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</si>
  <si>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</si>
  <si>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</si>
  <si>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</si>
  <si>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</si>
  <si>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</si>
  <si>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</si>
  <si>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</si>
  <si>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</si>
  <si>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</si>
  <si>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</si>
  <si>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</si>
  <si>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</si>
  <si>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</si>
  <si>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</si>
  <si>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</si>
  <si>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</si>
  <si>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</si>
  <si>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</si>
  <si>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</si>
  <si>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</si>
  <si>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</si>
  <si>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</si>
  <si>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</si>
  <si>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</si>
  <si>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</si>
  <si>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</si>
  <si>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</si>
  <si>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</si>
  <si>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</si>
  <si>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</si>
  <si>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</si>
  <si>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</si>
  <si>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</si>
  <si>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</si>
  <si>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</si>
  <si>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</si>
  <si>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</si>
  <si>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</si>
  <si>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</si>
  <si>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</si>
  <si>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</si>
  <si>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</si>
  <si>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</si>
  <si>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</si>
  <si>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</si>
  <si>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</si>
  <si>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</si>
  <si>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</si>
  <si>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</si>
  <si>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</si>
  <si>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</si>
  <si>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</si>
  <si>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</si>
  <si>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</si>
  <si>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</si>
  <si>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</si>
  <si>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</si>
  <si>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</si>
  <si>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</si>
  <si>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</si>
  <si>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</si>
  <si>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</si>
  <si>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</si>
  <si>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</si>
  <si>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</si>
  <si>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</si>
  <si>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</si>
  <si>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</si>
  <si>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</si>
  <si>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</si>
  <si>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</si>
  <si>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</si>
  <si>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</si>
  <si>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</si>
  <si>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</si>
  <si>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</si>
  <si>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</si>
  <si>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</si>
  <si>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</si>
  <si>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</si>
  <si>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</si>
  <si>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</si>
  <si>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</si>
  <si>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</si>
  <si>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</si>
  <si>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</si>
  <si>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</si>
  <si>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</si>
  <si>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</si>
  <si>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</si>
  <si>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</si>
  <si>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</si>
  <si>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</si>
  <si>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</si>
  <si>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</si>
  <si>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</si>
  <si>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</si>
  <si>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</si>
  <si>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</si>
  <si>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</si>
  <si>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</si>
  <si>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</si>
  <si>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</si>
  <si>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</si>
  <si>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</si>
  <si>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</si>
  <si>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</si>
  <si>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</si>
  <si>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</si>
  <si>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</si>
  <si>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</si>
  <si>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</si>
  <si>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</si>
  <si>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</si>
  <si>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</si>
  <si>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</si>
  <si>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</si>
  <si>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</si>
  <si>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</si>
  <si>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</si>
  <si>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</si>
  <si>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</si>
  <si>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</si>
  <si>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</si>
  <si>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</si>
  <si>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</si>
  <si>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</si>
  <si>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</si>
  <si>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</si>
  <si>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</si>
  <si>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</si>
  <si>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</si>
  <si>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</si>
  <si>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</si>
  <si>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</si>
  <si>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</si>
  <si>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</si>
  <si>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</si>
  <si>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</si>
  <si>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</si>
  <si>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</si>
  <si>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</si>
  <si>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</si>
  <si>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</si>
  <si>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</si>
  <si>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</si>
  <si>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</si>
  <si>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</si>
  <si>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</si>
  <si>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</si>
  <si>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</si>
  <si>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</si>
  <si>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</si>
  <si>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</si>
  <si>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</si>
  <si>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</si>
  <si>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</si>
  <si>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</si>
  <si>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</si>
  <si>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</si>
  <si>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</si>
  <si>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</si>
  <si>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</si>
  <si>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</si>
  <si>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</si>
  <si>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</si>
  <si>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</si>
  <si>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</si>
  <si>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</si>
  <si>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</si>
  <si>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</si>
  <si>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</si>
  <si>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</si>
  <si>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</si>
  <si>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</si>
  <si>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</si>
  <si>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</si>
  <si>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</si>
  <si>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</si>
  <si>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</si>
  <si>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</si>
  <si>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</si>
  <si>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</si>
  <si>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</si>
  <si>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</si>
  <si>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</si>
  <si>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</si>
  <si>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</si>
  <si>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</si>
  <si>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</si>
  <si>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</si>
  <si>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</si>
  <si>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</si>
  <si>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</si>
  <si>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</si>
  <si>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</si>
  <si>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</si>
  <si>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</si>
  <si>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</si>
  <si>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</si>
  <si>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</si>
  <si>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</si>
  <si>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</si>
  <si>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</si>
  <si>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</si>
  <si>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</si>
  <si>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</si>
  <si>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</si>
  <si>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</si>
  <si>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</si>
  <si>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</si>
  <si>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</si>
  <si>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</si>
  <si>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</si>
  <si>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</si>
  <si>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</si>
  <si>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</si>
  <si>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</si>
  <si>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</si>
  <si>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</si>
  <si>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</si>
  <si>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</si>
  <si>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</si>
  <si>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</si>
  <si>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</si>
  <si>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</si>
  <si>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</si>
  <si>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</si>
  <si>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</si>
  <si>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</si>
  <si>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</si>
  <si>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</si>
  <si>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</si>
  <si>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</si>
  <si>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</si>
  <si>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</si>
  <si>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</si>
  <si>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</si>
  <si>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</si>
  <si>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</si>
  <si>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</si>
  <si>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</si>
  <si>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</si>
  <si>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</si>
  <si>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</si>
  <si>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</si>
  <si>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</si>
  <si>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</si>
  <si>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</si>
  <si>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</si>
  <si>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</si>
  <si>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</si>
  <si>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</si>
  <si>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</si>
  <si>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</si>
  <si>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</si>
  <si>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</si>
  <si>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</si>
  <si>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</si>
  <si>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</si>
  <si>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</si>
  <si>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</si>
  <si>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</si>
  <si>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</si>
  <si>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</si>
  <si>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</si>
  <si>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</si>
  <si>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</si>
  <si>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</si>
  <si>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</si>
  <si>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</si>
  <si>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</si>
  <si>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</si>
  <si>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</si>
  <si>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</si>
  <si>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</si>
  <si>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</si>
  <si>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</si>
  <si>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</si>
  <si>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</si>
  <si>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</si>
  <si>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</si>
  <si>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</si>
  <si>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</si>
  <si>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</si>
  <si>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</si>
  <si>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</si>
  <si>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</si>
  <si>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</si>
  <si>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</si>
  <si>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</si>
  <si>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</si>
  <si>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</si>
  <si>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</si>
  <si>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</si>
  <si>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</si>
  <si>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</si>
  <si>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</si>
  <si>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</si>
  <si>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</si>
  <si>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</si>
  <si>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</si>
  <si>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</si>
  <si>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</si>
  <si>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</si>
  <si>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</si>
  <si>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</si>
  <si>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</si>
  <si>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</si>
  <si>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</si>
  <si>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</si>
  <si>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</si>
  <si>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</si>
  <si>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</si>
  <si>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</si>
  <si>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</si>
  <si>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</si>
  <si>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</si>
  <si>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</si>
  <si>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</si>
  <si>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</si>
  <si>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</si>
  <si>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</si>
  <si>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</si>
  <si>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</si>
  <si>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</si>
  <si>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</si>
  <si>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</si>
  <si>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</si>
  <si>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</si>
  <si>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</si>
  <si>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</si>
  <si>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</si>
  <si>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</si>
  <si>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</si>
  <si>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</si>
  <si>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</si>
  <si>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</si>
  <si>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</si>
  <si>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</si>
  <si>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</si>
  <si>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</si>
  <si>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</si>
  <si>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</si>
  <si>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</si>
  <si>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</si>
  <si>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</si>
  <si>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</si>
  <si>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</si>
  <si>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</si>
  <si>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</si>
  <si>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</si>
  <si>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</si>
  <si>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</si>
  <si>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</si>
  <si>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</si>
  <si>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</si>
  <si>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</si>
  <si>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</si>
  <si>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</si>
  <si>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</si>
  <si>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</si>
  <si>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</si>
  <si>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</si>
  <si>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</si>
  <si>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</si>
  <si>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</si>
  <si>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</si>
  <si>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</si>
  <si>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</si>
  <si>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</si>
  <si>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</si>
  <si>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</si>
  <si>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</si>
  <si>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</si>
  <si>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</si>
  <si>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</si>
  <si>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</si>
  <si>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</si>
  <si>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</si>
  <si>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</si>
  <si>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</si>
  <si>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</si>
  <si>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</si>
  <si>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</si>
  <si>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</si>
  <si>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</si>
  <si>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</si>
  <si>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</si>
  <si>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</si>
  <si>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</si>
  <si>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</si>
  <si>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</si>
  <si>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</si>
  <si>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</si>
  <si>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</si>
  <si>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</si>
  <si>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</si>
  <si>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</si>
  <si>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</si>
  <si>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</si>
  <si>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</si>
  <si>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</si>
  <si>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</si>
  <si>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</si>
  <si>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</si>
  <si>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</si>
  <si>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</si>
  <si>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</si>
  <si>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</si>
  <si>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</si>
  <si>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</si>
  <si>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</si>
  <si>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</si>
  <si>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</si>
  <si>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</si>
  <si>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</si>
  <si>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</si>
  <si>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</si>
  <si>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</si>
  <si>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</si>
  <si>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</si>
  <si>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</si>
  <si>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</si>
  <si>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</si>
  <si>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</si>
  <si>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</si>
  <si>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</si>
  <si>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</si>
  <si>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</si>
  <si>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</si>
  <si>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</si>
  <si>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</si>
  <si>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</si>
  <si>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</si>
  <si>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</si>
  <si>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</si>
  <si>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</si>
  <si>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</si>
  <si>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</si>
  <si>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</si>
  <si>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</si>
  <si>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</si>
  <si>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</si>
  <si>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</si>
  <si>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</si>
  <si>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</si>
  <si>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</si>
  <si>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</si>
  <si>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</si>
  <si>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</si>
  <si>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</si>
  <si>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</si>
  <si>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</si>
  <si>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</si>
  <si>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</si>
  <si>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</si>
  <si>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</si>
  <si>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</si>
  <si>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</si>
  <si>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</si>
  <si>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</si>
  <si>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</si>
  <si>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</si>
  <si>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</si>
  <si>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</si>
  <si>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</si>
  <si>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</si>
  <si>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</si>
  <si>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</si>
  <si>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</si>
  <si>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</si>
  <si>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</si>
  <si>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</si>
  <si>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</si>
  <si>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</si>
  <si>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</si>
  <si>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</si>
  <si>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</si>
  <si>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</si>
  <si>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</si>
  <si>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</si>
  <si>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</si>
  <si>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</si>
  <si>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</si>
  <si>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</si>
  <si>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</si>
  <si>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</si>
  <si>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</si>
  <si>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</si>
  <si>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</si>
  <si>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</si>
  <si>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</si>
  <si>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</si>
  <si>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</si>
  <si>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</si>
  <si>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</si>
  <si>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</si>
  <si>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</si>
  <si>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</si>
  <si>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</si>
  <si>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</si>
  <si>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</si>
  <si>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</si>
  <si>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</si>
  <si>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</si>
  <si>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</si>
  <si>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</si>
  <si>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</si>
  <si>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</si>
  <si>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</si>
  <si>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</si>
  <si>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</si>
  <si>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</si>
  <si>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</si>
  <si>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</si>
  <si>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</si>
  <si>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</si>
  <si>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</si>
  <si>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</si>
  <si>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</si>
  <si>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</si>
  <si>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</si>
  <si>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</si>
  <si>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</si>
  <si>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</si>
  <si>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</si>
  <si>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</si>
  <si>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</si>
  <si>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</si>
  <si>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</si>
  <si>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</si>
  <si>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</si>
  <si>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</si>
  <si>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</si>
  <si>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</si>
  <si>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</si>
  <si>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</si>
  <si>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</si>
  <si>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</si>
  <si>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Equal weighted return</t>
  </si>
  <si>
    <t>cum return</t>
  </si>
  <si>
    <t>standard</t>
  </si>
  <si>
    <t>cum</t>
  </si>
  <si>
    <t>Unnamed: 5</t>
  </si>
  <si>
    <t>cluster</t>
  </si>
  <si>
    <t>100.0</t>
  </si>
  <si>
    <t>0.0433233634638805</t>
  </si>
  <si>
    <t>99.3801915410638</t>
  </si>
  <si>
    <t>-0.0061980845893619</t>
  </si>
  <si>
    <t>103.68567570030736</t>
  </si>
  <si>
    <t>-0.006198084589362</t>
  </si>
  <si>
    <t>95.73400250941029</t>
  </si>
  <si>
    <t>-0.04265997490589712</t>
  </si>
  <si>
    <t>-0.0366892936621772</t>
  </si>
  <si>
    <t>-0.042659974905897</t>
  </si>
  <si>
    <t>99.51479440306213</t>
  </si>
  <si>
    <t>0.039492675481527</t>
  </si>
  <si>
    <t>102.25330749805443</t>
  </si>
  <si>
    <t>0.0275186529944539</t>
  </si>
  <si>
    <t>100.36211743404859</t>
  </si>
  <si>
    <t>-0.018495148081560338</t>
  </si>
  <si>
    <t>-0.0184951480815602</t>
  </si>
  <si>
    <t>-0.0184951480815601</t>
  </si>
  <si>
    <t>101.6878960659435</t>
  </si>
  <si>
    <t>-0.005529517293332331</t>
  </si>
  <si>
    <t>0.0132099507841305</t>
  </si>
  <si>
    <t>-0.0055295172933322</t>
  </si>
  <si>
    <t>109.10217111636995</t>
  </si>
  <si>
    <t>0.072912070534121</t>
  </si>
  <si>
    <t>113.82884413034292</t>
  </si>
  <si>
    <t>105.50958499436177</t>
  </si>
  <si>
    <t>-0.03292864005590015</t>
  </si>
  <si>
    <t>-0.0329286400559001</t>
  </si>
  <si>
    <t>-0.0329286400559</t>
  </si>
  <si>
    <t>107.55681908422407</t>
  </si>
  <si>
    <t>-0.014164264710163984</t>
  </si>
  <si>
    <t>-0.0141642647101639</t>
  </si>
  <si>
    <t>113.06362466845607</t>
  </si>
  <si>
    <t>0.0511990372262665</t>
  </si>
  <si>
    <t>117.08622524339692</t>
  </si>
  <si>
    <t>0.0355782028635345</t>
  </si>
  <si>
    <t>116.30957864142434</t>
  </si>
  <si>
    <t>-0.006633116750993608</t>
  </si>
  <si>
    <t>-0.0066331167509936</t>
  </si>
  <si>
    <t>-0.0066331167509937</t>
  </si>
  <si>
    <t>126.62794021885873</t>
  </si>
  <si>
    <t>128.20029223512225</t>
  </si>
  <si>
    <t>0.012417101735572</t>
  </si>
  <si>
    <t>127.57889554182618</t>
  </si>
  <si>
    <t>-0.004847077042198994</t>
  </si>
  <si>
    <t>-0.0048470770421989</t>
  </si>
  <si>
    <t>124.3381033305275</t>
  </si>
  <si>
    <t>-0.03012620983352677</t>
  </si>
  <si>
    <t>-0.025402259500171</t>
  </si>
  <si>
    <t>-0.0301262098335267</t>
  </si>
  <si>
    <t>126.55488143830507</t>
  </si>
  <si>
    <t>-0.008026516448289776</t>
  </si>
  <si>
    <t>0.0178286305516879</t>
  </si>
  <si>
    <t>-0.0080265164482897</t>
  </si>
  <si>
    <t>129.0547623207281</t>
  </si>
  <si>
    <t>0.0197533343163984</t>
  </si>
  <si>
    <t>120.32503216174582</t>
  </si>
  <si>
    <t>-0.06764361114615094</t>
  </si>
  <si>
    <t>125.53791726389224</t>
  </si>
  <si>
    <t>121.75444308562177</t>
  </si>
  <si>
    <t>-0.05656760822947001</t>
  </si>
  <si>
    <t>0.0118795806508031</t>
  </si>
  <si>
    <t>127.02925507676252</t>
  </si>
  <si>
    <t>-0.0565676082294698</t>
  </si>
  <si>
    <t>124.27497101472298</t>
  </si>
  <si>
    <t>0.0207017326450147</t>
  </si>
  <si>
    <t>121.38041389387423</t>
  </si>
  <si>
    <t>-0.023291553377275172</t>
  </si>
  <si>
    <t>-0.0232915533772751</t>
  </si>
  <si>
    <t>132.23718691930185</t>
  </si>
  <si>
    <t>131.3866874195957</t>
  </si>
  <si>
    <t>-0.006431621236960977</t>
  </si>
  <si>
    <t>-0.006431621236961</t>
  </si>
  <si>
    <t>130.82484951479447</t>
  </si>
  <si>
    <t>-0.010680334612451083</t>
  </si>
  <si>
    <t>-0.0042762163795707</t>
  </si>
  <si>
    <t>-0.0106803346124511</t>
  </si>
  <si>
    <t>118.49300382764487</t>
  </si>
  <si>
    <t>-0.09813538833484425</t>
  </si>
  <si>
    <t>-0.0942622577659073</t>
  </si>
  <si>
    <t>-0.0981353883348441</t>
  </si>
  <si>
    <t>112.63321315693348</t>
  </si>
  <si>
    <t>-0.1390533711701596</t>
  </si>
  <si>
    <t>-0.0494526299564048</t>
  </si>
  <si>
    <t>-0.1390533711701594</t>
  </si>
  <si>
    <t>111.92049298794535</t>
  </si>
  <si>
    <t>-0.055467501264966045</t>
  </si>
  <si>
    <t>-0.0063277975386805</t>
  </si>
  <si>
    <t>116.76926518471883</t>
  </si>
  <si>
    <t>-0.0554675012649658</t>
  </si>
  <si>
    <t>118.90316535107925</t>
  </si>
  <si>
    <t>0.062389578322229</t>
  </si>
  <si>
    <t>124.05445040058996</t>
  </si>
  <si>
    <t>121.83742833092458</t>
  </si>
  <si>
    <t>0.0246777532892541</t>
  </si>
  <si>
    <t>127.2783221892223</t>
  </si>
  <si>
    <t>0.0446569985334852</t>
  </si>
  <si>
    <t>135.7102584057304</t>
  </si>
  <si>
    <t>0.0662480151488209</t>
  </si>
  <si>
    <t>138.65365373314492</t>
  </si>
  <si>
    <t>0.0216888197104061</t>
  </si>
  <si>
    <t>138.8291536299097</t>
  </si>
  <si>
    <t>0.0012657430369815</t>
  </si>
  <si>
    <t>144.23073868780085</t>
  </si>
  <si>
    <t>0.0389081465719416</t>
  </si>
  <si>
    <t>137.25402220351643</t>
  </si>
  <si>
    <t>-0.04837191120116283</t>
  </si>
  <si>
    <t>143.3127392278005</t>
  </si>
  <si>
    <t>-0.006364797603841091</t>
  </si>
  <si>
    <t>0.0441423641144766</t>
  </si>
  <si>
    <t>-0.0063647976038409</t>
  </si>
  <si>
    <t>146.4153550497912</t>
  </si>
  <si>
    <t>0.0216492674601591</t>
  </si>
  <si>
    <t>143.55732731921927</t>
  </si>
  <si>
    <t>-0.01952000000000006</t>
  </si>
  <si>
    <t>-0.0195199999999999</t>
  </si>
  <si>
    <t>145.6581643187269</t>
  </si>
  <si>
    <t>-0.005171525423728966</t>
  </si>
  <si>
    <t>0.0146341328494932</t>
  </si>
  <si>
    <t>-0.0051715254237289</t>
  </si>
  <si>
    <t>139.3957562377905</t>
  </si>
  <si>
    <t>-0.04299386931193989</t>
  </si>
  <si>
    <t>-0.0429938693119399</t>
  </si>
  <si>
    <t>-0.04299386931194</t>
  </si>
  <si>
    <t>154.9382176834014</t>
  </si>
  <si>
    <t>0.1114988136302912</t>
  </si>
  <si>
    <t>151.97854295379832</t>
  </si>
  <si>
    <t>-0.01910228976333546</t>
  </si>
  <si>
    <t>153.33886568302023</t>
  </si>
  <si>
    <t>-0.01032251451123097</t>
  </si>
  <si>
    <t>0.0089507551709813</t>
  </si>
  <si>
    <t>-0.0103225145112311</t>
  </si>
  <si>
    <t>150.13102933468866</t>
  </si>
  <si>
    <t>-0.020919917035011587</t>
  </si>
  <si>
    <t>-0.0209199170350115</t>
  </si>
  <si>
    <t>154.13933580039074</t>
  </si>
  <si>
    <t>0.026698721000349</t>
  </si>
  <si>
    <t>154.38432095039948</t>
  </si>
  <si>
    <t>0.001589374631314</t>
  </si>
  <si>
    <t>151.64064609373764</t>
  </si>
  <si>
    <t>-0.01777171956175088</t>
  </si>
  <si>
    <t>-0.0177717195617508</t>
  </si>
  <si>
    <t>157.57706907231236</t>
  </si>
  <si>
    <t>0.0391479667984602</t>
  </si>
  <si>
    <t>153.41192446357388</t>
  </si>
  <si>
    <t>-0.026432428482516587</t>
  </si>
  <si>
    <t>-0.0264324284825165</t>
  </si>
  <si>
    <t>-0.0264324284825166</t>
  </si>
  <si>
    <t>154.68965900608296</t>
  </si>
  <si>
    <t>-0.018323795989023985</t>
  </si>
  <si>
    <t>0.0083287824396758</t>
  </si>
  <si>
    <t>-0.0183237959890239</t>
  </si>
  <si>
    <t>155.24276162190498</t>
  </si>
  <si>
    <t>0.0035755629650735</t>
  </si>
  <si>
    <t>160.0142146975208</t>
  </si>
  <si>
    <t>0.0307354302755624</t>
  </si>
  <si>
    <t>161.38922859457145</t>
  </si>
  <si>
    <t>0.0085930734319439</t>
  </si>
  <si>
    <t>168.3811528041294</t>
  </si>
  <si>
    <t>162.42594857297144</t>
  </si>
  <si>
    <t>0.0064237247270346</t>
  </si>
  <si>
    <t>164.17737401330942</t>
  </si>
  <si>
    <t>0.0107829164965667</t>
  </si>
  <si>
    <t>167.17238695741943</t>
  </si>
  <si>
    <t>0.0182425438469202</t>
  </si>
  <si>
    <t>163.09816876578307</t>
  </si>
  <si>
    <t>-0.024371358606455194</t>
  </si>
  <si>
    <t>-0.0243713586064551</t>
  </si>
  <si>
    <t>-0.024371358606455</t>
  </si>
  <si>
    <t>166.88054889379475</t>
  </si>
  <si>
    <t>-0.0017457312713912204</t>
  </si>
  <si>
    <t>0.0231908191038205</t>
  </si>
  <si>
    <t>-0.0017457312713911</t>
  </si>
  <si>
    <t>167.00998999412354</t>
  </si>
  <si>
    <t>0.000775651213918</t>
  </si>
  <si>
    <t>166.44179915188286</t>
  </si>
  <si>
    <t>-0.003402136855769374</t>
  </si>
  <si>
    <t>-0.0034021368557692</t>
  </si>
  <si>
    <t>-0.0034021368557693</t>
  </si>
  <si>
    <t>172.0657370201547</t>
  </si>
  <si>
    <t>0.0337892157915202</t>
  </si>
  <si>
    <t>169.98475295014532</t>
  </si>
  <si>
    <t>-0.012094122316551756</t>
  </si>
  <si>
    <t>-0.0120941223165517</t>
  </si>
  <si>
    <t>-0.0120941223165516</t>
  </si>
  <si>
    <t>172.58588377300953</t>
  </si>
  <si>
    <t>0.0153021419728573</t>
  </si>
  <si>
    <t>171.03179645188442</t>
  </si>
  <si>
    <t>-0.009004718619797984</t>
  </si>
  <si>
    <t>-0.0090047186197979</t>
  </si>
  <si>
    <t>172.71373663897842</t>
  </si>
  <si>
    <t>0.0098340789372879</t>
  </si>
  <si>
    <t>178.60449787970708</t>
  </si>
  <si>
    <t>0.0341070800468064</t>
  </si>
  <si>
    <t>186.3422454576336</t>
  </si>
  <si>
    <t>173.1965598843765</t>
  </si>
  <si>
    <t>-0.030278845491186347</t>
  </si>
  <si>
    <t>-0.0302788454911864</t>
  </si>
  <si>
    <t>180.7000173989412</t>
  </si>
  <si>
    <t>-0.0302788454911865</t>
  </si>
  <si>
    <t>165.30859393612118</t>
  </si>
  <si>
    <t>-0.07444327607326495</t>
  </si>
  <si>
    <t>-0.0455434331578018</t>
  </si>
  <si>
    <t>-0.0744432760732651</t>
  </si>
  <si>
    <t>167.28038689388998</t>
  </si>
  <si>
    <t>-0.03415872113416156</t>
  </si>
  <si>
    <t>0.0119279519038844</t>
  </si>
  <si>
    <t>-0.0341587211341614</t>
  </si>
  <si>
    <t>169.68259136318147</t>
  </si>
  <si>
    <t>0.0143603474017266</t>
  </si>
  <si>
    <t>164.5363149786382</t>
  </si>
  <si>
    <t>-0.030328841298329842</t>
  </si>
  <si>
    <t>-0.0303288412983299</t>
  </si>
  <si>
    <t>-0.0303288412983298</t>
  </si>
  <si>
    <t>169.71951781204828</t>
  </si>
  <si>
    <t>0.0315018774674942</t>
  </si>
  <si>
    <t>176.0256023378809</t>
  </si>
  <si>
    <t>0.0371559182298417</t>
  </si>
  <si>
    <t>183.6516234869136</t>
  </si>
  <si>
    <t>171.92636945507672</t>
  </si>
  <si>
    <t>-0.02328770831265622</t>
  </si>
  <si>
    <t>-0.0232877083126562</t>
  </si>
  <si>
    <t>175.49989676476656</t>
  </si>
  <si>
    <t>-0.002986529039709007</t>
  </si>
  <si>
    <t>0.0207852193995381</t>
  </si>
  <si>
    <t>-0.0029865290397091</t>
  </si>
  <si>
    <t>169.13226815748928</t>
  </si>
  <si>
    <t>-0.03628280542986422</t>
  </si>
  <si>
    <t>-0.0362828054298641</t>
  </si>
  <si>
    <t>-0.0362828054298642</t>
  </si>
  <si>
    <t>171.2370757428966</t>
  </si>
  <si>
    <t>-0.024289592760180893</t>
  </si>
  <si>
    <t>0.0124447428532525</t>
  </si>
  <si>
    <t>-0.0242895927601807</t>
  </si>
  <si>
    <t>175.58288201006937</t>
  </si>
  <si>
    <t>0.0253788862506492</t>
  </si>
  <si>
    <t>183.18972302542736</t>
  </si>
  <si>
    <t>182.12799580706127</t>
  </si>
  <si>
    <t>0.0372764914327841</t>
  </si>
  <si>
    <t>186.6314343344504</t>
  </si>
  <si>
    <t>0.0247267780410864</t>
  </si>
  <si>
    <t>192.11362228610454</t>
  </si>
  <si>
    <t>0.0293744082887443</t>
  </si>
  <si>
    <t>199.23407397995646</t>
  </si>
  <si>
    <t>0.0370637522166326</t>
  </si>
  <si>
    <t>207.86556418137997</t>
  </si>
  <si>
    <t>203.75458602671407</t>
  </si>
  <si>
    <t>0.0226894524438243</t>
  </si>
  <si>
    <t>210.2913615933167</t>
  </si>
  <si>
    <t>0.0320816119728741</t>
  </si>
  <si>
    <t>209.92130298746883</t>
  </si>
  <si>
    <t>-0.00175974230726382</t>
  </si>
  <si>
    <t>-0.0017597423072638</t>
  </si>
  <si>
    <t>218.94882708892524</t>
  </si>
  <si>
    <t>0.0430043257781955</t>
  </si>
  <si>
    <t>228.4344267048893</t>
  </si>
  <si>
    <t>218.4572685545479</t>
  </si>
  <si>
    <t>-0.002245084118115364</t>
  </si>
  <si>
    <t>-0.0022450841181154</t>
  </si>
  <si>
    <t>227.67101313469814</t>
  </si>
  <si>
    <t>0.0421764157407726</t>
  </si>
  <si>
    <t>237.5344871869228</t>
  </si>
  <si>
    <t>230.71923192986358</t>
  </si>
  <si>
    <t>0.0133886995678365</t>
  </si>
  <si>
    <t>238.55240379270367</t>
  </si>
  <si>
    <t>0.033951100640025</t>
  </si>
  <si>
    <t>248.88729628739756</t>
  </si>
  <si>
    <t>240.63259374553311</t>
  </si>
  <si>
    <t>242.66593078474662</t>
  </si>
  <si>
    <t>0.0084499651837013</t>
  </si>
  <si>
    <t>245.8435906802408</t>
  </si>
  <si>
    <t>0.0130947920262975</t>
  </si>
  <si>
    <t>251.99363118021697</t>
  </si>
  <si>
    <t>0.0250160701076616</t>
  </si>
  <si>
    <t>253.06568937312394</t>
  </si>
  <si>
    <t>0.0042543066976969</t>
  </si>
  <si>
    <t>241.51604910820646</t>
  </si>
  <si>
    <t>-0.04563890226892243</t>
  </si>
  <si>
    <t>-0.0456389022689224</t>
  </si>
  <si>
    <t>251.9793366860819</t>
  </si>
  <si>
    <t>-0.0456389022689223</t>
  </si>
  <si>
    <t>246.50469323253344</t>
  </si>
  <si>
    <t>-0.025926059580984408</t>
  </si>
  <si>
    <t>0.0206555388047604</t>
  </si>
  <si>
    <t>-0.0259260595809844</t>
  </si>
  <si>
    <t>259.89509712053115</t>
  </si>
  <si>
    <t>0.0543210910607947</t>
  </si>
  <si>
    <t>266.12256404555063</t>
  </si>
  <si>
    <t>0.0239614636598217</t>
  </si>
  <si>
    <t>285.8218318695107</t>
  </si>
  <si>
    <t>0.0740232903384632</t>
  </si>
  <si>
    <t>279.9898353000969</t>
  </si>
  <si>
    <t>-0.020404307576043803</t>
  </si>
  <si>
    <t>298.7456919142989</t>
  </si>
  <si>
    <t>0.0669876340121391</t>
  </si>
  <si>
    <t>300.43239680447243</t>
  </si>
  <si>
    <t>0.0056459555261383</t>
  </si>
  <si>
    <t>286.5571843781268</t>
  </si>
  <si>
    <t>-0.04618414183666051</t>
  </si>
  <si>
    <t>-0.0461841418366604</t>
  </si>
  <si>
    <t>305.00452646792553</t>
  </si>
  <si>
    <t>0.0643757794097268</t>
  </si>
  <si>
    <t>321.8493400886234</t>
  </si>
  <si>
    <t>0.0552280774838576</t>
  </si>
  <si>
    <t>335.7929360298932</t>
  </si>
  <si>
    <t>336.09341994504706</t>
  </si>
  <si>
    <t>0.0442569801525813</t>
  </si>
  <si>
    <t>362.2452869145371</t>
  </si>
  <si>
    <t>0.0778113031006855</t>
  </si>
  <si>
    <t>340.3173292251004</t>
  </si>
  <si>
    <t>-0.0605334520048842</t>
  </si>
  <si>
    <t>357.66124549338497</t>
  </si>
  <si>
    <t>-0.012654523293310923</t>
  </si>
  <si>
    <t>0.0509639526960807</t>
  </si>
  <si>
    <t>-0.0126545232933108</t>
  </si>
  <si>
    <t>347.48503089115826</t>
  </si>
  <si>
    <t>-0.02845210301772804</t>
  </si>
  <si>
    <t>-0.028452103017728</t>
  </si>
  <si>
    <t>-0.0284521030177282</t>
  </si>
  <si>
    <t>363.8835506567349</t>
  </si>
  <si>
    <t>0.0471920178072737</t>
  </si>
  <si>
    <t>379.6482099803642</t>
  </si>
  <si>
    <t>368.83248892206535</t>
  </si>
  <si>
    <t>0.0136003352072349</t>
  </si>
  <si>
    <t>373.14970697076063</t>
  </si>
  <si>
    <t>0.0117050915479615</t>
  </si>
  <si>
    <t>398.88783888950655</t>
  </si>
  <si>
    <t>0.0689753507451171</t>
  </si>
  <si>
    <t>419.1326652160793</t>
  </si>
  <si>
    <t>0.0507531800992826</t>
  </si>
  <si>
    <t>423.6019567047313</t>
  </si>
  <si>
    <t>0.0106631905827427</t>
  </si>
  <si>
    <t>414.65860902434764</t>
  </si>
  <si>
    <t>-0.02111262126821944</t>
  </si>
  <si>
    <t>-0.0211126212682194</t>
  </si>
  <si>
    <t>432.6230146565368</t>
  </si>
  <si>
    <t>432.03587821418927</t>
  </si>
  <si>
    <t>0.0419074120533242</t>
  </si>
  <si>
    <t>427.30849864205965</t>
  </si>
  <si>
    <t>-0.010942099511897344</t>
  </si>
  <si>
    <t>-0.0109420995118973</t>
  </si>
  <si>
    <t>367.37369566253204</t>
  </si>
  <si>
    <t>-0.14966854794314055</t>
  </si>
  <si>
    <t>-0.1402612004441614</t>
  </si>
  <si>
    <t>383.2895598067892</t>
  </si>
  <si>
    <t>391.0610199641059</t>
  </si>
  <si>
    <t>0.0644774641767846</t>
  </si>
  <si>
    <t>-0.084827422794408</t>
  </si>
  <si>
    <t>420.86741419563873</t>
  </si>
  <si>
    <t>0.0762192924118814</t>
  </si>
  <si>
    <t>439.1008061509402</t>
  </si>
  <si>
    <t>448.99028000571764</t>
  </si>
  <si>
    <t>0.066821200362654</t>
  </si>
  <si>
    <t>468.4420490981551</t>
  </si>
  <si>
    <t>475.01826469513844</t>
  </si>
  <si>
    <t>0.0579700404407181</t>
  </si>
  <si>
    <t>495.0316058637613</t>
  </si>
  <si>
    <t>0.0421317297798373</t>
  </si>
  <si>
    <t>480.6922319457459</t>
  </si>
  <si>
    <t>-0.028966582634648488</t>
  </si>
  <si>
    <t>-0.0289665826346484</t>
  </si>
  <si>
    <t>-0.0289665826346485</t>
  </si>
  <si>
    <t>500.1596175531662</t>
  </si>
  <si>
    <t>0.040498648227828</t>
  </si>
  <si>
    <t>517.731445452091</t>
  </si>
  <si>
    <t>0.0351324402895378</t>
  </si>
  <si>
    <t>505.1585852008323</t>
  </si>
  <si>
    <t>-0.02428452117734482</t>
  </si>
  <si>
    <t>-0.0242845211773448</t>
  </si>
  <si>
    <t>-0.0242845211773447</t>
  </si>
  <si>
    <t>531.8039959976495</t>
  </si>
  <si>
    <t>0.0527466256684996</t>
  </si>
  <si>
    <t>514.0344329209219</t>
  </si>
  <si>
    <t>-0.03341374493321067</t>
  </si>
  <si>
    <t>-0.0334137449332105</t>
  </si>
  <si>
    <t>-0.0334137449332106</t>
  </si>
  <si>
    <t>510.242523386751</t>
  </si>
  <si>
    <t>-0.04054402143114741</t>
  </si>
  <si>
    <t>-0.0073767617329133</t>
  </si>
  <si>
    <t>-0.0405440214311472</t>
  </si>
  <si>
    <t>494.5730031923511</t>
  </si>
  <si>
    <t>-0.037860167494975304</t>
  </si>
  <si>
    <t>-0.0307099457144279</t>
  </si>
  <si>
    <t>-0.0378601674949753</t>
  </si>
  <si>
    <t>526.3952638851389</t>
  </si>
  <si>
    <t>0.0643428987983223</t>
  </si>
  <si>
    <t>537.1555516732049</t>
  </si>
  <si>
    <t>0.0204414601086035</t>
  </si>
  <si>
    <t>574.0895446532089</t>
  </si>
  <si>
    <t>0.0687584683151036</t>
  </si>
  <si>
    <t>542.8180042247033</t>
  </si>
  <si>
    <t>-0.05447153796781982</t>
  </si>
  <si>
    <t>-0.0544715379678197</t>
  </si>
  <si>
    <t>529.3898797706588</t>
  </si>
  <si>
    <t>-0.07786183409689494</t>
  </si>
  <si>
    <t>-0.0247378022643585</t>
  </si>
  <si>
    <t>-0.077861834096895</t>
  </si>
  <si>
    <t>581.7094960532376</t>
  </si>
  <si>
    <t>0.0988300273236135</t>
  </si>
  <si>
    <t>562.3699633117861</t>
  </si>
  <si>
    <t>-0.03324603237984873</t>
  </si>
  <si>
    <t>-0.0332460323798486</t>
  </si>
  <si>
    <t>-0.0332460323798488</t>
  </si>
  <si>
    <t>546.9748106030524</t>
  </si>
  <si>
    <t>-0.05971139492453158</t>
  </si>
  <si>
    <t>-0.0273754889362722</t>
  </si>
  <si>
    <t>-0.0597113949245314</t>
  </si>
  <si>
    <t>559.5770531899686</t>
  </si>
  <si>
    <t>-0.00496632164593234</t>
  </si>
  <si>
    <t>0.0230398957001729</t>
  </si>
  <si>
    <t>-0.0049663216459323</t>
  </si>
  <si>
    <t>549.0450740911327</t>
  </si>
  <si>
    <t>-0.01882132056487392</t>
  </si>
  <si>
    <t>-0.0188213205648738</t>
  </si>
  <si>
    <t>-0.0188213205648739</t>
  </si>
  <si>
    <t>577.0631164334608</t>
  </si>
  <si>
    <t>0.051030495790729</t>
  </si>
  <si>
    <t>545.1677969601193</t>
  </si>
  <si>
    <t>-0.05527180401074763</t>
  </si>
  <si>
    <t>-0.0552718040107476</t>
  </si>
  <si>
    <t>540.7739466035607</t>
  </si>
  <si>
    <t>-0.06288596307139731</t>
  </si>
  <si>
    <t>-0.0080596293124042</t>
  </si>
  <si>
    <t>-0.0628859630713974</t>
  </si>
  <si>
    <t>497.55253085145233</t>
  </si>
  <si>
    <t>-0.08734056995694146</t>
  </si>
  <si>
    <t>-0.0799251073827967</t>
  </si>
  <si>
    <t>-0.0873405699569415</t>
  </si>
  <si>
    <t>496.26923748868376</t>
  </si>
  <si>
    <t>-0.08229817541025732</t>
  </si>
  <si>
    <t>-0.0025792118081934</t>
  </si>
  <si>
    <t>-0.0822981754102572</t>
  </si>
  <si>
    <t>513.9534329685687</t>
  </si>
  <si>
    <t>0.0356342770093385</t>
  </si>
  <si>
    <t>467.4157838730681</t>
  </si>
  <si>
    <t>-0.09054837677939322</t>
  </si>
  <si>
    <t>-0.0905483767793931</t>
  </si>
  <si>
    <t>437.2004192938708</t>
  </si>
  <si>
    <t>-0.14933845899496456</t>
  </si>
  <si>
    <t>-0.0646434408543691</t>
  </si>
  <si>
    <t>-0.1493384589949644</t>
  </si>
  <si>
    <t>470.8412083287009</t>
  </si>
  <si>
    <t>0.0769459212531493</t>
  </si>
  <si>
    <t>491.2396331308981</t>
  </si>
  <si>
    <t>472.959515906167</t>
  </si>
  <si>
    <t>0.0044989850930534</t>
  </si>
  <si>
    <t>461.8331400981528</t>
  </si>
  <si>
    <t>-0.0235250067581294</t>
  </si>
  <si>
    <t>-0.0235250067581293</t>
  </si>
  <si>
    <t>457.0672458427965</t>
  </si>
  <si>
    <t>-0.03360175560253114</t>
  </si>
  <si>
    <t>-0.010319515516672</t>
  </si>
  <si>
    <t>-0.033601755602531</t>
  </si>
  <si>
    <t>426.04267585724944</t>
  </si>
  <si>
    <t>-0.07749652663145148</t>
  </si>
  <si>
    <t>-0.0678774737584623</t>
  </si>
  <si>
    <t>-0.0774965266314513</t>
  </si>
  <si>
    <t>393.0562393786826</t>
  </si>
  <si>
    <t>-0.0774251931738859</t>
  </si>
  <si>
    <t>410.0847576990316</t>
  </si>
  <si>
    <t>398.3851627146101</t>
  </si>
  <si>
    <t>-0.0649172364880797</t>
  </si>
  <si>
    <t>0.0135576612251495</t>
  </si>
  <si>
    <t>-0.0649172364880798</t>
  </si>
  <si>
    <t>428.4218509283229</t>
  </si>
  <si>
    <t>0.0753961016244726</t>
  </si>
  <si>
    <t>430.62751139558145</t>
  </si>
  <si>
    <t>0.0051483379348631</t>
  </si>
  <si>
    <t>424.111382875657</t>
  </si>
  <si>
    <t>-0.01513170512215284</t>
  </si>
  <si>
    <t>-0.0151317051221527</t>
  </si>
  <si>
    <t>415.1632704921937</t>
  </si>
  <si>
    <t>-0.035910945060781414</t>
  </si>
  <si>
    <t>-0.0210984961610586</t>
  </si>
  <si>
    <t>-0.0359109450607814</t>
  </si>
  <si>
    <t>430.28246748090135</t>
  </si>
  <si>
    <t>0.0364174725061376</t>
  </si>
  <si>
    <t>402.02579292600404</t>
  </si>
  <si>
    <t>-0.0656700579048146</t>
  </si>
  <si>
    <t>-0.0656700579048145</t>
  </si>
  <si>
    <t>398.409383288598</t>
  </si>
  <si>
    <t>-0.07407479179643327</t>
  </si>
  <si>
    <t>-0.0089954667114398</t>
  </si>
  <si>
    <t>-0.0740747917964332</t>
  </si>
  <si>
    <t>367.5476073249368</t>
  </si>
  <si>
    <t>-0.08576112828515266</t>
  </si>
  <si>
    <t>-0.0774624726679835</t>
  </si>
  <si>
    <t>-0.0857611282851525</t>
  </si>
  <si>
    <t>340.7374172132839</t>
  </si>
  <si>
    <t>-0.14475554164731597</t>
  </si>
  <si>
    <t>-0.072943448895726</t>
  </si>
  <si>
    <t>-0.1447555416473158</t>
  </si>
  <si>
    <t>341.82297539824964</t>
  </si>
  <si>
    <t>-0.06998993168235985</t>
  </si>
  <si>
    <t>0.0031859083567751</t>
  </si>
  <si>
    <t>-0.0699899316823597</t>
  </si>
  <si>
    <t>302.78258659847836</t>
  </si>
  <si>
    <t>-0.11421230171636729</t>
  </si>
  <si>
    <t>-0.1142123017163673</t>
  </si>
  <si>
    <t>315.9001466482184</t>
  </si>
  <si>
    <t>-0.1142123017163674</t>
  </si>
  <si>
    <t>329.8099677588424</t>
  </si>
  <si>
    <t>-0.035143944392301854</t>
  </si>
  <si>
    <t>0.0892633274059619</t>
  </si>
  <si>
    <t>-0.035143944392302</t>
  </si>
  <si>
    <t>349.0522211457522</t>
  </si>
  <si>
    <t>0.0583434561352607</t>
  </si>
  <si>
    <t>327.40776328955087</t>
  </si>
  <si>
    <t>-0.062009225396572776</t>
  </si>
  <si>
    <t>-0.0620092253965727</t>
  </si>
  <si>
    <t>319.076679954894</t>
  </si>
  <si>
    <t>-0.08587695300280417</t>
  </si>
  <si>
    <t>313.59568317900977</t>
  </si>
  <si>
    <t>-0.042186171677077985</t>
  </si>
  <si>
    <t>-0.0171776789725248</t>
  </si>
  <si>
    <t>-0.0421861716770777</t>
  </si>
  <si>
    <t>316.08841700681336</t>
  </si>
  <si>
    <t>-0.009365344244220834</t>
  </si>
  <si>
    <t>0.0079488780028285</t>
  </si>
  <si>
    <t>-0.0093653442442207</t>
  </si>
  <si>
    <t>342.0806664231372</t>
  </si>
  <si>
    <t>0.0822309455767358</t>
  </si>
  <si>
    <t>359.8002001175291</t>
  </si>
  <si>
    <t>0.0517992843023571</t>
  </si>
  <si>
    <t>363.7425948572968</t>
  </si>
  <si>
    <t>0.0109571777294175</t>
  </si>
  <si>
    <t>369.99348823912425</t>
  </si>
  <si>
    <t>0.0171849364638743</t>
  </si>
  <si>
    <t>376.332131569334</t>
  </si>
  <si>
    <t>0.0171317699681059</t>
  </si>
  <si>
    <t>371.47570795546557</t>
  </si>
  <si>
    <t>-0.012904621228107194</t>
  </si>
  <si>
    <t>-0.0129046212281072</t>
  </si>
  <si>
    <t>-0.0129046212281071</t>
  </si>
  <si>
    <t>392.092975239426</t>
  </si>
  <si>
    <t>0.0555009838932243</t>
  </si>
  <si>
    <t>409.0797617173585</t>
  </si>
  <si>
    <t>395.23251751028346</t>
  </si>
  <si>
    <t>0.0080071372585555</t>
  </si>
  <si>
    <t>415.08782936009993</t>
  </si>
  <si>
    <t>0.0502370401476388</t>
  </si>
  <si>
    <t>422.14911932404704</t>
  </si>
  <si>
    <t>0.0170115562646893</t>
  </si>
  <si>
    <t>426.5632196686939</t>
  </si>
  <si>
    <t>0.0104562585650178</t>
  </si>
  <si>
    <t>419.2394739767796</t>
  </si>
  <si>
    <t>-0.017169191702938024</t>
  </si>
  <si>
    <t>-0.017169191702938</t>
  </si>
  <si>
    <t>412.3302574527893</t>
  </si>
  <si>
    <t>-0.03336659505467712</t>
  </si>
  <si>
    <t>-0.0164803577736885</t>
  </si>
  <si>
    <t>-0.033366595054677</t>
  </si>
  <si>
    <t>417.150151676381</t>
  </si>
  <si>
    <t>-0.004983601092187126</t>
  </si>
  <si>
    <t>0.0116894022121176</t>
  </si>
  <si>
    <t>-0.0049836010921869</t>
  </si>
  <si>
    <t>424.406794466591</t>
  </si>
  <si>
    <t>0.0173957572855916</t>
  </si>
  <si>
    <t>409.44364150373985</t>
  </si>
  <si>
    <t>-0.035256629153775344</t>
  </si>
  <si>
    <t>-0.0352566291537753</t>
  </si>
  <si>
    <t>410.8174642250206</t>
  </si>
  <si>
    <t>-0.0320195869122452</t>
  </si>
  <si>
    <t>0.00335534022762</t>
  </si>
  <si>
    <t>-0.0320195869122451</t>
  </si>
  <si>
    <t>414.7169766370721</t>
  </si>
  <si>
    <t>0.009492080428975</t>
  </si>
  <si>
    <t>420.5299143941676</t>
  </si>
  <si>
    <t>0.0140166380557469</t>
  </si>
  <si>
    <t>437.02491939710575</t>
  </si>
  <si>
    <t>0.0392243320589964</t>
  </si>
  <si>
    <t>451.62595492590845</t>
  </si>
  <si>
    <t>0.0334100754459161</t>
  </si>
  <si>
    <t>471.1919103208865</t>
  </si>
  <si>
    <t>440.01993234121585</t>
  </si>
  <si>
    <t>-0.02569830732291864</t>
  </si>
  <si>
    <t>-0.0256983073229186</t>
  </si>
  <si>
    <t>459.0830758013872</t>
  </si>
  <si>
    <t>448.255721614281</t>
  </si>
  <si>
    <t>-0.007462443809679482</t>
  </si>
  <si>
    <t>0.0187168550052834</t>
  </si>
  <si>
    <t>467.6756671665413</t>
  </si>
  <si>
    <t>440.44518209106894</t>
  </si>
  <si>
    <t>-0.017424294095085644</t>
  </si>
  <si>
    <t>431.9675841367149</t>
  </si>
  <si>
    <t>-0.03633670847280759</t>
  </si>
  <si>
    <t>-0.019247793593985</t>
  </si>
  <si>
    <t>-0.0363367084728074</t>
  </si>
  <si>
    <t>445.3020027635274</t>
  </si>
  <si>
    <t>0.0308690260947734</t>
  </si>
  <si>
    <t>464.5939832804464</t>
  </si>
  <si>
    <t>445.7256642790207</t>
  </si>
  <si>
    <t>0.0009514026724875</t>
  </si>
  <si>
    <t>461.9466988548827</t>
  </si>
  <si>
    <t>0.0363924177489312</t>
  </si>
  <si>
    <t>481.9597835903133</t>
  </si>
  <si>
    <t>456.71505487349685</t>
  </si>
  <si>
    <t>-0.011325211316272071</t>
  </si>
  <si>
    <t>-0.011325211316272</t>
  </si>
  <si>
    <t>460.0896558296139</t>
  </si>
  <si>
    <t>-0.004020037441272386</t>
  </si>
  <si>
    <t>0.0073888542103166</t>
  </si>
  <si>
    <t>480.0222872150927</t>
  </si>
  <si>
    <t>-0.0040200374412723</t>
  </si>
  <si>
    <t>452.0563664374312</t>
  </si>
  <si>
    <t>-0.017460269515725983</t>
  </si>
  <si>
    <t>-0.0174602695157259</t>
  </si>
  <si>
    <t>471.640968706762</t>
  </si>
  <si>
    <t>469.1421946222382</t>
  </si>
  <si>
    <t>0.0377957915280722</t>
  </si>
  <si>
    <t>468.7832536569094</t>
  </si>
  <si>
    <t>-0.0007651005802576614</t>
  </si>
  <si>
    <t>-0.0007651005802576</t>
  </si>
  <si>
    <t>481.10159935200016</t>
  </si>
  <si>
    <t>0.0262772733432714</t>
  </si>
  <si>
    <t>480.5314232168097</t>
  </si>
  <si>
    <t>-0.0011851470374624703</t>
  </si>
  <si>
    <t>-0.0011851470374624</t>
  </si>
  <si>
    <t>501.3496607206481</t>
  </si>
  <si>
    <t>486.0310817464222</t>
  </si>
  <si>
    <t>0.0114449508687617</t>
  </si>
  <si>
    <t>491.8420342105679</t>
  </si>
  <si>
    <t>0.0119559276811382</t>
  </si>
  <si>
    <t>476.2582786716006</t>
  </si>
  <si>
    <t>-0.03168447276772518</t>
  </si>
  <si>
    <t>-0.0316844727677252</t>
  </si>
  <si>
    <t>496.8913891811732</t>
  </si>
  <si>
    <t>-0.031684472767725</t>
  </si>
  <si>
    <t>476.18958753553653</t>
  </si>
  <si>
    <t>-0.03182413373869994</t>
  </si>
  <si>
    <t>-0.0001442308493946</t>
  </si>
  <si>
    <t>477.2946015914107</t>
  </si>
  <si>
    <t>0.0023205338478589</t>
  </si>
  <si>
    <t>487.65108079348175</t>
  </si>
  <si>
    <t>0.0216982952824946</t>
  </si>
  <si>
    <t>499.4727061925256</t>
  </si>
  <si>
    <t>0.0242419751839948</t>
  </si>
  <si>
    <t>516.0280641011386</t>
  </si>
  <si>
    <t>524.9868970665311</t>
  </si>
  <si>
    <t>0.0173611351564719</t>
  </si>
  <si>
    <t>530.587805536585</t>
  </si>
  <si>
    <t>0.0106686633539809</t>
  </si>
  <si>
    <t>539.6530502040881</t>
  </si>
  <si>
    <t>0.0170852864934114</t>
  </si>
  <si>
    <t>528.5739243682798</t>
  </si>
  <si>
    <t>-0.02053009027118142</t>
  </si>
  <si>
    <t>-0.0205300902711814</t>
  </si>
  <si>
    <t>-0.0205300902711815</t>
  </si>
  <si>
    <t>533.6431713863698</t>
  </si>
  <si>
    <t>-0.01113656045387959</t>
  </si>
  <si>
    <t>0.0095904220476794</t>
  </si>
  <si>
    <t>-0.0111365604538797</t>
  </si>
  <si>
    <t>556.002334704509</t>
  </si>
  <si>
    <t>0.0418990900980735</t>
  </si>
  <si>
    <t>574.2225592808475</t>
  </si>
  <si>
    <t>0.0327700504819312</t>
  </si>
  <si>
    <t>563.929212394581</t>
  </si>
  <si>
    <t>-0.017925709674586447</t>
  </si>
  <si>
    <t>-0.0179257096745865</t>
  </si>
  <si>
    <t>-0.0179257096745866</t>
  </si>
  <si>
    <t>545.9178406365644</t>
  </si>
  <si>
    <t>-0.049292244247129045</t>
  </si>
  <si>
    <t>-0.0319390649786273</t>
  </si>
  <si>
    <t>-0.0492922442471293</t>
  </si>
  <si>
    <t>553.0545717326049</t>
  </si>
  <si>
    <t>-0.019283698065222905</t>
  </si>
  <si>
    <t>0.0130729032187677</t>
  </si>
  <si>
    <t>-0.019283698065223</t>
  </si>
  <si>
    <t>573.1846481266776</t>
  </si>
  <si>
    <t>0.0363979929340596</t>
  </si>
  <si>
    <t>582.248304559821</t>
  </si>
  <si>
    <t>0.015812803889228</t>
  </si>
  <si>
    <t>556.383113892286</t>
  </si>
  <si>
    <t>-0.04442295574752947</t>
  </si>
  <si>
    <t>-0.0444229557475294</t>
  </si>
  <si>
    <t>-0.0444229557475293</t>
  </si>
  <si>
    <t>552.2743516033227</t>
  </si>
  <si>
    <t>-0.051479674087086646</t>
  </si>
  <si>
    <t>-0.0073847717272002</t>
  </si>
  <si>
    <t>-0.0514796740870864</t>
  </si>
  <si>
    <t>518.1253275733368</t>
  </si>
  <si>
    <t>-0.06876158776873989</t>
  </si>
  <si>
    <t>-0.0618334418950415</t>
  </si>
  <si>
    <t>-0.0687615877687398</t>
  </si>
  <si>
    <t>500.88822006575293</t>
  </si>
  <si>
    <t>-0.09304457356817178</t>
  </si>
  <si>
    <t>-0.0332682202360471</t>
  </si>
  <si>
    <t>498.2211775169544</t>
  </si>
  <si>
    <t>-0.038415705616253806</t>
  </si>
  <si>
    <t>-0.0053246262178983</t>
  </si>
  <si>
    <t>-0.0384157056162538</t>
  </si>
  <si>
    <t>522.3059574670839</t>
  </si>
  <si>
    <t>0.0483415419436077</t>
  </si>
  <si>
    <t>529.5359973317662</t>
  </si>
  <si>
    <t>0.0138425376186486</t>
  </si>
  <si>
    <t>485.5200673411368</t>
  </si>
  <si>
    <t>-0.08312169562110519</t>
  </si>
  <si>
    <t>-0.0831216956211051</t>
  </si>
  <si>
    <t>479.2973651191969</t>
  </si>
  <si>
    <t>-0.09487293114294869</t>
  </si>
  <si>
    <t>-0.0128165706023591</t>
  </si>
  <si>
    <t>-0.0948729311429486</t>
  </si>
  <si>
    <t>484.8307736289567</t>
  </si>
  <si>
    <t>-0.0014197017971983466</t>
  </si>
  <si>
    <t>0.0115448339850223</t>
  </si>
  <si>
    <t>-0.0014197017971984</t>
  </si>
  <si>
    <t>439.5454473262074</t>
  </si>
  <si>
    <t>-0.0934043975051104</t>
  </si>
  <si>
    <t>458.5880344996149</t>
  </si>
  <si>
    <t>363.7366389784477</t>
  </si>
  <si>
    <t>-0.24976577650820272</t>
  </si>
  <si>
    <t>-0.1724709215142853</t>
  </si>
  <si>
    <t>379.4949335940415</t>
  </si>
  <si>
    <t>-0.2497657765082027</t>
  </si>
  <si>
    <t>335.81627304925115</t>
  </si>
  <si>
    <t>-0.23599192053506574</t>
  </si>
  <si>
    <t>-0.076759839227664</t>
  </si>
  <si>
    <t>-0.2359919205350656</t>
  </si>
  <si>
    <t>339.228197512825</t>
  </si>
  <si>
    <t>-0.06737963361198508</t>
  </si>
  <si>
    <t>0.0101600926976919</t>
  </si>
  <si>
    <t>353.9247040108704</t>
  </si>
  <si>
    <t>-0.067379633611985</t>
  </si>
  <si>
    <t>311.1486110890523</t>
  </si>
  <si>
    <t>-0.08277491856410642</t>
  </si>
  <si>
    <t>-0.0827749185641063</t>
  </si>
  <si>
    <t>-0.0827749185641064</t>
  </si>
  <si>
    <t>278.2241157505201</t>
  </si>
  <si>
    <t>-0.1058159804194305</t>
  </si>
  <si>
    <t>-0.1798319898215374</t>
  </si>
  <si>
    <t>301.4635579626129</t>
  </si>
  <si>
    <t>-0.031126776020438177</t>
  </si>
  <si>
    <t>0.0835277781345571</t>
  </si>
  <si>
    <t>-0.0311267760204381</t>
  </si>
  <si>
    <t>329.8881883010657</t>
  </si>
  <si>
    <t>0.0942887774912348</t>
  </si>
  <si>
    <t>347.14713403109766</t>
  </si>
  <si>
    <t>0.0523175619561162</t>
  </si>
  <si>
    <t>347.3230309864524</t>
  </si>
  <si>
    <t>0.0005066928057628</t>
  </si>
  <si>
    <t>372.99286882772424</t>
  </si>
  <si>
    <t>0.0739076754235543</t>
  </si>
  <si>
    <t>389.1521744533836</t>
  </si>
  <si>
    <t>385.07178819306586</t>
  </si>
  <si>
    <t>0.0323837809642428</t>
  </si>
  <si>
    <t>399.402426822102</t>
  </si>
  <si>
    <t>0.0372154986899508</t>
  </si>
  <si>
    <t>391.19641694328425</t>
  </si>
  <si>
    <t>-0.0205457186229686</t>
  </si>
  <si>
    <t>413.4718008989408</t>
  </si>
  <si>
    <t>0.05694168706787</t>
  </si>
  <si>
    <t>421.33117862871865</t>
  </si>
  <si>
    <t>0.0190082557327744</t>
  </si>
  <si>
    <t>406.1440846211268</t>
  </si>
  <si>
    <t>-0.03604550239320139</t>
  </si>
  <si>
    <t>-0.0360455023932013</t>
  </si>
  <si>
    <t>-0.0360455023932014</t>
  </si>
  <si>
    <t>417.7171513428523</t>
  </si>
  <si>
    <t>-0.008577640272501857</t>
  </si>
  <si>
    <t>0.0284949779153411</t>
  </si>
  <si>
    <t>-0.0085776402725019</t>
  </si>
  <si>
    <t>442.06756348966866</t>
  </si>
  <si>
    <t>0.0582940204119848</t>
  </si>
  <si>
    <t>448.6893095945239</t>
  </si>
  <si>
    <t>0.0149790363549484</t>
  </si>
  <si>
    <t>411.59053729968406</t>
  </si>
  <si>
    <t>-0.08268254112932981</t>
  </si>
  <si>
    <t>-0.0826825411293298</t>
  </si>
  <si>
    <t>-0.0826825411293297</t>
  </si>
  <si>
    <t>389.0717564283787</t>
  </si>
  <si>
    <t>-0.1328704559955328</t>
  </si>
  <si>
    <t>-0.0547116097931793</t>
  </si>
  <si>
    <t>415.77672601369073</t>
  </si>
  <si>
    <t>0.0686376462544073</t>
  </si>
  <si>
    <t>396.3748550736148</t>
  </si>
  <si>
    <t>-0.04666415825169843</t>
  </si>
  <si>
    <t>-0.0466641582516984</t>
  </si>
  <si>
    <t>413.5471469879122</t>
  </si>
  <si>
    <t>431.7368930959454</t>
  </si>
  <si>
    <t>0.0892136258637372</t>
  </si>
  <si>
    <t>448.227927512984</t>
  </si>
  <si>
    <t>0.0381969543968849</t>
  </si>
  <si>
    <t>467.6466689312912</t>
  </si>
  <si>
    <t>447.6835601861413</t>
  </si>
  <si>
    <t>-0.0012144877492645237</t>
  </si>
  <si>
    <t>-0.0012144877492645</t>
  </si>
  <si>
    <t>476.8657783142483</t>
  </si>
  <si>
    <t>0.0651849223946785</t>
  </si>
  <si>
    <t>487.8138748153679</t>
  </si>
  <si>
    <t>0.0229584444910722</t>
  </si>
  <si>
    <t>508.9476126167184</t>
  </si>
  <si>
    <t>503.08514524403245</t>
  </si>
  <si>
    <t>0.0313055269992976</t>
  </si>
  <si>
    <t>502.9263218080463</t>
  </si>
  <si>
    <t>-0.00031569891794185984</t>
  </si>
  <si>
    <t>-0.0003156989179418</t>
  </si>
  <si>
    <t>-0.0003156989179419</t>
  </si>
  <si>
    <t>517.7540777917192</t>
  </si>
  <si>
    <t>0.0294829587172258</t>
  </si>
  <si>
    <t>511.01797881295386</t>
  </si>
  <si>
    <t>-0.013010228731554468</t>
  </si>
  <si>
    <t>-0.0130102287315544</t>
  </si>
  <si>
    <t>501.53463145021703</t>
  </si>
  <si>
    <t>-0.0313265448544219</t>
  </si>
  <si>
    <t>-0.0185577567833635</t>
  </si>
  <si>
    <t>-0.0313265448544218</t>
  </si>
  <si>
    <t>491.2115051697031</t>
  </si>
  <si>
    <t>-0.038758858718159574</t>
  </si>
  <si>
    <t>-0.0205830776843146</t>
  </si>
  <si>
    <t>-0.0387588587181595</t>
  </si>
  <si>
    <t>462.85516890872447</t>
  </si>
  <si>
    <t>-0.07712221672439372</t>
  </si>
  <si>
    <t>-0.0771222167243937</t>
  </si>
  <si>
    <t>428.8848212442231</t>
  </si>
  <si>
    <t>-0.12688359956867765</t>
  </si>
  <si>
    <t>-0.073393039435194</t>
  </si>
  <si>
    <t>-0.1268835995686777</t>
  </si>
  <si>
    <t>475.3446468560904</t>
  </si>
  <si>
    <t>0.1083270456554845</t>
  </si>
  <si>
    <t>472.7069866429493</t>
  </si>
  <si>
    <t>-0.005548942710486935</t>
  </si>
  <si>
    <t>-0.0055489427104868</t>
  </si>
  <si>
    <t>-0.0055489427104869</t>
  </si>
  <si>
    <t>476.3297492177948</t>
  </si>
  <si>
    <t>0.0076638650944711</t>
  </si>
  <si>
    <t>498.18822165398745</t>
  </si>
  <si>
    <t>0.045889370697689</t>
  </si>
  <si>
    <t>518.8535330273338</t>
  </si>
  <si>
    <t>0.0414809312527248</t>
  </si>
  <si>
    <t>534.6310531582044</t>
  </si>
  <si>
    <t>0.0304084276709346</t>
  </si>
  <si>
    <t>530.7696583707896</t>
  </si>
  <si>
    <t>-0.007222541161057848</t>
  </si>
  <si>
    <t>-0.0072225411610579</t>
  </si>
  <si>
    <t>-0.0072225411610577</t>
  </si>
  <si>
    <t>496.8342518622052</t>
  </si>
  <si>
    <t>-0.07069698079212515</t>
  </si>
  <si>
    <t>-0.063936221623425</t>
  </si>
  <si>
    <t>-0.0706969807921252</t>
  </si>
  <si>
    <t>515.6421231516927</t>
  </si>
  <si>
    <t>-0.028501130350086775</t>
  </si>
  <si>
    <t>0.0378554240553925</t>
  </si>
  <si>
    <t>-0.0285011303500869</t>
  </si>
  <si>
    <t>521.9831488334422</t>
  </si>
  <si>
    <t>0.0122973384001139</t>
  </si>
  <si>
    <t>532.8224512809113</t>
  </si>
  <si>
    <t>0.0207656175715507</t>
  </si>
  <si>
    <t>545.5287232183983</t>
  </si>
  <si>
    <t>0.0238471031146323</t>
  </si>
  <si>
    <t>534.9816558931439</t>
  </si>
  <si>
    <t>-0.019333660862128517</t>
  </si>
  <si>
    <t>-0.0193336608621285</t>
  </si>
  <si>
    <t>536.892301828058</t>
  </si>
  <si>
    <t>-0.01583128627836313</t>
  </si>
  <si>
    <t>0.0035714232700638</t>
  </si>
  <si>
    <t>-0.0158312862783632</t>
  </si>
  <si>
    <t>540.7473436780334</t>
  </si>
  <si>
    <t>0.0071802889273127</t>
  </si>
  <si>
    <t>568.6474596191417</t>
  </si>
  <si>
    <t>0.0515954747948246</t>
  </si>
  <si>
    <t>574.5807061289968</t>
  </si>
  <si>
    <t>0.0104339629228782</t>
  </si>
  <si>
    <t>595.2817527754398</t>
  </si>
  <si>
    <t>0.0360280921820503</t>
  </si>
  <si>
    <t>606.3712021345872</t>
  </si>
  <si>
    <t>0.0186289085923496</t>
  </si>
  <si>
    <t>617.6079602306119</t>
  </si>
  <si>
    <t>0.0185311539473977</t>
  </si>
  <si>
    <t>608.3406127408161</t>
  </si>
  <si>
    <t>-0.015005226756363926</t>
  </si>
  <si>
    <t>-0.0150052267563638</t>
  </si>
  <si>
    <t>-0.0150052267563637</t>
  </si>
  <si>
    <t>639.5097120531107</t>
  </si>
  <si>
    <t>0.0512362624810882</t>
  </si>
  <si>
    <t>620.4227085748774</t>
  </si>
  <si>
    <t>-0.0298463074422364</t>
  </si>
  <si>
    <t>-0.0298463074422363</t>
  </si>
  <si>
    <t>639.9595794355416</t>
  </si>
  <si>
    <t>0.0314896127924471</t>
  </si>
  <si>
    <t>667.5297396883885</t>
  </si>
  <si>
    <t>0.0430810962735559</t>
  </si>
  <si>
    <t>684.9907882407131</t>
  </si>
  <si>
    <t>0.0261577088093116</t>
  </si>
  <si>
    <t>702.1655575496724</t>
  </si>
  <si>
    <t>0.0250729931026807</t>
  </si>
  <si>
    <t>677.6146308149234</t>
  </si>
  <si>
    <t>-0.03496458416505593</t>
  </si>
  <si>
    <t>-0.0349645841650558</t>
  </si>
  <si>
    <t>-0.0349645841650557</t>
  </si>
  <si>
    <t>707.7410542699685</t>
  </si>
  <si>
    <t>0.0444595232821551</t>
  </si>
  <si>
    <t>711.5345520384991</t>
  </si>
  <si>
    <t>0.0053600080787226</t>
  </si>
  <si>
    <t>714.9897558883792</t>
  </si>
  <si>
    <t>0.0048559888483015</t>
  </si>
  <si>
    <t>730.3614821403049</t>
  </si>
  <si>
    <t>0.0214992258634898</t>
  </si>
  <si>
    <t>744.8283118656992</t>
  </si>
  <si>
    <t>0.0198077665363727</t>
  </si>
  <si>
    <t>733.4228038689392</t>
  </si>
  <si>
    <t>-0.015312935632361567</t>
  </si>
  <si>
    <t>-0.0153129356323615</t>
  </si>
  <si>
    <t>-0.0153129356323614</t>
  </si>
  <si>
    <t>761.1934787097186</t>
  </si>
  <si>
    <t>0.0378644823889904</t>
  </si>
  <si>
    <t>748.1552657910204</t>
  </si>
  <si>
    <t>-0.017128645059859202</t>
  </si>
  <si>
    <t>-0.0171286450598592</t>
  </si>
  <si>
    <t>765.3074027603516</t>
  </si>
  <si>
    <t>0.0229259055621247</t>
  </si>
  <si>
    <t>783.8563918491815</t>
  </si>
  <si>
    <t>0.0242373051951756</t>
  </si>
  <si>
    <t>780.1145116973463</t>
  </si>
  <si>
    <t>-0.004773680728695435</t>
  </si>
  <si>
    <t>-0.0047736807286954</t>
  </si>
  <si>
    <t>757.3169956958851</t>
  </si>
  <si>
    <t>-0.033857472400891896</t>
  </si>
  <si>
    <t>-0.0292232943492605</t>
  </si>
  <si>
    <t>-0.0338574724008918</t>
  </si>
  <si>
    <t>799.6402649174914</t>
  </si>
  <si>
    <t>0.0558858040452614</t>
  </si>
  <si>
    <t>786.8192430475042</t>
  </si>
  <si>
    <t>-0.0160334870972388</t>
  </si>
  <si>
    <t>-0.0160334870972389</t>
  </si>
  <si>
    <t>793.1777393072124</t>
  </si>
  <si>
    <t>-0.008081791142603182</t>
  </si>
  <si>
    <t>0.0080812668422807</t>
  </si>
  <si>
    <t>-0.0080817911426032</t>
  </si>
  <si>
    <t>801.9332782745424</t>
  </si>
  <si>
    <t>0.0110385586148413</t>
  </si>
  <si>
    <t>785.4227879865956</t>
  </si>
  <si>
    <t>-0.020588359075796384</t>
  </si>
  <si>
    <t>-0.0205883590757963</t>
  </si>
  <si>
    <t>-0.0205883590757965</t>
  </si>
  <si>
    <t>800.1953528262633</t>
  </si>
  <si>
    <t>-0.002167169632888307</t>
  </si>
  <si>
    <t>0.0188084240304977</t>
  </si>
  <si>
    <t>-0.0021671696328885</t>
  </si>
  <si>
    <t>749.9388529771456</t>
  </si>
  <si>
    <t>-0.06280528832317428</t>
  </si>
  <si>
    <t>-0.0628052883231743</t>
  </si>
  <si>
    <t>728.7994536473806</t>
  </si>
  <si>
    <t>-0.08922308649595972</t>
  </si>
  <si>
    <t>-0.0281881639360926</t>
  </si>
  <si>
    <t>-0.0892230864959597</t>
  </si>
  <si>
    <t>787.9460953258267</t>
  </si>
  <si>
    <t>0.0811562651185293</t>
  </si>
  <si>
    <t>788.7819036577041</t>
  </si>
  <si>
    <t>0.001060743034118</t>
  </si>
  <si>
    <t>774.1463240315744</t>
  </si>
  <si>
    <t>-0.018554659479714537</t>
  </si>
  <si>
    <t>-0.0185546594797145</t>
  </si>
  <si>
    <t>-0.0185546594797144</t>
  </si>
  <si>
    <t>732.1272016898816</t>
  </si>
  <si>
    <t>-0.07182556002502823</t>
  </si>
  <si>
    <t>-0.0718255600250283</t>
  </si>
  <si>
    <t>728.5921890634185</t>
  </si>
  <si>
    <t>-0.05884434706209103</t>
  </si>
  <si>
    <t>-0.0048284131750653</t>
  </si>
  <si>
    <t>-0.0588443470620911</t>
  </si>
  <si>
    <t>777.1294252179855</t>
  </si>
  <si>
    <t>0.0666178376369366</t>
  </si>
  <si>
    <t>780.0748058383499</t>
  </si>
  <si>
    <t>0.0037900773343362</t>
  </si>
  <si>
    <t>792.3526515572643</t>
  </si>
  <si>
    <t>0.015739318366678</t>
  </si>
  <si>
    <t>793.0582246716331</t>
  </si>
  <si>
    <t>0.0008904786435459</t>
  </si>
  <si>
    <t>822.182869304195</t>
  </si>
  <si>
    <t>0.0367244720835233</t>
  </si>
  <si>
    <t>821.3442815621878</t>
  </si>
  <si>
    <t>-0.0010199528271817716</t>
  </si>
  <si>
    <t>-0.0010199528271818</t>
  </si>
  <si>
    <t>820.9821641281392</t>
  </si>
  <si>
    <t>-0.0014603870025557781</t>
  </si>
  <si>
    <t>-0.0004408838561095</t>
  </si>
  <si>
    <t>-0.0014603870025558</t>
  </si>
  <si>
    <t>804.4796150119915</t>
  </si>
  <si>
    <t>-0.02053300537762295</t>
  </si>
  <si>
    <t>-0.0201009837207277</t>
  </si>
  <si>
    <t>-0.0205330053776227</t>
  </si>
  <si>
    <t>831.2862315963347</t>
  </si>
  <si>
    <t>0.0333216853281528</t>
  </si>
  <si>
    <t>845.4790908946529</t>
  </si>
  <si>
    <t>0.0170733722740281</t>
  </si>
  <si>
    <t>862.0888458300913</t>
  </si>
  <si>
    <t>0.0196453763485298</t>
  </si>
  <si>
    <t>893.8936359449208</t>
  </si>
  <si>
    <t>0.0368927057445049</t>
  </si>
  <si>
    <t>893.7415625049639</t>
  </si>
  <si>
    <t>-0.00017012475963780555</t>
  </si>
  <si>
    <t>-0.0001701247596378</t>
  </si>
  <si>
    <t>-0.000170124759638</t>
  </si>
  <si>
    <t>902.3632927274756</t>
  </si>
  <si>
    <t>0.0096467822290224</t>
  </si>
  <si>
    <t>912.346536854979</t>
  </si>
  <si>
    <t>0.0110634421944715</t>
  </si>
  <si>
    <t>916.7360195670481</t>
  </si>
  <si>
    <t>0.0048112011552106</t>
  </si>
  <si>
    <t>934.3106268761024</t>
  </si>
  <si>
    <t>0.0191708484601209</t>
  </si>
  <si>
    <t>974.7881057524228</t>
  </si>
  <si>
    <t>935.1035528802637</t>
  </si>
  <si>
    <t>0.0008486749281793</t>
  </si>
  <si>
    <t>975.615383978062</t>
  </si>
  <si>
    <t>952.9120276988077</t>
  </si>
  <si>
    <t>0.0190443879329633</t>
  </si>
  <si>
    <t>994.1953818239072</t>
  </si>
  <si>
    <t>973.649206676938</t>
  </si>
  <si>
    <t>0.0217619028570859</t>
  </si>
  <si>
    <t>1015.8309651441224</t>
  </si>
  <si>
    <t>1000.8048377618609</t>
  </si>
  <si>
    <t>0.0278905697233657</t>
  </si>
  <si>
    <t>1010.3473468545027</t>
  </si>
  <si>
    <t>0.0095348350973023</t>
  </si>
  <si>
    <t>1067.2704604291416</t>
  </si>
  <si>
    <t>0.0563401425775569</t>
  </si>
  <si>
    <t>1025.9461906198885</t>
  </si>
  <si>
    <t>-0.03871958546724597</t>
  </si>
  <si>
    <t>-0.0387195854672459</t>
  </si>
  <si>
    <t>999.3698680177254</t>
  </si>
  <si>
    <t>-0.06362079241293152</t>
  </si>
  <si>
    <t>-0.0259042071067152</t>
  </si>
  <si>
    <t>-0.0636207924129314</t>
  </si>
  <si>
    <t>1002.2866604196122</t>
  </si>
  <si>
    <t>-0.023061180417250696</t>
  </si>
  <si>
    <t>0.0029186315249551</t>
  </si>
  <si>
    <t>1045.709089703971</t>
  </si>
  <si>
    <t>-0.0230611804172507</t>
  </si>
  <si>
    <t>1024.31507393231</t>
  </si>
  <si>
    <t>0.0219781569311474</t>
  </si>
  <si>
    <t>1029.916379460954</t>
  </si>
  <si>
    <t>0.0054683423794015</t>
  </si>
  <si>
    <t>1065.687387830949</t>
  </si>
  <si>
    <t>0.0347319540531214</t>
  </si>
  <si>
    <t>1098.568206724585</t>
  </si>
  <si>
    <t>1102.0559693788423</t>
  </si>
  <si>
    <t>0.0031748257713157</t>
  </si>
  <si>
    <t>1024.395279767483</t>
  </si>
  <si>
    <t>-0.07046891607068878</t>
  </si>
  <si>
    <t>-0.0704689160706887</t>
  </si>
  <si>
    <t>1068.775528803534</t>
  </si>
  <si>
    <t>-0.0704689160706888</t>
  </si>
  <si>
    <t>1041.8213871638904</t>
  </si>
  <si>
    <t>-0.054656554556754666</t>
  </si>
  <si>
    <t>0.0170111164514177</t>
  </si>
  <si>
    <t>-0.0546565545567546</t>
  </si>
  <si>
    <t>946.4097962295322</t>
  </si>
  <si>
    <t>-0.09158152453953122</t>
  </si>
  <si>
    <t>-0.0915815245395311</t>
  </si>
  <si>
    <t>987.411451817362</t>
  </si>
  <si>
    <t>1022.8844718326643</t>
  </si>
  <si>
    <t>-0.01817673889646033</t>
  </si>
  <si>
    <t>1054.7706589584366</t>
  </si>
  <si>
    <t>0.0311728137476199</t>
  </si>
  <si>
    <t>1072.668074901133</t>
  </si>
  <si>
    <t>0.0169680639015592</t>
  </si>
  <si>
    <t>1114.4239473976786</t>
  </si>
  <si>
    <t>0.0389271140565958</t>
  </si>
  <si>
    <t>1041.5450343852744</t>
  </si>
  <si>
    <t>-0.06539603997436134</t>
  </si>
  <si>
    <t>-0.0653960399743613</t>
  </si>
  <si>
    <t>1086.6682684739485</t>
  </si>
  <si>
    <t>-0.0653960399743614</t>
  </si>
  <si>
    <t>1113.081095246415</t>
  </si>
  <si>
    <t>-0.0012049742419832637</t>
  </si>
  <si>
    <t>-0.0012049742419833</t>
  </si>
  <si>
    <t>1128.934453567969</t>
  </si>
  <si>
    <t>0.0142427702610872</t>
  </si>
  <si>
    <t>1177.8436912267923</t>
  </si>
  <si>
    <t>1106.840128329337</t>
  </si>
  <si>
    <t>-0.01957095486704613</t>
  </si>
  <si>
    <t>-0.0195709548670461</t>
  </si>
  <si>
    <t>-0.0195709548670462</t>
  </si>
  <si>
    <t>1124.832441275035</t>
  </si>
  <si>
    <t>-0.003633525648871527</t>
  </si>
  <si>
    <t>0.0162555661700265</t>
  </si>
  <si>
    <t>-0.0036335256488715</t>
  </si>
  <si>
    <t>1147.9702364880966</t>
  </si>
  <si>
    <t>0.0205699927954017</t>
  </si>
  <si>
    <t>1188.5948890618304</t>
  </si>
  <si>
    <t>0.035388245515854</t>
  </si>
  <si>
    <t>1221.5463843844802</t>
  </si>
  <si>
    <t>0.0277230666443961</t>
  </si>
  <si>
    <t>1222.4544573797311</t>
  </si>
  <si>
    <t>0.0007433798723153</t>
  </si>
  <si>
    <t>1120.648237853978</t>
  </si>
  <si>
    <t>-0.08328017367941028</t>
  </si>
  <si>
    <t>-0.0832801736794102</t>
  </si>
  <si>
    <t>976.7125136985214</t>
  </si>
  <si>
    <t>-0.20102339371230651</t>
  </si>
  <si>
    <t>-0.1284397006067585</t>
  </si>
  <si>
    <t>-0.2010233937123066</t>
  </si>
  <si>
    <t>1103.8987182948717</t>
  </si>
  <si>
    <t>-0.01494627751450463</t>
  </si>
  <si>
    <t>0.130218670092322</t>
  </si>
  <si>
    <t>-0.0149462775145046</t>
  </si>
  <si>
    <t>1158.794450709147</t>
  </si>
  <si>
    <t>0.0497289574709076</t>
  </si>
  <si>
    <t>1183.5256420437404</t>
  </si>
  <si>
    <t>0.0213421727377609</t>
  </si>
  <si>
    <t>1252.318028048219</t>
  </si>
  <si>
    <t>0.0581249645640853</t>
  </si>
  <si>
    <t>1344.1596652001974</t>
  </si>
  <si>
    <t>0.0733373113658011</t>
  </si>
  <si>
    <t>1292.4026809395998</t>
  </si>
  <si>
    <t>-0.038505086561192864</t>
  </si>
  <si>
    <t>-0.0385050865611927</t>
  </si>
  <si>
    <t>1348.393912027641</t>
  </si>
  <si>
    <t>-0.0385050865611928</t>
  </si>
  <si>
    <t>1257.4559662023732</t>
  </si>
  <si>
    <t>-0.06450401782061407</t>
  </si>
  <si>
    <t>-0.0270401131571622</t>
  </si>
  <si>
    <t>-0.064504017820614</t>
  </si>
  <si>
    <t>1400.6344996267655</t>
  </si>
  <si>
    <t>0.1138636558835566</t>
  </si>
  <si>
    <t>1456.3799374235668</t>
  </si>
  <si>
    <t>0.0398001318771286</t>
  </si>
  <si>
    <t>1441.4429903276534</t>
  </si>
  <si>
    <t>-0.01025621591735043</t>
  </si>
  <si>
    <t>-0.0102562159173504</t>
  </si>
  <si>
    <t>-0.0102562159173505</t>
  </si>
  <si>
    <t>1477.0309546876742</t>
  </si>
  <si>
    <t>0.0246891237453181</t>
  </si>
  <si>
    <t>1541.020903585012</t>
  </si>
  <si>
    <t>1530.6473643250804</t>
  </si>
  <si>
    <t>0.0363001259162802</t>
  </si>
  <si>
    <t>1612.5577720248405</t>
  </si>
  <si>
    <t>0.0535135718447321</t>
  </si>
  <si>
    <t>1682.419198488779</t>
  </si>
  <si>
    <t>1617.9954894144187</t>
  </si>
  <si>
    <t>0.0033721070239549</t>
  </si>
  <si>
    <t>1661.214522814987</t>
  </si>
  <si>
    <t>0.02671146717239</t>
  </si>
  <si>
    <t>1698.868780077189</t>
  </si>
  <si>
    <t>0.0226667036346368</t>
  </si>
  <si>
    <t>1746.704413703287</t>
  </si>
  <si>
    <t>0.0281573445736782</t>
  </si>
  <si>
    <t>1822.37752388212</t>
  </si>
  <si>
    <t>1662.4243603386126</t>
  </si>
  <si>
    <t>-0.0482508962040047</t>
  </si>
  <si>
    <t>1776.8852341851575</t>
  </si>
  <si>
    <t>0.0688517785093276</t>
  </si>
  <si>
    <t>1853.865879019365</t>
  </si>
  <si>
    <t>1756.613010815877</t>
  </si>
  <si>
    <t>-0.011408853525971756</t>
  </si>
  <si>
    <t>-0.0114088535259717</t>
  </si>
  <si>
    <t>1832.715394748836</t>
  </si>
  <si>
    <t>-0.0114088535259718</t>
  </si>
  <si>
    <t>1823.9263535727348</t>
  </si>
  <si>
    <t>0.0383199613929725</t>
  </si>
  <si>
    <t>1902.9449779199176</t>
  </si>
  <si>
    <t>1719.209297523944</t>
  </si>
  <si>
    <t>-0.057412984819079645</t>
  </si>
  <si>
    <t>-0.0574129848190796</t>
  </si>
  <si>
    <t>-0.0574129848190795</t>
  </si>
  <si>
    <t>1666.4517256166334</t>
  </si>
  <si>
    <t>-0.08633826012088572</t>
  </si>
  <si>
    <t>-0.0306871141188531</t>
  </si>
  <si>
    <t>1722.778457189144</t>
  </si>
  <si>
    <t>0.0338003979993288</t>
  </si>
  <si>
    <t>1797.4150144576945</t>
  </si>
  <si>
    <t>1565.3205056938214</t>
  </si>
  <si>
    <t>-0.09139767846425735</t>
  </si>
  <si>
    <t>-0.0913976784642572</t>
  </si>
  <si>
    <t>-0.0913976784642573</t>
  </si>
  <si>
    <t>1559.1851563616738</t>
  </si>
  <si>
    <t>-0.09495898915196929</t>
  </si>
  <si>
    <t>-0.0039195483032582</t>
  </si>
  <si>
    <t>-0.0949589891519693</t>
  </si>
  <si>
    <t>1427.9592776710142</t>
  </si>
  <si>
    <t>-0.08775278131421552</t>
  </si>
  <si>
    <t>-0.0841631144032133</t>
  </si>
  <si>
    <t>-0.0877527813142155</t>
  </si>
  <si>
    <t>1559.5305973349439</t>
  </si>
  <si>
    <t>1495.8979877070674</t>
  </si>
  <si>
    <t>-0.04080241178763482</t>
  </si>
  <si>
    <t>-0.0408024117876348</t>
  </si>
  <si>
    <t>1560.705319933389</t>
  </si>
  <si>
    <t>1355.2590410240946</t>
  </si>
  <si>
    <t>-0.0940164020800282</t>
  </si>
  <si>
    <t>1413.9734210460929</t>
  </si>
  <si>
    <t>1461.3880374188027</t>
  </si>
  <si>
    <t>-0.023069721713552142</t>
  </si>
  <si>
    <t>0.0783090119173912</t>
  </si>
  <si>
    <t>-0.0230697217135521</t>
  </si>
  <si>
    <t>1537.8714483109138</t>
  </si>
  <si>
    <t>0.0523361413490157</t>
  </si>
  <si>
    <t>1445.369899782413</t>
  </si>
  <si>
    <t>-0.06014907723925671</t>
  </si>
  <si>
    <t>-0.0601490772392567</t>
  </si>
  <si>
    <t>-0.0601490772392566</t>
  </si>
  <si>
    <t>1538.9720947222982</t>
  </si>
  <si>
    <t>0.0647600278336888</t>
  </si>
  <si>
    <t>1499.6442355033919</t>
  </si>
  <si>
    <t>-0.025554627893368553</t>
  </si>
  <si>
    <t>-0.0255546278933685</t>
  </si>
  <si>
    <t>1564.6138677846195</t>
  </si>
  <si>
    <t>1550.4359703317832</t>
  </si>
  <si>
    <t>0.0338691895223681</t>
  </si>
  <si>
    <t>1568.653812556582</t>
  </si>
  <si>
    <t>0.0117501416204244</t>
  </si>
  <si>
    <t>1576.0089258771034</t>
  </si>
  <si>
    <t>0.0046888059440814</t>
  </si>
  <si>
    <t>1644.2869333951985</t>
  </si>
  <si>
    <t>1678.9967917665942</t>
  </si>
  <si>
    <t>0.0653472605379912</t>
  </si>
  <si>
    <t>1735.1849498912068</t>
  </si>
  <si>
    <t>0.0334653159554241</t>
  </si>
  <si>
    <t>1810.3589981524</t>
  </si>
  <si>
    <t>1702.909248288678</t>
  </si>
  <si>
    <t>-0.018600727031750884</t>
  </si>
  <si>
    <t>-0.0186007270317508</t>
  </si>
  <si>
    <t>1621.3208551053801</t>
  </si>
  <si>
    <t>-0.06562072521028131</t>
  </si>
  <si>
    <t>-0.0479111809776647</t>
  </si>
  <si>
    <t>-0.0656207252102812</t>
  </si>
  <si>
    <t>1582.5135396979185</t>
  </si>
  <si>
    <t>-0.07070001452617046</t>
  </si>
  <si>
    <t>-0.0239356172377979</t>
  </si>
  <si>
    <t>-0.0707000145261704</t>
  </si>
  <si>
    <t>1728.340056858791</t>
  </si>
  <si>
    <t>1803.2175613312693</t>
  </si>
  <si>
    <t>1807.4134809332475</t>
  </si>
  <si>
    <t>0.0457510799224141</t>
  </si>
  <si>
    <t>1833.973524133222</t>
  </si>
  <si>
    <t>0.0146950564882699</t>
  </si>
  <si>
    <t>1929.399012118229</t>
  </si>
  <si>
    <t>0.0520320968265379</t>
  </si>
  <si>
    <t>1988.538903800646</t>
  </si>
  <si>
    <t>0.0306519757245491</t>
  </si>
  <si>
    <t>1904.9608500230304</t>
  </si>
  <si>
    <t>-0.04202988114432911</t>
  </si>
  <si>
    <t>-0.0420298811443291</t>
  </si>
  <si>
    <t>-0.0420298811443292</t>
  </si>
  <si>
    <t>1993.0347982148255</t>
  </si>
  <si>
    <t>0.046233993832855</t>
  </si>
  <si>
    <t>2061.900242999858</t>
  </si>
  <si>
    <t>0.0345530568993155</t>
  </si>
  <si>
    <t>2086.0580817305413</t>
  </si>
  <si>
    <t>0.01171629850314</t>
  </si>
  <si>
    <t>2133.454171497547</t>
  </si>
  <si>
    <t>0.0227204075390303</t>
  </si>
  <si>
    <t>2176.8800724234875</t>
  </si>
  <si>
    <t>0.0203547381078537</t>
  </si>
  <si>
    <t>2159.216126931691</t>
  </si>
  <si>
    <t>-0.0081143402043877</t>
  </si>
  <si>
    <t>2252.760631995828</t>
  </si>
  <si>
    <t>cluster_0 (minimal drawdown</t>
  </si>
  <si>
    <t>cluster_1 (moderate drawdown)</t>
  </si>
  <si>
    <t>cluster_2 (severe drawdown)</t>
  </si>
  <si>
    <t>Predicted_month</t>
  </si>
  <si>
    <t>Predicted_Regime</t>
  </si>
  <si>
    <t>(Regime)</t>
  </si>
  <si>
    <t>Severe</t>
  </si>
  <si>
    <t>(Regimes)</t>
  </si>
  <si>
    <t>Returns</t>
  </si>
  <si>
    <t>MOM</t>
  </si>
  <si>
    <t>DATE</t>
  </si>
  <si>
    <t>PPI</t>
  </si>
  <si>
    <t>PCE_Price_Index</t>
  </si>
  <si>
    <t>Unemployment_Rate</t>
  </si>
  <si>
    <t>Labor_Force_Participation</t>
  </si>
  <si>
    <t>Nonfarm_Payrolls</t>
  </si>
  <si>
    <t>Fed_Funds_Rate</t>
  </si>
  <si>
    <t>Treasury_10Y</t>
  </si>
  <si>
    <t>Treasury_3Mo</t>
  </si>
  <si>
    <t>Moody_Baa_Yield</t>
  </si>
  <si>
    <t>M1_Money_Stock</t>
  </si>
  <si>
    <t>M2_Money_Stock</t>
  </si>
  <si>
    <t>Comm_Industrial_Loans</t>
  </si>
  <si>
    <t>Housing_Starts</t>
  </si>
  <si>
    <t>New_1Fam_Houses_Sold</t>
  </si>
  <si>
    <t>Industrial_Production</t>
  </si>
  <si>
    <t>Crude_Oil_WTI</t>
  </si>
  <si>
    <t>UMich_Consumer_Sentiment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</si>
</sst>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  <xf numFmtId="14" fontId="8" fillId="0" borderId="0" xfId="0" applyNumberFormat="1" applyFont="1"/>
    <xf numFmtId="2" fontId="7" fillId="0" borderId="0" xfId="0" applyNumberFormat="1" applyFont="1"/>
    <xf numFmtId="9" fontId="0" fillId="0" borderId="0" xfId="2" applyFont="1"/>
    <xf numFmtId="9" fontId="8" fillId="0" borderId="0" xfId="2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17AE-FBBB-D64D-AD7D-E7E84FF8F73E}">
  <dimension ref="A1:S744"/>
  <sheetViews>
    <sheetView workbookViewId="0">
      <selection activeCell="B1" sqref="B1:S1"/>
    </sheetView>
  </sheetViews>
  <sheetFormatPr baseColWidth="10" defaultRowHeight="13"/>
  <cols>
    <col min="2" max="2" width="10.83203125" style="17"/>
    <col min="4" max="4" width="14.83203125" bestFit="1" customWidth="1"/>
    <col min="5" max="5" width="17.5" bestFit="1" customWidth="1"/>
    <col min="6" max="6" width="21.83203125" bestFit="1" customWidth="1"/>
    <col min="7" max="7" width="14.6640625" bestFit="1" customWidth="1"/>
    <col min="10" max="10" width="15.5" bestFit="1" customWidth="1"/>
    <col min="11" max="11" width="24.83203125" bestFit="1" customWidth="1"/>
    <col min="12" max="17" width="10.83203125" style="34"/>
    <col min="18" max="18" width="13" style="34" bestFit="1" customWidth="1"/>
    <col min="19" max="19" width="15.33203125" bestFit="1" customWidth="1"/>
  </cols>
  <sheetData>
    <row r="1" spans="1:19">
      <c r="A1" s="21" t="s">
        <v>6711</v>
      </c>
      <c r="B1" s="17" t="str">
        <f>macro_data_1663!B1</f>
        <v>CPI</v>
      </c>
      <c r="C1" s="17" t="str">
        <f>macro_data_1663!C1</f>
        <v>PPI</v>
      </c>
      <c r="D1" s="17" t="str">
        <f>macro_data_1663!D1</f>
        <v>PCE_Price_Index</v>
      </c>
      <c r="E1" t="str">
        <f>macro_data_1663!E1</f>
        <v>Unemployment_Rate</v>
      </c>
      <c r="F1" t="str">
        <f>macro_data_1663!F1</f>
        <v>Labor_Force_Participation</v>
      </c>
      <c r="G1" s="21" t="s">
        <v>6717</v>
      </c>
      <c r="H1" s="21" t="s">
        <v>6718</v>
      </c>
      <c r="I1" s="21" t="s">
        <v>6719</v>
      </c>
      <c r="J1" s="21" t="s">
        <v>6720</v>
      </c>
      <c r="K1" s="21" t="s">
        <v>6728</v>
      </c>
      <c r="L1" s="35" t="s">
        <v>6721</v>
      </c>
      <c r="M1" s="35" t="s">
        <v>6722</v>
      </c>
      <c r="N1" s="35" t="s">
        <v>6723</v>
      </c>
      <c r="O1" s="35" t="s">
        <v>6724</v>
      </c>
      <c r="P1" s="35" t="s">
        <v>6725</v>
      </c>
      <c r="Q1" s="35" t="s">
        <v>6726</v>
      </c>
      <c r="R1" s="35" t="s">
        <v>6727</v>
      </c>
      <c r="S1" s="21" t="s">
        <v>6716</v>
      </c>
    </row>
    <row r="2" spans="1:19" ht="16">
      <c r="A2" s="32">
        <v>23071</v>
      </c>
      <c r="G2" s="23"/>
      <c r="H2" s="23"/>
      <c r="I2" s="23"/>
      <c r="J2" s="24"/>
    </row>
    <row r="3" spans="1:19">
      <c r="A3" s="32">
        <v>23102</v>
      </c>
      <c r="C3" s="17"/>
      <c r="D3" s="17"/>
      <c r="G3" s="23"/>
      <c r="H3" s="23"/>
      <c r="I3" s="23"/>
      <c r="J3" s="23"/>
    </row>
    <row r="4" spans="1:19">
      <c r="A4" s="32">
        <v>23132</v>
      </c>
      <c r="C4" s="17"/>
      <c r="D4" s="17"/>
      <c r="G4" s="23"/>
      <c r="H4" s="23"/>
      <c r="I4" s="23"/>
      <c r="J4" s="23"/>
    </row>
    <row r="5" spans="1:19">
      <c r="A5" s="32">
        <v>23163</v>
      </c>
      <c r="B5" s="17">
        <f>(macro_data_1663!B5-macro_data_1663!B4)/macro_data_1663!B4</f>
        <v>9.8425196850397429E-4</v>
      </c>
      <c r="C5" s="17">
        <f>(macro_data_1663!C5-macro_data_1663!C4)/macro_data_1663!C4</f>
        <v>3.1847133757962236E-3</v>
      </c>
      <c r="D5" s="17">
        <f>(macro_data_1663!D5-macro_data_1663!D4)/macro_data_1663!D4</f>
        <v>1.6249999999999876E-3</v>
      </c>
      <c r="E5">
        <f>macro_data_1663!E5</f>
        <v>5.9</v>
      </c>
      <c r="F5">
        <f>macro_data_1663!F5</f>
        <v>58.8</v>
      </c>
      <c r="G5" s="23">
        <v>2.99</v>
      </c>
      <c r="H5" s="23">
        <v>3.99</v>
      </c>
      <c r="I5" s="23">
        <v>2.99</v>
      </c>
      <c r="J5" s="23">
        <v>4.8499999999999996</v>
      </c>
      <c r="K5">
        <v>91.7</v>
      </c>
      <c r="L5" s="17">
        <f>(macro_data_1663!L5-macro_data_1663!L4)/macro_data_1663!L4</f>
        <v>4.6760187040749308E-3</v>
      </c>
      <c r="M5" s="17">
        <f>(macro_data_1663!M5-macro_data_1663!M4)/macro_data_1663!M4</f>
        <v>7.5006697026520526E-3</v>
      </c>
      <c r="N5" s="17">
        <f>(macro_data_1663!N5-macro_data_1663!N4)/macro_data_1663!N4</f>
        <v>5.3170275067832033E-3</v>
      </c>
      <c r="O5" s="17">
        <f>(macro_data_1663!O5-macro_data_1663!O4)/macro_data_1663!O4</f>
        <v>-2.8419182948490232E-2</v>
      </c>
      <c r="P5" s="17">
        <f>(macro_data_1663!P5-macro_data_1663!P4)/macro_data_1663!P4</f>
        <v>-3.1404958677685953E-2</v>
      </c>
      <c r="Q5" s="17">
        <f>(macro_data_1663!Q5-macro_data_1663!Q4)/macro_data_1663!Q4</f>
        <v>1.211859311588763E-2</v>
      </c>
      <c r="R5" s="17">
        <f>(macro_data_1663!R5-macro_data_1663!R4)/macro_data_1663!R4</f>
        <v>0</v>
      </c>
      <c r="S5" s="17">
        <f>(macro_data_1663!G5-macro_data_1663!G4)/macro_data_1663!G4</f>
        <v>6.3626723223753979E-4</v>
      </c>
    </row>
    <row r="6" spans="1:19">
      <c r="A6" s="32">
        <v>23193</v>
      </c>
      <c r="B6" s="17">
        <f>(macro_data_1663!B6-macro_data_1663!B5)/macro_data_1663!B5</f>
        <v>3.2776138970828537E-3</v>
      </c>
      <c r="C6" s="17">
        <f>(macro_data_1663!C6-macro_data_1663!C5)/macro_data_1663!C5</f>
        <v>3.1746031746032197E-3</v>
      </c>
      <c r="D6" s="17">
        <f>(macro_data_1663!D6-macro_data_1663!D5)/macro_data_1663!D5</f>
        <v>2.1839510794958283E-3</v>
      </c>
      <c r="E6">
        <f>macro_data_1663!E6</f>
        <v>5.6</v>
      </c>
      <c r="F6">
        <f>macro_data_1663!F6</f>
        <v>58.5</v>
      </c>
      <c r="G6" s="23">
        <v>3.02</v>
      </c>
      <c r="H6" s="23">
        <v>4.0199999999999996</v>
      </c>
      <c r="I6" s="23">
        <v>3.18</v>
      </c>
      <c r="J6" s="23">
        <v>4.84</v>
      </c>
      <c r="K6">
        <v>91.7</v>
      </c>
      <c r="L6" s="17">
        <f>(macro_data_1663!L6-macro_data_1663!L5)/macro_data_1663!L5</f>
        <v>0</v>
      </c>
      <c r="M6" s="17">
        <f>(macro_data_1663!M6-macro_data_1663!M5)/macro_data_1663!M5</f>
        <v>6.1153948417972731E-3</v>
      </c>
      <c r="N6" s="17">
        <f>(macro_data_1663!N6-macro_data_1663!N5)/macro_data_1663!N5</f>
        <v>1.2290077904992818E-2</v>
      </c>
      <c r="O6" s="17">
        <f>(macro_data_1663!O6-macro_data_1663!O5)/macro_data_1663!O5</f>
        <v>-3.2297379646556976E-2</v>
      </c>
      <c r="P6" s="17">
        <f>(macro_data_1663!P6-macro_data_1663!P5)/macro_data_1663!P5</f>
        <v>-0.10238907849829351</v>
      </c>
      <c r="Q6" s="17">
        <f>(macro_data_1663!Q6-macro_data_1663!Q5)/macro_data_1663!Q5</f>
        <v>2.9961573446694841E-3</v>
      </c>
      <c r="R6" s="17">
        <f>(macro_data_1663!R6-macro_data_1663!R5)/macro_data_1663!R5</f>
        <v>0</v>
      </c>
      <c r="S6" s="17">
        <f>(macro_data_1663!G6-macro_data_1663!G5)/macro_data_1663!G5</f>
        <v>7.5950261410202065E-4</v>
      </c>
    </row>
    <row r="7" spans="1:19">
      <c r="A7" s="32">
        <v>23224</v>
      </c>
      <c r="B7" s="17">
        <f>(macro_data_1663!B7-macro_data_1663!B6)/macro_data_1663!B6</f>
        <v>2.6135249918327946E-3</v>
      </c>
      <c r="C7" s="17">
        <f>(macro_data_1663!C7-macro_data_1663!C6)/macro_data_1663!C6</f>
        <v>3.1645569620252488E-3</v>
      </c>
      <c r="D7" s="17">
        <f>(macro_data_1663!D7-macro_data_1663!D6)/macro_data_1663!D6</f>
        <v>1.9924039599028723E-3</v>
      </c>
      <c r="E7">
        <f>macro_data_1663!E7</f>
        <v>5.6</v>
      </c>
      <c r="F7">
        <f>macro_data_1663!F7</f>
        <v>58.7</v>
      </c>
      <c r="G7" s="23">
        <v>3.49</v>
      </c>
      <c r="H7" s="23">
        <v>4</v>
      </c>
      <c r="I7" s="23">
        <v>3.32</v>
      </c>
      <c r="J7" s="23">
        <v>4.84</v>
      </c>
      <c r="K7">
        <v>91.7</v>
      </c>
      <c r="L7" s="17">
        <f>(macro_data_1663!L7-macro_data_1663!L6)/macro_data_1663!L6</f>
        <v>5.9840425531915266E-3</v>
      </c>
      <c r="M7" s="17">
        <f>(macro_data_1663!M7-macro_data_1663!M6)/macro_data_1663!M6</f>
        <v>7.1353065539113258E-3</v>
      </c>
      <c r="N7" s="17">
        <f>(macro_data_1663!N7-macro_data_1663!N6)/macro_data_1663!N6</f>
        <v>4.4571333424033516E-3</v>
      </c>
      <c r="O7" s="17">
        <f>(macro_data_1663!O7-macro_data_1663!O6)/macro_data_1663!O6</f>
        <v>1.6372795969773299E-2</v>
      </c>
      <c r="P7" s="17">
        <f>(macro_data_1663!P7-macro_data_1663!P6)/macro_data_1663!P6</f>
        <v>0.26425855513307983</v>
      </c>
      <c r="Q7" s="17">
        <f>(macro_data_1663!Q7-macro_data_1663!Q6)/macro_data_1663!Q6</f>
        <v>-3.9829429358287727E-3</v>
      </c>
      <c r="R7" s="17">
        <f>(macro_data_1663!R7-macro_data_1663!R6)/macro_data_1663!R6</f>
        <v>0</v>
      </c>
      <c r="S7" s="17">
        <f>(macro_data_1663!G7-macro_data_1663!G6)/macro_data_1663!G6</f>
        <v>2.3826753031292469E-3</v>
      </c>
    </row>
    <row r="8" spans="1:19">
      <c r="A8" s="32">
        <v>23255</v>
      </c>
      <c r="B8" s="17">
        <f>(macro_data_1663!B8-macro_data_1663!B7)/macro_data_1663!B7</f>
        <v>1.9550342130986876E-3</v>
      </c>
      <c r="C8" s="17">
        <f>(macro_data_1663!C8-macro_data_1663!C7)/macro_data_1663!C7</f>
        <v>-3.1545741324920462E-3</v>
      </c>
      <c r="D8" s="17">
        <f>(macro_data_1663!D8-macro_data_1663!D7)/macro_data_1663!D7</f>
        <v>1.3670539986328507E-3</v>
      </c>
      <c r="E8">
        <f>macro_data_1663!E8</f>
        <v>5.4</v>
      </c>
      <c r="F8">
        <f>macro_data_1663!F8</f>
        <v>58.5</v>
      </c>
      <c r="G8" s="23">
        <v>3.48</v>
      </c>
      <c r="H8" s="23">
        <v>4.08</v>
      </c>
      <c r="I8" s="23">
        <v>3.38</v>
      </c>
      <c r="J8" s="23">
        <v>4.83</v>
      </c>
      <c r="K8">
        <v>96.4</v>
      </c>
      <c r="L8" s="17">
        <f>(macro_data_1663!L8-macro_data_1663!L7)/macro_data_1663!L7</f>
        <v>3.3046926635822865E-3</v>
      </c>
      <c r="M8" s="17">
        <f>(macro_data_1663!M8-macro_data_1663!M7)/macro_data_1663!M7</f>
        <v>6.5599580162686959E-3</v>
      </c>
      <c r="N8" s="17">
        <f>(macro_data_1663!N8-macro_data_1663!N7)/macro_data_1663!N7</f>
        <v>2.1024372099035058E-4</v>
      </c>
      <c r="O8" s="17">
        <f>(macro_data_1663!O8-macro_data_1663!O7)/macro_data_1663!O7</f>
        <v>1.5489467162329617E-2</v>
      </c>
      <c r="P8" s="17">
        <f>(macro_data_1663!P8-macro_data_1663!P7)/macro_data_1663!P7</f>
        <v>-0.14285714285714285</v>
      </c>
      <c r="Q8" s="17">
        <f>(macro_data_1663!Q8-macro_data_1663!Q7)/macro_data_1663!Q7</f>
        <v>1.9994351038369277E-3</v>
      </c>
      <c r="R8" s="17">
        <f>(macro_data_1663!R8-macro_data_1663!R7)/macro_data_1663!R7</f>
        <v>0</v>
      </c>
      <c r="S8" s="17">
        <f>(macro_data_1663!G8-macro_data_1663!G7)/macro_data_1663!G7</f>
        <v>2.0424692749234073E-3</v>
      </c>
    </row>
    <row r="9" spans="1:19">
      <c r="A9" s="32">
        <v>23285</v>
      </c>
      <c r="B9" s="17">
        <f>(macro_data_1663!B9-macro_data_1663!B8)/macro_data_1663!B8</f>
        <v>-9.7560975609759795E-4</v>
      </c>
      <c r="C9" s="17">
        <f>(macro_data_1663!C9-macro_data_1663!C8)/macro_data_1663!C8</f>
        <v>0</v>
      </c>
      <c r="D9" s="17">
        <f>(macro_data_1663!D9-macro_data_1663!D8)/macro_data_1663!D8</f>
        <v>-1.8616196090599527E-4</v>
      </c>
      <c r="E9">
        <f>macro_data_1663!E9</f>
        <v>5.5</v>
      </c>
      <c r="F9">
        <f>macro_data_1663!F9</f>
        <v>58.7</v>
      </c>
      <c r="G9" s="23">
        <v>3.5</v>
      </c>
      <c r="H9" s="23">
        <v>4.1100000000000003</v>
      </c>
      <c r="I9" s="23">
        <v>3.45</v>
      </c>
      <c r="J9" s="23">
        <v>4.84</v>
      </c>
      <c r="K9">
        <v>96.4</v>
      </c>
      <c r="L9" s="17">
        <f>(macro_data_1663!L9-macro_data_1663!L8)/macro_data_1663!L8</f>
        <v>1.3175230566534165E-3</v>
      </c>
      <c r="M9" s="17">
        <f>(macro_data_1663!M9-macro_data_1663!M8)/macro_data_1663!M8</f>
        <v>6.2565172054222552E-3</v>
      </c>
      <c r="N9" s="17">
        <f>(macro_data_1663!N9-macro_data_1663!N8)/macro_data_1663!N8</f>
        <v>6.987113152022782E-3</v>
      </c>
      <c r="O9" s="17">
        <f>(macro_data_1663!O9-macro_data_1663!O8)/macro_data_1663!O8</f>
        <v>7.5655887736424648E-2</v>
      </c>
      <c r="P9" s="17">
        <f>(macro_data_1663!P9-macro_data_1663!P8)/macro_data_1663!P8</f>
        <v>3.5087719298245612E-2</v>
      </c>
      <c r="Q9" s="17">
        <f>(macro_data_1663!Q9-macro_data_1663!Q8)/macro_data_1663!Q8</f>
        <v>9.9698086894597013E-3</v>
      </c>
      <c r="R9" s="17">
        <f>(macro_data_1663!R9-macro_data_1663!R8)/macro_data_1663!R8</f>
        <v>0</v>
      </c>
      <c r="S9" s="17">
        <f>(macro_data_1663!G9-macro_data_1663!G8)/macro_data_1663!G8</f>
        <v>2.9520295202952029E-3</v>
      </c>
    </row>
    <row r="10" spans="1:19">
      <c r="A10" s="32">
        <v>23316</v>
      </c>
      <c r="B10" s="17">
        <f>(macro_data_1663!B10-macro_data_1663!B9)/macro_data_1663!B9</f>
        <v>9.7656250000003708E-4</v>
      </c>
      <c r="C10" s="17">
        <f>(macro_data_1663!C10-macro_data_1663!C9)/macro_data_1663!C9</f>
        <v>0</v>
      </c>
      <c r="D10" s="17">
        <f>(macro_data_1663!D10-macro_data_1663!D9)/macro_data_1663!D9</f>
        <v>1.924031777557247E-3</v>
      </c>
      <c r="E10">
        <f>macro_data_1663!E10</f>
        <v>5.5</v>
      </c>
      <c r="F10">
        <f>macro_data_1663!F10</f>
        <v>58.8</v>
      </c>
      <c r="G10" s="23">
        <v>3.48</v>
      </c>
      <c r="H10" s="23">
        <v>4.12</v>
      </c>
      <c r="I10" s="23">
        <v>3.52</v>
      </c>
      <c r="J10" s="23">
        <v>4.83</v>
      </c>
      <c r="K10">
        <v>96.4</v>
      </c>
      <c r="L10" s="17">
        <f>(macro_data_1663!L10-macro_data_1663!L9)/macro_data_1663!L9</f>
        <v>3.9473684210525944E-3</v>
      </c>
      <c r="M10" s="17">
        <f>(macro_data_1663!M10-macro_data_1663!M9)/macro_data_1663!M9</f>
        <v>5.9585492227979568E-3</v>
      </c>
      <c r="N10" s="17">
        <f>(macro_data_1663!N10-macro_data_1663!N9)/macro_data_1663!N9</f>
        <v>1.1813939485172354E-2</v>
      </c>
      <c r="O10" s="17">
        <f>(macro_data_1663!O10-macro_data_1663!O9)/macro_data_1663!O9</f>
        <v>9.0754395916052191E-3</v>
      </c>
      <c r="P10" s="17">
        <f>(macro_data_1663!P10-macro_data_1663!P9)/macro_data_1663!P9</f>
        <v>-3.898305084745763E-2</v>
      </c>
      <c r="Q10" s="17">
        <f>(macro_data_1663!Q10-macro_data_1663!Q9)/macro_data_1663!Q9</f>
        <v>6.9114439115393342E-3</v>
      </c>
      <c r="R10" s="17">
        <f>(macro_data_1663!R10-macro_data_1663!R9)/macro_data_1663!R9</f>
        <v>0</v>
      </c>
      <c r="S10" s="17">
        <f>(macro_data_1663!G10-macro_data_1663!G9)/macro_data_1663!G9</f>
        <v>3.5915764392585583E-3</v>
      </c>
    </row>
    <row r="11" spans="1:19">
      <c r="A11" s="32">
        <v>23346</v>
      </c>
      <c r="B11" s="17">
        <f>(macro_data_1663!B11-macro_data_1663!B10)/macro_data_1663!B10</f>
        <v>9.7560975609759795E-4</v>
      </c>
      <c r="C11" s="17">
        <f>(macro_data_1663!C11-macro_data_1663!C10)/macro_data_1663!C10</f>
        <v>3.1645569620252488E-3</v>
      </c>
      <c r="D11" s="17">
        <f>(macro_data_1663!D11-macro_data_1663!D10)/macro_data_1663!D10</f>
        <v>1.4247661525119053E-3</v>
      </c>
      <c r="E11">
        <f>macro_data_1663!E11</f>
        <v>5.7</v>
      </c>
      <c r="F11">
        <f>macro_data_1663!F11</f>
        <v>58.8</v>
      </c>
      <c r="G11" s="23">
        <v>3.38</v>
      </c>
      <c r="H11" s="23">
        <v>4.13</v>
      </c>
      <c r="I11" s="23">
        <v>3.52</v>
      </c>
      <c r="J11" s="23">
        <v>4.84</v>
      </c>
      <c r="K11">
        <v>94.4</v>
      </c>
      <c r="L11" s="17">
        <f>(macro_data_1663!L11-macro_data_1663!L10)/macro_data_1663!L10</f>
        <v>6.5530799475753609E-3</v>
      </c>
      <c r="M11" s="17">
        <f>(macro_data_1663!M11-macro_data_1663!M10)/macro_data_1663!M10</f>
        <v>8.2410507339685506E-3</v>
      </c>
      <c r="N11" s="17">
        <f>(macro_data_1663!N11-macro_data_1663!N10)/macro_data_1663!N10</f>
        <v>1.6407100817081983E-2</v>
      </c>
      <c r="O11" s="17">
        <f>(macro_data_1663!O11-macro_data_1663!O10)/macro_data_1663!O10</f>
        <v>-8.825182686902755E-2</v>
      </c>
      <c r="P11" s="17">
        <f>(macro_data_1663!P11-macro_data_1663!P10)/macro_data_1663!P10</f>
        <v>2.1164021164021163E-2</v>
      </c>
      <c r="Q11" s="17">
        <f>(macro_data_1663!Q11-macro_data_1663!Q10)/macro_data_1663!Q10</f>
        <v>4.901817757418484E-3</v>
      </c>
      <c r="R11" s="17">
        <f>(macro_data_1663!R11-macro_data_1663!R10)/macro_data_1663!R10</f>
        <v>0</v>
      </c>
      <c r="S11" s="17">
        <f>(macro_data_1663!G11-macro_data_1663!G10)/macro_data_1663!G10</f>
        <v>-4.888012150201631E-4</v>
      </c>
    </row>
    <row r="12" spans="1:19">
      <c r="A12" s="32">
        <v>23377</v>
      </c>
      <c r="B12" s="17">
        <f>(macro_data_1663!B12-macro_data_1663!B11)/macro_data_1663!B11</f>
        <v>3.2488628979856354E-3</v>
      </c>
      <c r="C12" s="17">
        <f>(macro_data_1663!C12-macro_data_1663!C11)/macro_data_1663!C11</f>
        <v>-3.1545741324920462E-3</v>
      </c>
      <c r="D12" s="17">
        <f>(macro_data_1663!D12-macro_data_1663!D11)/macro_data_1663!D11</f>
        <v>1.4845973029816225E-3</v>
      </c>
      <c r="E12">
        <f>macro_data_1663!E12</f>
        <v>5.5</v>
      </c>
      <c r="F12">
        <f>macro_data_1663!F12</f>
        <v>58.5</v>
      </c>
      <c r="G12" s="23">
        <v>3.48</v>
      </c>
      <c r="H12" s="23">
        <v>4.17</v>
      </c>
      <c r="I12" s="23">
        <v>3.52</v>
      </c>
      <c r="J12" s="23">
        <v>4.8499999999999996</v>
      </c>
      <c r="K12">
        <v>94.4</v>
      </c>
      <c r="L12" s="17">
        <f>(macro_data_1663!L12-macro_data_1663!L11)/macro_data_1663!L11</f>
        <v>-1.953124999999889E-3</v>
      </c>
      <c r="M12" s="17">
        <f>(macro_data_1663!M12-macro_data_1663!M11)/macro_data_1663!M11</f>
        <v>4.3422733077905203E-3</v>
      </c>
      <c r="N12" s="17">
        <f>(macro_data_1663!N12-macro_data_1663!N11)/macro_data_1663!N11</f>
        <v>1.8265668973539345E-2</v>
      </c>
      <c r="O12" s="17">
        <f>(macro_data_1663!O12-macro_data_1663!O11)/macro_data_1663!O11</f>
        <v>-8.0764488286066582E-2</v>
      </c>
      <c r="P12" s="17">
        <f>(macro_data_1663!P12-macro_data_1663!P11)/macro_data_1663!P11</f>
        <v>-0.11226252158894647</v>
      </c>
      <c r="Q12" s="17">
        <f>(macro_data_1663!Q12-macro_data_1663!Q11)/macro_data_1663!Q11</f>
        <v>-1.9526146163004309E-3</v>
      </c>
      <c r="R12" s="17">
        <f>(macro_data_1663!R12-macro_data_1663!R11)/macro_data_1663!R11</f>
        <v>0</v>
      </c>
      <c r="S12" s="17">
        <f>(macro_data_1663!G12-macro_data_1663!G11)/macro_data_1663!G11</f>
        <v>1.8513666928652518E-3</v>
      </c>
    </row>
    <row r="13" spans="1:19">
      <c r="A13" s="32">
        <v>23408</v>
      </c>
      <c r="B13" s="17">
        <f>(macro_data_1663!B13-macro_data_1663!B12)/macro_data_1663!B12</f>
        <v>1.9430051813472239E-3</v>
      </c>
      <c r="C13" s="17">
        <f>(macro_data_1663!C13-macro_data_1663!C12)/macro_data_1663!C12</f>
        <v>6.3291139240506103E-3</v>
      </c>
      <c r="D13" s="17">
        <f>(macro_data_1663!D13-macro_data_1663!D12)/macro_data_1663!D12</f>
        <v>2.1000617665224777E-3</v>
      </c>
      <c r="E13">
        <f>macro_data_1663!E13</f>
        <v>5.6</v>
      </c>
      <c r="F13">
        <f>macro_data_1663!F13</f>
        <v>58.6</v>
      </c>
      <c r="G13" s="23">
        <v>3.48</v>
      </c>
      <c r="H13" s="23">
        <v>4.1500000000000004</v>
      </c>
      <c r="I13" s="23">
        <v>3.53</v>
      </c>
      <c r="J13" s="23">
        <v>4.83</v>
      </c>
      <c r="K13">
        <v>94.4</v>
      </c>
      <c r="L13" s="17">
        <f>(macro_data_1663!L13-macro_data_1663!L12)/macro_data_1663!L12</f>
        <v>2.6092628832353375E-3</v>
      </c>
      <c r="M13" s="17">
        <f>(macro_data_1663!M13-macro_data_1663!M12)/macro_data_1663!M12</f>
        <v>5.0864699898270603E-3</v>
      </c>
      <c r="N13" s="17">
        <f>(macro_data_1663!N13-macro_data_1663!N12)/macro_data_1663!N12</f>
        <v>4.686233207664244E-3</v>
      </c>
      <c r="O13" s="17">
        <f>(macro_data_1663!O13-macro_data_1663!O12)/macro_data_1663!O12</f>
        <v>7.5117370892018781E-2</v>
      </c>
      <c r="P13" s="17">
        <f>(macro_data_1663!P13-macro_data_1663!P12)/macro_data_1663!P12</f>
        <v>6.8093385214007776E-2</v>
      </c>
      <c r="Q13" s="17">
        <f>(macro_data_1663!Q13-macro_data_1663!Q12)/macro_data_1663!Q12</f>
        <v>8.7966835157642503E-3</v>
      </c>
      <c r="R13" s="17">
        <f>(macro_data_1663!R13-macro_data_1663!R12)/macro_data_1663!R12</f>
        <v>0</v>
      </c>
      <c r="S13" s="17">
        <f>(macro_data_1663!G13-macro_data_1663!G12)/macro_data_1663!G12</f>
        <v>2.1966144244347204E-3</v>
      </c>
    </row>
    <row r="14" spans="1:19">
      <c r="A14" s="32">
        <v>23437</v>
      </c>
      <c r="B14" s="17">
        <f>(macro_data_1663!B14-macro_data_1663!B13)/macro_data_1663!B13</f>
        <v>-9.6961861667747688E-4</v>
      </c>
      <c r="C14" s="17">
        <f>(macro_data_1663!C14-macro_data_1663!C13)/macro_data_1663!C13</f>
        <v>-6.2893081761006067E-3</v>
      </c>
      <c r="D14" s="17">
        <f>(macro_data_1663!D14-macro_data_1663!D13)/macro_data_1663!D13</f>
        <v>1.4176528599605331E-3</v>
      </c>
      <c r="E14">
        <f>macro_data_1663!E14</f>
        <v>5.4</v>
      </c>
      <c r="F14">
        <f>macro_data_1663!F14</f>
        <v>58.8</v>
      </c>
      <c r="G14" s="23">
        <v>3.43</v>
      </c>
      <c r="H14" s="23">
        <v>4.22</v>
      </c>
      <c r="I14" s="23">
        <v>3.54</v>
      </c>
      <c r="J14" s="23">
        <v>4.83</v>
      </c>
      <c r="K14">
        <v>99.5</v>
      </c>
      <c r="L14" s="17">
        <f>(macro_data_1663!L14-macro_data_1663!L13)/macro_data_1663!L13</f>
        <v>3.9037085230970905E-3</v>
      </c>
      <c r="M14" s="17">
        <f>(macro_data_1663!M14-macro_data_1663!M13)/macro_data_1663!M13</f>
        <v>6.0728744939272123E-3</v>
      </c>
      <c r="N14" s="17">
        <f>(macro_data_1663!N14-macro_data_1663!N13)/macro_data_1663!N13</f>
        <v>2.4724048333988986E-3</v>
      </c>
      <c r="O14" s="17">
        <f>(macro_data_1663!O14-macro_data_1663!O13)/macro_data_1663!O13</f>
        <v>0.13537117903930132</v>
      </c>
      <c r="P14" s="17">
        <f>(macro_data_1663!P14-macro_data_1663!P13)/macro_data_1663!P13</f>
        <v>0.10928961748633879</v>
      </c>
      <c r="Q14" s="17">
        <f>(macro_data_1663!Q14-macro_data_1663!Q13)/macro_data_1663!Q13</f>
        <v>6.7842067128318969E-3</v>
      </c>
      <c r="R14" s="17">
        <f>(macro_data_1663!R14-macro_data_1663!R13)/macro_data_1663!R13</f>
        <v>0</v>
      </c>
      <c r="S14" s="17">
        <f>(macro_data_1663!G14-macro_data_1663!G13)/macro_data_1663!G13</f>
        <v>4.6271330909596949E-3</v>
      </c>
    </row>
    <row r="15" spans="1:19">
      <c r="A15" s="32">
        <v>23468</v>
      </c>
      <c r="B15" s="17">
        <f>(macro_data_1663!B15-macro_data_1663!B14)/macro_data_1663!B14</f>
        <v>9.7055968942093621E-4</v>
      </c>
      <c r="C15" s="17">
        <f>(macro_data_1663!C15-macro_data_1663!C14)/macro_data_1663!C14</f>
        <v>0</v>
      </c>
      <c r="D15" s="17">
        <f>(macro_data_1663!D15-macro_data_1663!D14)/macro_data_1663!D14</f>
        <v>6.1549824583009556E-4</v>
      </c>
      <c r="E15">
        <f>macro_data_1663!E15</f>
        <v>5.4</v>
      </c>
      <c r="F15">
        <f>macro_data_1663!F15</f>
        <v>58.7</v>
      </c>
      <c r="G15" s="23">
        <v>3.47</v>
      </c>
      <c r="H15" s="23">
        <v>4.2300000000000004</v>
      </c>
      <c r="I15" s="23">
        <v>3.47</v>
      </c>
      <c r="J15" s="23">
        <v>4.83</v>
      </c>
      <c r="K15">
        <v>99.5</v>
      </c>
      <c r="L15" s="17">
        <f>(macro_data_1663!L15-macro_data_1663!L14)/macro_data_1663!L14</f>
        <v>1.2961762799740028E-3</v>
      </c>
      <c r="M15" s="17">
        <f>(macro_data_1663!M15-macro_data_1663!M14)/macro_data_1663!M14</f>
        <v>5.5331991951709973E-3</v>
      </c>
      <c r="N15" s="17">
        <f>(macro_data_1663!N15-macro_data_1663!N14)/macro_data_1663!N14</f>
        <v>3.1532954506529446E-3</v>
      </c>
      <c r="O15" s="17">
        <f>(macro_data_1663!O15-macro_data_1663!O14)/macro_data_1663!O14</f>
        <v>-0.16648351648351647</v>
      </c>
      <c r="P15" s="17">
        <f>(macro_data_1663!P15-macro_data_1663!P14)/macro_data_1663!P14</f>
        <v>-7.7175697865353041E-2</v>
      </c>
      <c r="Q15" s="17">
        <f>(macro_data_1663!Q15-macro_data_1663!Q14)/macro_data_1663!Q14</f>
        <v>0</v>
      </c>
      <c r="R15" s="17">
        <f>(macro_data_1663!R15-macro_data_1663!R14)/macro_data_1663!R14</f>
        <v>0</v>
      </c>
      <c r="S15" s="17">
        <f>(macro_data_1663!G15-macro_data_1663!G14)/macro_data_1663!G14</f>
        <v>2.4933769674302633E-3</v>
      </c>
    </row>
    <row r="16" spans="1:19">
      <c r="A16" s="32">
        <v>23498</v>
      </c>
      <c r="B16" s="17">
        <f>(macro_data_1663!B16-macro_data_1663!B15)/macro_data_1663!B15</f>
        <v>3.2320620555908243E-4</v>
      </c>
      <c r="C16" s="17">
        <f>(macro_data_1663!C16-macro_data_1663!C15)/macro_data_1663!C15</f>
        <v>0</v>
      </c>
      <c r="D16" s="17">
        <f>(macro_data_1663!D16-macro_data_1663!D15)/macro_data_1663!D15</f>
        <v>7.3814356892396515E-4</v>
      </c>
      <c r="E16">
        <f>macro_data_1663!E16</f>
        <v>5.3</v>
      </c>
      <c r="F16">
        <f>macro_data_1663!F16</f>
        <v>59.1</v>
      </c>
      <c r="G16" s="23">
        <v>3.5</v>
      </c>
      <c r="H16" s="23">
        <v>4.2</v>
      </c>
      <c r="I16" s="23">
        <v>3.48</v>
      </c>
      <c r="J16" s="23">
        <v>4.8499999999999996</v>
      </c>
      <c r="K16">
        <v>99.5</v>
      </c>
      <c r="L16" s="17">
        <f>(macro_data_1663!L16-macro_data_1663!L15)/macro_data_1663!L15</f>
        <v>1.9417475728156076E-3</v>
      </c>
      <c r="M16" s="17">
        <f>(macro_data_1663!M16-macro_data_1663!M15)/macro_data_1663!M15</f>
        <v>4.75237618809399E-3</v>
      </c>
      <c r="N16" s="17">
        <f>(macro_data_1663!N16-macro_data_1663!N15)/macro_data_1663!N15</f>
        <v>9.771616215077935E-3</v>
      </c>
      <c r="O16" s="17">
        <f>(macro_data_1663!O16-macro_data_1663!O15)/macro_data_1663!O15</f>
        <v>-4.5484508899143045E-2</v>
      </c>
      <c r="P16" s="17">
        <f>(macro_data_1663!P16-macro_data_1663!P15)/macro_data_1663!P15</f>
        <v>-5.3380782918149468E-3</v>
      </c>
      <c r="Q16" s="17">
        <f>(macro_data_1663!Q16-macro_data_1663!Q15)/macro_data_1663!Q15</f>
        <v>1.6362861674740711E-2</v>
      </c>
      <c r="R16" s="17">
        <f>(macro_data_1663!R16-macro_data_1663!R15)/macro_data_1663!R15</f>
        <v>0</v>
      </c>
      <c r="S16" s="17">
        <f>(macro_data_1663!G16-macro_data_1663!G15)/macro_data_1663!G15</f>
        <v>4.318013023127278E-4</v>
      </c>
    </row>
    <row r="17" spans="1:19">
      <c r="A17" s="32">
        <v>23529</v>
      </c>
      <c r="B17" s="17">
        <f>(macro_data_1663!B17-macro_data_1663!B16)/macro_data_1663!B16</f>
        <v>9.6930533117935819E-4</v>
      </c>
      <c r="C17" s="17">
        <f>(macro_data_1663!C17-macro_data_1663!C16)/macro_data_1663!C16</f>
        <v>-3.1645569620253611E-3</v>
      </c>
      <c r="D17" s="17">
        <f>(macro_data_1663!D17-macro_data_1663!D16)/macro_data_1663!D16</f>
        <v>1.2293318581366061E-4</v>
      </c>
      <c r="E17">
        <f>macro_data_1663!E17</f>
        <v>5.0999999999999996</v>
      </c>
      <c r="F17">
        <f>macro_data_1663!F17</f>
        <v>59.1</v>
      </c>
      <c r="G17" s="23">
        <v>3.5</v>
      </c>
      <c r="H17" s="23">
        <v>4.17</v>
      </c>
      <c r="I17" s="23">
        <v>3.48</v>
      </c>
      <c r="J17" s="23">
        <v>4.8499999999999996</v>
      </c>
      <c r="K17">
        <v>98.5</v>
      </c>
      <c r="L17" s="17">
        <f>(macro_data_1663!L17-macro_data_1663!L16)/macro_data_1663!L16</f>
        <v>3.2299741602067182E-3</v>
      </c>
      <c r="M17" s="17">
        <f>(macro_data_1663!M17-macro_data_1663!M16)/macro_data_1663!M16</f>
        <v>6.2235499128703011E-3</v>
      </c>
      <c r="N17" s="17">
        <f>(macro_data_1663!N17-macro_data_1663!N16)/macro_data_1663!N16</f>
        <v>9.6845704409251158E-3</v>
      </c>
      <c r="O17" s="17">
        <f>(macro_data_1663!O17-macro_data_1663!O16)/macro_data_1663!O16</f>
        <v>1.3121546961325966E-2</v>
      </c>
      <c r="P17" s="17">
        <f>(macro_data_1663!P17-macro_data_1663!P16)/macro_data_1663!P16</f>
        <v>-6.4400715563506267E-2</v>
      </c>
      <c r="Q17" s="17">
        <f>(macro_data_1663!Q17-macro_data_1663!Q16)/macro_data_1663!Q16</f>
        <v>5.6823586191833567E-3</v>
      </c>
      <c r="R17" s="17">
        <f>(macro_data_1663!R17-macro_data_1663!R16)/macro_data_1663!R16</f>
        <v>0</v>
      </c>
      <c r="S17" s="17">
        <f>(macro_data_1663!G17-macro_data_1663!G16)/macro_data_1663!G16</f>
        <v>2.8831877352301369E-3</v>
      </c>
    </row>
    <row r="18" spans="1:19">
      <c r="A18" s="32">
        <v>23559</v>
      </c>
      <c r="B18" s="17">
        <f>(macro_data_1663!B18-macro_data_1663!B17)/macro_data_1663!B17</f>
        <v>9.683666881859631E-4</v>
      </c>
      <c r="C18" s="17">
        <f>(macro_data_1663!C18-macro_data_1663!C17)/macro_data_1663!C17</f>
        <v>0</v>
      </c>
      <c r="D18" s="17">
        <f>(macro_data_1663!D18-macro_data_1663!D17)/macro_data_1663!D17</f>
        <v>1.4135578636838354E-3</v>
      </c>
      <c r="E18">
        <f>macro_data_1663!E18</f>
        <v>5.2</v>
      </c>
      <c r="F18">
        <f>macro_data_1663!F18</f>
        <v>58.7</v>
      </c>
      <c r="G18" s="23">
        <v>3.42</v>
      </c>
      <c r="H18" s="23">
        <v>4.1900000000000004</v>
      </c>
      <c r="I18" s="23">
        <v>3.46</v>
      </c>
      <c r="J18" s="23">
        <v>4.8499999999999996</v>
      </c>
      <c r="K18">
        <v>98.5</v>
      </c>
      <c r="L18" s="17">
        <f>(macro_data_1663!L18-macro_data_1663!L17)/macro_data_1663!L17</f>
        <v>1.9317450096586152E-3</v>
      </c>
      <c r="M18" s="17">
        <f>(macro_data_1663!M18-macro_data_1663!M17)/macro_data_1663!M17</f>
        <v>7.1746660069273481E-3</v>
      </c>
      <c r="N18" s="17">
        <f>(macro_data_1663!N18-macro_data_1663!N17)/macro_data_1663!N17</f>
        <v>1.0218720055075384E-2</v>
      </c>
      <c r="O18" s="17">
        <f>(macro_data_1663!O18-macro_data_1663!O17)/macro_data_1663!O17</f>
        <v>5.6578050443081118E-2</v>
      </c>
      <c r="P18" s="17">
        <f>(macro_data_1663!P18-macro_data_1663!P17)/macro_data_1663!P17</f>
        <v>0.10898661567877629</v>
      </c>
      <c r="Q18" s="17">
        <f>(macro_data_1663!Q18-macro_data_1663!Q17)/macro_data_1663!Q17</f>
        <v>2.8233744579191258E-3</v>
      </c>
      <c r="R18" s="17">
        <f>(macro_data_1663!R18-macro_data_1663!R17)/macro_data_1663!R17</f>
        <v>0</v>
      </c>
      <c r="S18" s="17">
        <f>(macro_data_1663!G18-macro_data_1663!G17)/macro_data_1663!G17</f>
        <v>2.2379452219869513E-3</v>
      </c>
    </row>
    <row r="19" spans="1:19">
      <c r="A19" s="32">
        <v>23590</v>
      </c>
      <c r="B19" s="17">
        <f>(macro_data_1663!B19-macro_data_1663!B18)/macro_data_1663!B18</f>
        <v>3.2247662044495359E-4</v>
      </c>
      <c r="C19" s="17">
        <f>(macro_data_1663!C19-macro_data_1663!C18)/macro_data_1663!C18</f>
        <v>3.1746031746032197E-3</v>
      </c>
      <c r="D19" s="17">
        <f>(macro_data_1663!D19-macro_data_1663!D18)/macro_data_1663!D18</f>
        <v>1.2888179698048849E-3</v>
      </c>
      <c r="E19">
        <f>macro_data_1663!E19</f>
        <v>4.9000000000000004</v>
      </c>
      <c r="F19">
        <f>macro_data_1663!F19</f>
        <v>58.6</v>
      </c>
      <c r="G19" s="23">
        <v>3.5</v>
      </c>
      <c r="H19" s="23">
        <v>4.1900000000000004</v>
      </c>
      <c r="I19" s="23">
        <v>3.5</v>
      </c>
      <c r="J19" s="23">
        <v>4.83</v>
      </c>
      <c r="K19">
        <v>98.5</v>
      </c>
      <c r="L19" s="17">
        <f>(macro_data_1663!L19-macro_data_1663!L18)/macro_data_1663!L18</f>
        <v>7.7120822622109069E-3</v>
      </c>
      <c r="M19" s="17">
        <f>(macro_data_1663!M19-macro_data_1663!M18)/macro_data_1663!M18</f>
        <v>7.369196757553426E-3</v>
      </c>
      <c r="N19" s="17">
        <f>(macro_data_1663!N19-macro_data_1663!N18)/macro_data_1663!N18</f>
        <v>7.7762244975014888E-3</v>
      </c>
      <c r="O19" s="17">
        <f>(macro_data_1663!O19-macro_data_1663!O18)/macro_data_1663!O18</f>
        <v>7.7419354838709677E-3</v>
      </c>
      <c r="P19" s="17">
        <f>(macro_data_1663!P19-macro_data_1663!P18)/macro_data_1663!P18</f>
        <v>-8.6206896551724137E-3</v>
      </c>
      <c r="Q19" s="17">
        <f>(macro_data_1663!Q19-macro_data_1663!Q18)/macro_data_1663!Q18</f>
        <v>6.5739835126449059E-3</v>
      </c>
      <c r="R19" s="17">
        <f>(macro_data_1663!R19-macro_data_1663!R18)/macro_data_1663!R18</f>
        <v>-1.6835016835016925E-2</v>
      </c>
      <c r="S19" s="17">
        <f>(macro_data_1663!G19-macro_data_1663!G18)/macro_data_1663!G18</f>
        <v>3.3150689637403597E-3</v>
      </c>
    </row>
    <row r="20" spans="1:19">
      <c r="A20" s="32">
        <v>23621</v>
      </c>
      <c r="B20" s="17">
        <f>(macro_data_1663!B20-macro_data_1663!B19)/macro_data_1663!B19</f>
        <v>9.6711798839462079E-4</v>
      </c>
      <c r="C20" s="17">
        <f>(macro_data_1663!C20-macro_data_1663!C19)/macro_data_1663!C19</f>
        <v>0</v>
      </c>
      <c r="D20" s="17">
        <f>(macro_data_1663!D20-macro_data_1663!D19)/macro_data_1663!D19</f>
        <v>7.3551946061908998E-4</v>
      </c>
      <c r="E20">
        <f>macro_data_1663!E20</f>
        <v>5</v>
      </c>
      <c r="F20">
        <f>macro_data_1663!F20</f>
        <v>58.6</v>
      </c>
      <c r="G20" s="23">
        <v>3.45</v>
      </c>
      <c r="H20" s="23">
        <v>4.2</v>
      </c>
      <c r="I20" s="23">
        <v>3.53</v>
      </c>
      <c r="J20" s="23">
        <v>4.82</v>
      </c>
      <c r="K20">
        <v>100.6</v>
      </c>
      <c r="L20" s="17">
        <f>(macro_data_1663!L20-macro_data_1663!L19)/macro_data_1663!L19</f>
        <v>6.3775510204081625E-3</v>
      </c>
      <c r="M20" s="17">
        <f>(macro_data_1663!M20-macro_data_1663!M19)/macro_data_1663!M19</f>
        <v>8.0468178493049367E-3</v>
      </c>
      <c r="N20" s="17">
        <f>(macro_data_1663!N20-macro_data_1663!N19)/macro_data_1663!N19</f>
        <v>7.1039679508150292E-3</v>
      </c>
      <c r="O20" s="17">
        <f>(macro_data_1663!O20-macro_data_1663!O19)/macro_data_1663!O19</f>
        <v>4.4814340588988479E-3</v>
      </c>
      <c r="P20" s="17">
        <f>(macro_data_1663!P20-macro_data_1663!P19)/macro_data_1663!P19</f>
        <v>1.2173913043478261E-2</v>
      </c>
      <c r="Q20" s="17">
        <f>(macro_data_1663!Q20-macro_data_1663!Q19)/macro_data_1663!Q19</f>
        <v>6.5275782372416265E-3</v>
      </c>
      <c r="R20" s="17">
        <f>(macro_data_1663!R20-macro_data_1663!R19)/macro_data_1663!R19</f>
        <v>0</v>
      </c>
      <c r="S20" s="17">
        <f>(macro_data_1663!G20-macro_data_1663!G19)/macro_data_1663!G19</f>
        <v>3.5437923714305279E-3</v>
      </c>
    </row>
    <row r="21" spans="1:19">
      <c r="A21" s="32">
        <v>23651</v>
      </c>
      <c r="B21" s="17">
        <f>(macro_data_1663!B21-macro_data_1663!B20)/macro_data_1663!B20</f>
        <v>9.6618357487914918E-4</v>
      </c>
      <c r="C21" s="17">
        <f>(macro_data_1663!C21-macro_data_1663!C20)/macro_data_1663!C20</f>
        <v>3.1645569620252488E-3</v>
      </c>
      <c r="D21" s="17">
        <f>(macro_data_1663!D21-macro_data_1663!D20)/macro_data_1663!D20</f>
        <v>1.5312059778280502E-3</v>
      </c>
      <c r="E21">
        <f>macro_data_1663!E21</f>
        <v>5.0999999999999996</v>
      </c>
      <c r="F21">
        <f>macro_data_1663!F21</f>
        <v>58.7</v>
      </c>
      <c r="G21" s="23">
        <v>3.36</v>
      </c>
      <c r="H21" s="23">
        <v>4.1900000000000004</v>
      </c>
      <c r="I21" s="23">
        <v>3.57</v>
      </c>
      <c r="J21" s="23">
        <v>4.82</v>
      </c>
      <c r="K21">
        <v>100.6</v>
      </c>
      <c r="L21" s="17">
        <f>(macro_data_1663!L21-macro_data_1663!L20)/macro_data_1663!L20</f>
        <v>5.7034220532317945E-3</v>
      </c>
      <c r="M21" s="17">
        <f>(macro_data_1663!M21-macro_data_1663!M20)/macro_data_1663!M20</f>
        <v>8.4663763909046934E-3</v>
      </c>
      <c r="N21" s="17">
        <f>(macro_data_1663!N21-macro_data_1663!N20)/macro_data_1663!N20</f>
        <v>1.2164138747037536E-2</v>
      </c>
      <c r="O21" s="17">
        <f>(macro_data_1663!O21-macro_data_1663!O20)/macro_data_1663!O20</f>
        <v>-7.2657743785850867E-2</v>
      </c>
      <c r="P21" s="17">
        <f>(macro_data_1663!P21-macro_data_1663!P20)/macro_data_1663!P20</f>
        <v>1.3745704467353952E-2</v>
      </c>
      <c r="Q21" s="17">
        <f>(macro_data_1663!Q21-macro_data_1663!Q20)/macro_data_1663!Q20</f>
        <v>3.7097947545708023E-3</v>
      </c>
      <c r="R21" s="17">
        <f>(macro_data_1663!R21-macro_data_1663!R20)/macro_data_1663!R20</f>
        <v>0</v>
      </c>
      <c r="S21" s="17">
        <f>(macro_data_1663!G21-macro_data_1663!G20)/macro_data_1663!G20</f>
        <v>4.8448455279005102E-3</v>
      </c>
    </row>
    <row r="22" spans="1:19">
      <c r="A22" s="32">
        <v>23682</v>
      </c>
      <c r="B22" s="17">
        <f>(macro_data_1663!B22-macro_data_1663!B21)/macro_data_1663!B21</f>
        <v>1.2870012870013739E-3</v>
      </c>
      <c r="C22" s="17">
        <f>(macro_data_1663!C22-macro_data_1663!C21)/macro_data_1663!C21</f>
        <v>0</v>
      </c>
      <c r="D22" s="17">
        <f>(macro_data_1663!D22-macro_data_1663!D21)/macro_data_1663!D21</f>
        <v>6.1154598825819534E-4</v>
      </c>
      <c r="E22">
        <f>macro_data_1663!E22</f>
        <v>5.0999999999999996</v>
      </c>
      <c r="F22">
        <f>macro_data_1663!F22</f>
        <v>58.6</v>
      </c>
      <c r="G22" s="23">
        <v>3.52</v>
      </c>
      <c r="H22" s="23">
        <v>4.1500000000000004</v>
      </c>
      <c r="I22" s="23">
        <v>3.64</v>
      </c>
      <c r="J22" s="23">
        <v>4.8099999999999996</v>
      </c>
      <c r="K22">
        <v>100.6</v>
      </c>
      <c r="L22" s="17">
        <f>(macro_data_1663!L22-macro_data_1663!L21)/macro_data_1663!L21</f>
        <v>3.1505986137366103E-3</v>
      </c>
      <c r="M22" s="17">
        <f>(macro_data_1663!M22-macro_data_1663!M21)/macro_data_1663!M21</f>
        <v>5.2770448548813756E-3</v>
      </c>
      <c r="N22" s="17">
        <f>(macro_data_1663!N22-macro_data_1663!N21)/macro_data_1663!N21</f>
        <v>9.2496804117980468E-3</v>
      </c>
      <c r="O22" s="17">
        <f>(macro_data_1663!O22-macro_data_1663!O21)/macro_data_1663!O21</f>
        <v>4.7422680412371132E-2</v>
      </c>
      <c r="P22" s="17">
        <f>(macro_data_1663!P22-macro_data_1663!P21)/macro_data_1663!P21</f>
        <v>-1.1864406779661017E-2</v>
      </c>
      <c r="Q22" s="17">
        <f>(macro_data_1663!Q22-macro_data_1663!Q21)/macro_data_1663!Q21</f>
        <v>-1.3850006354789562E-2</v>
      </c>
      <c r="R22" s="17">
        <f>(macro_data_1663!R22-macro_data_1663!R21)/macro_data_1663!R21</f>
        <v>0</v>
      </c>
      <c r="S22" s="17">
        <f>(macro_data_1663!G22-macro_data_1663!G21)/macro_data_1663!G21</f>
        <v>-1.8674770385209581E-3</v>
      </c>
    </row>
    <row r="23" spans="1:19">
      <c r="A23" s="32">
        <v>23712</v>
      </c>
      <c r="B23" s="17">
        <f>(macro_data_1663!B23-macro_data_1663!B22)/macro_data_1663!B22</f>
        <v>2.892030848329044E-3</v>
      </c>
      <c r="C23" s="17">
        <f>(macro_data_1663!C23-macro_data_1663!C22)/macro_data_1663!C22</f>
        <v>0</v>
      </c>
      <c r="D23" s="17">
        <f>(macro_data_1663!D23-macro_data_1663!D22)/macro_data_1663!D22</f>
        <v>1.4056961251682706E-3</v>
      </c>
      <c r="E23">
        <f>macro_data_1663!E23</f>
        <v>4.8</v>
      </c>
      <c r="F23">
        <f>macro_data_1663!F23</f>
        <v>58.5</v>
      </c>
      <c r="G23" s="23">
        <v>3.85</v>
      </c>
      <c r="H23" s="23">
        <v>4.18</v>
      </c>
      <c r="I23" s="23">
        <v>3.84</v>
      </c>
      <c r="J23" s="23">
        <v>4.8099999999999996</v>
      </c>
      <c r="K23">
        <v>99.9</v>
      </c>
      <c r="L23" s="17">
        <f>(macro_data_1663!L23-macro_data_1663!L22)/macro_data_1663!L22</f>
        <v>5.0251256281407756E-3</v>
      </c>
      <c r="M23" s="17">
        <f>(macro_data_1663!M23-macro_data_1663!M22)/macro_data_1663!M22</f>
        <v>6.9195895967548967E-3</v>
      </c>
      <c r="N23" s="17">
        <f>(macro_data_1663!N23-macro_data_1663!N22)/macro_data_1663!N22</f>
        <v>1.0161518400875503E-2</v>
      </c>
      <c r="O23" s="17">
        <f>(macro_data_1663!O23-macro_data_1663!O22)/macro_data_1663!O22</f>
        <v>-2.4934383202099737E-2</v>
      </c>
      <c r="P23" s="17">
        <f>(macro_data_1663!P23-macro_data_1663!P22)/macro_data_1663!P22</f>
        <v>-6.0034305317324184E-2</v>
      </c>
      <c r="Q23" s="17">
        <f>(macro_data_1663!Q23-macro_data_1663!Q22)/macro_data_1663!Q22</f>
        <v>3.0896557489541513E-2</v>
      </c>
      <c r="R23" s="17">
        <f>(macro_data_1663!R23-macro_data_1663!R22)/macro_data_1663!R22</f>
        <v>0</v>
      </c>
      <c r="S23" s="17">
        <f>(macro_data_1663!G23-macro_data_1663!G22)/macro_data_1663!G22</f>
        <v>7.228751722143793E-3</v>
      </c>
    </row>
    <row r="24" spans="1:19">
      <c r="A24" s="32">
        <v>23743</v>
      </c>
      <c r="B24" s="17">
        <f>(macro_data_1663!B24-macro_data_1663!B23)/macro_data_1663!B23</f>
        <v>1.2816404998397676E-3</v>
      </c>
      <c r="C24" s="17">
        <f>(macro_data_1663!C24-macro_data_1663!C23)/macro_data_1663!C23</f>
        <v>0</v>
      </c>
      <c r="D24" s="17">
        <f>(macro_data_1663!D24-macro_data_1663!D23)/macro_data_1663!D23</f>
        <v>1.4647543484893105E-3</v>
      </c>
      <c r="E24">
        <f>macro_data_1663!E24</f>
        <v>5</v>
      </c>
      <c r="F24">
        <f>macro_data_1663!F24</f>
        <v>58.6</v>
      </c>
      <c r="G24" s="23">
        <v>3.9</v>
      </c>
      <c r="H24" s="23">
        <v>4.1900000000000004</v>
      </c>
      <c r="I24" s="23">
        <v>3.81</v>
      </c>
      <c r="J24" s="23">
        <v>4.8099999999999996</v>
      </c>
      <c r="K24">
        <v>99.9</v>
      </c>
      <c r="L24" s="17">
        <f>(macro_data_1663!L24-macro_data_1663!L23)/macro_data_1663!L23</f>
        <v>1.8750000000000711E-3</v>
      </c>
      <c r="M24" s="17">
        <f>(macro_data_1663!M24-macro_data_1663!M23)/macro_data_1663!M23</f>
        <v>6.3981042654028169E-3</v>
      </c>
      <c r="N24" s="17">
        <f>(macro_data_1663!N24-macro_data_1663!N23)/macro_data_1663!N23</f>
        <v>2.6120767883396567E-2</v>
      </c>
      <c r="O24" s="17">
        <f>(macro_data_1663!O24-macro_data_1663!O23)/macro_data_1663!O23</f>
        <v>-1.3458950201884253E-3</v>
      </c>
      <c r="P24" s="17">
        <f>(macro_data_1663!P24-macro_data_1663!P23)/macro_data_1663!P23</f>
        <v>-1.4598540145985401E-2</v>
      </c>
      <c r="Q24" s="17">
        <f>(macro_data_1663!Q24-macro_data_1663!Q23)/macro_data_1663!Q23</f>
        <v>1.1809147950546836E-2</v>
      </c>
      <c r="R24" s="17">
        <f>(macro_data_1663!R24-macro_data_1663!R23)/macro_data_1663!R23</f>
        <v>0</v>
      </c>
      <c r="S24" s="17">
        <f>(macro_data_1663!G24-macro_data_1663!G23)/macro_data_1663!G23</f>
        <v>3.4280117531831538E-3</v>
      </c>
    </row>
    <row r="25" spans="1:19">
      <c r="A25" s="32">
        <v>23774</v>
      </c>
      <c r="B25" s="17">
        <f>(macro_data_1663!B25-macro_data_1663!B24)/macro_data_1663!B24</f>
        <v>9.6000000000003635E-4</v>
      </c>
      <c r="C25" s="17">
        <f>(macro_data_1663!C25-macro_data_1663!C24)/macro_data_1663!C24</f>
        <v>3.1545741324921586E-3</v>
      </c>
      <c r="D25" s="17">
        <f>(macro_data_1663!D25-macro_data_1663!D24)/macro_data_1663!D24</f>
        <v>1.0969589859224013E-3</v>
      </c>
      <c r="E25">
        <f>macro_data_1663!E25</f>
        <v>4.9000000000000004</v>
      </c>
      <c r="F25">
        <f>macro_data_1663!F25</f>
        <v>58.6</v>
      </c>
      <c r="G25" s="23">
        <v>3.98</v>
      </c>
      <c r="H25" s="23">
        <v>4.21</v>
      </c>
      <c r="I25" s="23">
        <v>3.93</v>
      </c>
      <c r="J25" s="23">
        <v>4.8</v>
      </c>
      <c r="K25">
        <v>99.9</v>
      </c>
      <c r="L25" s="17">
        <f>(macro_data_1663!L25-macro_data_1663!L24)/macro_data_1663!L24</f>
        <v>2.4953212726137072E-3</v>
      </c>
      <c r="M25" s="17">
        <f>(macro_data_1663!M25-macro_data_1663!M24)/macro_data_1663!M24</f>
        <v>6.5928890981869822E-3</v>
      </c>
      <c r="N25" s="17">
        <f>(macro_data_1663!N25-macro_data_1663!N24)/macro_data_1663!N24</f>
        <v>1.5302983301941233E-2</v>
      </c>
      <c r="O25" s="17">
        <f>(macro_data_1663!O25-macro_data_1663!O24)/macro_data_1663!O24</f>
        <v>-8.2884097035040433E-2</v>
      </c>
      <c r="P25" s="17">
        <f>(macro_data_1663!P25-macro_data_1663!P24)/macro_data_1663!P24</f>
        <v>-1.2962962962962963E-2</v>
      </c>
      <c r="Q25" s="17">
        <f>(macro_data_1663!Q25-macro_data_1663!Q24)/macro_data_1663!Q24</f>
        <v>1.0769672601952954E-2</v>
      </c>
      <c r="R25" s="17">
        <f>(macro_data_1663!R25-macro_data_1663!R24)/macro_data_1663!R24</f>
        <v>0</v>
      </c>
      <c r="S25" s="17">
        <f>(macro_data_1663!G25-macro_data_1663!G24)/macro_data_1663!G24</f>
        <v>2.7094798135339358E-3</v>
      </c>
    </row>
    <row r="26" spans="1:19">
      <c r="A26" s="32">
        <v>23802</v>
      </c>
      <c r="B26" s="17">
        <f>(macro_data_1663!B26-macro_data_1663!B25)/macro_data_1663!B25</f>
        <v>0</v>
      </c>
      <c r="C26" s="17">
        <f>(macro_data_1663!C26-macro_data_1663!C25)/macro_data_1663!C25</f>
        <v>3.1446540880502474E-3</v>
      </c>
      <c r="D26" s="17">
        <f>(macro_data_1663!D26-macro_data_1663!D25)/macro_data_1663!D25</f>
        <v>4.2612771656428132E-4</v>
      </c>
      <c r="E26">
        <f>macro_data_1663!E26</f>
        <v>5.0999999999999996</v>
      </c>
      <c r="F26">
        <f>macro_data_1663!F26</f>
        <v>58.7</v>
      </c>
      <c r="G26" s="23">
        <v>4.05</v>
      </c>
      <c r="H26" s="23">
        <v>4.21</v>
      </c>
      <c r="I26" s="23">
        <v>3.93</v>
      </c>
      <c r="J26" s="23">
        <v>4.78</v>
      </c>
      <c r="K26">
        <v>102</v>
      </c>
      <c r="L26" s="17">
        <f>(macro_data_1663!L26-macro_data_1663!L25)/macro_data_1663!L25</f>
        <v>1.2445550715620229E-3</v>
      </c>
      <c r="M26" s="17">
        <f>(macro_data_1663!M26-macro_data_1663!M25)/macro_data_1663!M25</f>
        <v>6.7836257309940992E-3</v>
      </c>
      <c r="N26" s="17">
        <f>(macro_data_1663!N26-macro_data_1663!N25)/macro_data_1663!N25</f>
        <v>1.3981870663898293E-2</v>
      </c>
      <c r="O26" s="17">
        <f>(macro_data_1663!O26-macro_data_1663!O25)/macro_data_1663!O25</f>
        <v>5.2902277736958117E-2</v>
      </c>
      <c r="P26" s="17">
        <f>(macro_data_1663!P26-macro_data_1663!P25)/macro_data_1663!P25</f>
        <v>4.878048780487805E-2</v>
      </c>
      <c r="Q26" s="17">
        <f>(macro_data_1663!Q26-macro_data_1663!Q25)/macro_data_1663!Q25</f>
        <v>6.2178493906044517E-3</v>
      </c>
      <c r="R26" s="17">
        <f>(macro_data_1663!R26-macro_data_1663!R25)/macro_data_1663!R25</f>
        <v>0</v>
      </c>
      <c r="S26" s="17">
        <f>(macro_data_1663!G26-macro_data_1663!G25)/macro_data_1663!G25</f>
        <v>3.6588231345037092E-3</v>
      </c>
    </row>
    <row r="27" spans="1:19">
      <c r="A27" s="32">
        <v>23833</v>
      </c>
      <c r="B27" s="17">
        <f>(macro_data_1663!B27-macro_data_1663!B26)/macro_data_1663!B26</f>
        <v>9.5907928388739075E-4</v>
      </c>
      <c r="C27" s="17">
        <f>(macro_data_1663!C27-macro_data_1663!C26)/macro_data_1663!C26</f>
        <v>0</v>
      </c>
      <c r="D27" s="17">
        <f>(macro_data_1663!D27-macro_data_1663!D26)/macro_data_1663!D26</f>
        <v>1.2778386272360497E-3</v>
      </c>
      <c r="E27">
        <f>macro_data_1663!E27</f>
        <v>4.7</v>
      </c>
      <c r="F27">
        <f>macro_data_1663!F27</f>
        <v>58.7</v>
      </c>
      <c r="G27" s="23">
        <v>4.09</v>
      </c>
      <c r="H27" s="23">
        <v>4.2</v>
      </c>
      <c r="I27" s="23">
        <v>3.93</v>
      </c>
      <c r="J27" s="23">
        <v>4.78</v>
      </c>
      <c r="K27">
        <v>102</v>
      </c>
      <c r="L27" s="17">
        <f>(macro_data_1663!L27-macro_data_1663!L26)/macro_data_1663!L26</f>
        <v>3.7290242386575157E-3</v>
      </c>
      <c r="M27" s="17">
        <f>(macro_data_1663!M27-macro_data_1663!M26)/macro_data_1663!M26</f>
        <v>6.5055762081784657E-3</v>
      </c>
      <c r="N27" s="17">
        <f>(macro_data_1663!N27-macro_data_1663!N26)/macro_data_1663!N26</f>
        <v>1.7972575009197699E-2</v>
      </c>
      <c r="O27" s="17">
        <f>(macro_data_1663!O27-macro_data_1663!O26)/macro_data_1663!O26</f>
        <v>-6.9783670621074668E-3</v>
      </c>
      <c r="P27" s="17">
        <f>(macro_data_1663!P27-macro_data_1663!P26)/macro_data_1663!P26</f>
        <v>-5.3667262969588547E-3</v>
      </c>
      <c r="Q27" s="17">
        <f>(macro_data_1663!Q27-macro_data_1663!Q26)/macro_data_1663!Q26</f>
        <v>1.3238814154236184E-2</v>
      </c>
      <c r="R27" s="17">
        <f>(macro_data_1663!R27-macro_data_1663!R26)/macro_data_1663!R26</f>
        <v>0</v>
      </c>
      <c r="S27" s="17">
        <f>(macro_data_1663!G27-macro_data_1663!G26)/macro_data_1663!G26</f>
        <v>3.3946488294314381E-3</v>
      </c>
    </row>
    <row r="28" spans="1:19">
      <c r="A28" s="32">
        <v>23863</v>
      </c>
      <c r="B28" s="17">
        <f>(macro_data_1663!B28-macro_data_1663!B27)/macro_data_1663!B27</f>
        <v>2.2357074417119222E-3</v>
      </c>
      <c r="C28" s="17">
        <f>(macro_data_1663!C28-macro_data_1663!C27)/macro_data_1663!C27</f>
        <v>3.1347962382445587E-3</v>
      </c>
      <c r="D28" s="17">
        <f>(macro_data_1663!D28-macro_data_1663!D27)/macro_data_1663!D27</f>
        <v>1.5800668489822764E-3</v>
      </c>
      <c r="E28">
        <f>macro_data_1663!E28</f>
        <v>4.8</v>
      </c>
      <c r="F28">
        <f>macro_data_1663!F28</f>
        <v>58.8</v>
      </c>
      <c r="G28" s="23">
        <v>4.0999999999999996</v>
      </c>
      <c r="H28" s="23">
        <v>4.21</v>
      </c>
      <c r="I28" s="23">
        <v>3.89</v>
      </c>
      <c r="J28" s="23">
        <v>4.8</v>
      </c>
      <c r="K28">
        <v>102</v>
      </c>
      <c r="L28" s="17">
        <f>(macro_data_1663!L28-macro_data_1663!L27)/macro_data_1663!L27</f>
        <v>3.0959752321981426E-3</v>
      </c>
      <c r="M28" s="17">
        <f>(macro_data_1663!M28-macro_data_1663!M27)/macro_data_1663!M27</f>
        <v>5.0784856879039445E-3</v>
      </c>
      <c r="N28" s="17">
        <f>(macro_data_1663!N28-macro_data_1663!N27)/macro_data_1663!N27</f>
        <v>1.6095138260868166E-2</v>
      </c>
      <c r="O28" s="17">
        <f>(macro_data_1663!O28-macro_data_1663!O27)/macro_data_1663!O27</f>
        <v>1.0541110330288124E-2</v>
      </c>
      <c r="P28" s="17">
        <f>(macro_data_1663!P28-macro_data_1663!P27)/macro_data_1663!P27</f>
        <v>-1.7985611510791368E-3</v>
      </c>
      <c r="Q28" s="17">
        <f>(macro_data_1663!Q28-macro_data_1663!Q27)/macro_data_1663!Q27</f>
        <v>4.3552793179321304E-3</v>
      </c>
      <c r="R28" s="17">
        <f>(macro_data_1663!R28-macro_data_1663!R27)/macro_data_1663!R27</f>
        <v>0</v>
      </c>
      <c r="S28" s="17">
        <f>(macro_data_1663!G28-macro_data_1663!G27)/macro_data_1663!G27</f>
        <v>4.2664533439994668E-3</v>
      </c>
    </row>
    <row r="29" spans="1:19">
      <c r="A29" s="32">
        <v>23894</v>
      </c>
      <c r="B29" s="17">
        <f>(macro_data_1663!B29-macro_data_1663!B28)/macro_data_1663!B28</f>
        <v>3.1867431485022761E-3</v>
      </c>
      <c r="C29" s="17">
        <f>(macro_data_1663!C29-macro_data_1663!C28)/macro_data_1663!C28</f>
        <v>3.1250000000000444E-3</v>
      </c>
      <c r="D29" s="17">
        <f>(macro_data_1663!D29-macro_data_1663!D28)/macro_data_1663!D28</f>
        <v>2.245009404769069E-3</v>
      </c>
      <c r="E29">
        <f>macro_data_1663!E29</f>
        <v>4.5999999999999996</v>
      </c>
      <c r="F29">
        <f>macro_data_1663!F29</f>
        <v>59</v>
      </c>
      <c r="G29" s="23">
        <v>4.05</v>
      </c>
      <c r="H29" s="23">
        <v>4.21</v>
      </c>
      <c r="I29" s="23">
        <v>3.8</v>
      </c>
      <c r="J29" s="23">
        <v>4.8099999999999996</v>
      </c>
      <c r="K29">
        <v>105.4</v>
      </c>
      <c r="L29" s="17">
        <f>(macro_data_1663!L29-macro_data_1663!L28)/macro_data_1663!L28</f>
        <v>-1.851851851851922E-3</v>
      </c>
      <c r="M29" s="17">
        <f>(macro_data_1663!M29-macro_data_1663!M28)/macro_data_1663!M28</f>
        <v>3.9044556729445237E-3</v>
      </c>
      <c r="N29" s="17">
        <f>(macro_data_1663!N29-macro_data_1663!N28)/macro_data_1663!N28</f>
        <v>1.2745219536768619E-2</v>
      </c>
      <c r="O29" s="17">
        <f>(macro_data_1663!O29-macro_data_1663!O28)/macro_data_1663!O28</f>
        <v>2.7816411682892908E-2</v>
      </c>
      <c r="P29" s="17">
        <f>(macro_data_1663!P29-macro_data_1663!P28)/macro_data_1663!P28</f>
        <v>-1.9819819819819819E-2</v>
      </c>
      <c r="Q29" s="17">
        <f>(macro_data_1663!Q29-macro_data_1663!Q28)/macro_data_1663!Q28</f>
        <v>7.8048623098390807E-3</v>
      </c>
      <c r="R29" s="17">
        <f>(macro_data_1663!R29-macro_data_1663!R28)/macro_data_1663!R28</f>
        <v>0</v>
      </c>
      <c r="S29" s="17">
        <f>(macro_data_1663!G29-macro_data_1663!G28)/macro_data_1663!G28</f>
        <v>3.8500472958396255E-3</v>
      </c>
    </row>
    <row r="30" spans="1:19">
      <c r="A30" s="32">
        <v>23924</v>
      </c>
      <c r="B30" s="17">
        <f>(macro_data_1663!B30-macro_data_1663!B29)/macro_data_1663!B29</f>
        <v>4.129606099110515E-3</v>
      </c>
      <c r="C30" s="17">
        <f>(macro_data_1663!C30-macro_data_1663!C29)/macro_data_1663!C29</f>
        <v>9.3457943925232753E-3</v>
      </c>
      <c r="D30" s="17">
        <f>(macro_data_1663!D30-macro_data_1663!D29)/macro_data_1663!D29</f>
        <v>2.9059208136577226E-3</v>
      </c>
      <c r="E30">
        <f>macro_data_1663!E30</f>
        <v>4.5999999999999996</v>
      </c>
      <c r="F30">
        <f>macro_data_1663!F30</f>
        <v>58.8</v>
      </c>
      <c r="G30" s="23">
        <v>4.09</v>
      </c>
      <c r="H30" s="23">
        <v>4.2</v>
      </c>
      <c r="I30" s="23">
        <v>3.84</v>
      </c>
      <c r="J30" s="23">
        <v>4.8499999999999996</v>
      </c>
      <c r="K30">
        <v>105.4</v>
      </c>
      <c r="L30" s="17">
        <f>(macro_data_1663!L30-macro_data_1663!L29)/macro_data_1663!L29</f>
        <v>3.0921459492888066E-3</v>
      </c>
      <c r="M30" s="17">
        <f>(macro_data_1663!M30-macro_data_1663!M29)/macro_data_1663!M29</f>
        <v>6.8634179821551126E-3</v>
      </c>
      <c r="N30" s="17">
        <f>(macro_data_1663!N30-macro_data_1663!N29)/macro_data_1663!N29</f>
        <v>1.9485101311084663E-2</v>
      </c>
      <c r="O30" s="17">
        <f>(macro_data_1663!O30-macro_data_1663!O29)/macro_data_1663!O29</f>
        <v>6.7658998646820028E-3</v>
      </c>
      <c r="P30" s="17">
        <f>(macro_data_1663!P30-macro_data_1663!P29)/macro_data_1663!P29</f>
        <v>0.12867647058823528</v>
      </c>
      <c r="Q30" s="17">
        <f>(macro_data_1663!Q30-macro_data_1663!Q29)/macro_data_1663!Q29</f>
        <v>7.747619687918224E-3</v>
      </c>
      <c r="R30" s="17">
        <f>(macro_data_1663!R30-macro_data_1663!R29)/macro_data_1663!R29</f>
        <v>0</v>
      </c>
      <c r="S30" s="17">
        <f>(macro_data_1663!G30-macro_data_1663!G29)/macro_data_1663!G29</f>
        <v>3.2897455819874029E-3</v>
      </c>
    </row>
    <row r="31" spans="1:19">
      <c r="A31" s="32">
        <v>23955</v>
      </c>
      <c r="B31" s="17">
        <f>(macro_data_1663!B31-macro_data_1663!B30)/macro_data_1663!B30</f>
        <v>-9.4906675102819161E-4</v>
      </c>
      <c r="C31" s="17">
        <f>(macro_data_1663!C31-macro_data_1663!C30)/macro_data_1663!C30</f>
        <v>0</v>
      </c>
      <c r="D31" s="17">
        <f>(macro_data_1663!D31-macro_data_1663!D30)/macro_data_1663!D30</f>
        <v>7.2437522636728579E-4</v>
      </c>
      <c r="E31">
        <f>macro_data_1663!E31</f>
        <v>4.4000000000000004</v>
      </c>
      <c r="F31">
        <f>macro_data_1663!F31</f>
        <v>59.1</v>
      </c>
      <c r="G31" s="23">
        <v>4.12</v>
      </c>
      <c r="H31" s="23">
        <v>4.25</v>
      </c>
      <c r="I31" s="23">
        <v>3.84</v>
      </c>
      <c r="J31" s="23">
        <v>4.88</v>
      </c>
      <c r="K31">
        <v>105.4</v>
      </c>
      <c r="L31" s="17">
        <f>(macro_data_1663!L31-macro_data_1663!L30)/macro_data_1663!L30</f>
        <v>4.9321824907522282E-3</v>
      </c>
      <c r="M31" s="17">
        <f>(macro_data_1663!M31-macro_data_1663!M30)/macro_data_1663!M30</f>
        <v>6.3621904112700625E-3</v>
      </c>
      <c r="N31" s="17">
        <f>(macro_data_1663!N31-macro_data_1663!N30)/macro_data_1663!N30</f>
        <v>1.1524354219958817E-2</v>
      </c>
      <c r="O31" s="17">
        <f>(macro_data_1663!O31-macro_data_1663!O30)/macro_data_1663!O30</f>
        <v>2.7553763440860215E-2</v>
      </c>
      <c r="P31" s="17">
        <f>(macro_data_1663!P31-macro_data_1663!P30)/macro_data_1663!P30</f>
        <v>-9.7719869706840393E-2</v>
      </c>
      <c r="Q31" s="17">
        <f>(macro_data_1663!Q31-macro_data_1663!Q30)/macro_data_1663!Q30</f>
        <v>9.3940414392548327E-3</v>
      </c>
      <c r="R31" s="17">
        <f>(macro_data_1663!R31-macro_data_1663!R30)/macro_data_1663!R30</f>
        <v>0</v>
      </c>
      <c r="S31" s="17">
        <f>(macro_data_1663!G31-macro_data_1663!G30)/macro_data_1663!G30</f>
        <v>4.5312242544076455E-3</v>
      </c>
    </row>
    <row r="32" spans="1:19">
      <c r="A32" s="32">
        <v>23986</v>
      </c>
      <c r="B32" s="17">
        <f>(macro_data_1663!B32-macro_data_1663!B31)/macro_data_1663!B31</f>
        <v>-9.4996833438877723E-4</v>
      </c>
      <c r="C32" s="17">
        <f>(macro_data_1663!C32-macro_data_1663!C31)/macro_data_1663!C31</f>
        <v>0</v>
      </c>
      <c r="D32" s="17">
        <f>(macro_data_1663!D32-macro_data_1663!D31)/macro_data_1663!D31</f>
        <v>2.4128362890585934E-4</v>
      </c>
      <c r="E32">
        <f>macro_data_1663!E32</f>
        <v>4.4000000000000004</v>
      </c>
      <c r="F32">
        <f>macro_data_1663!F32</f>
        <v>58.9</v>
      </c>
      <c r="G32" s="23">
        <v>4.0199999999999996</v>
      </c>
      <c r="H32" s="23">
        <v>4.29</v>
      </c>
      <c r="I32" s="23">
        <v>3.92</v>
      </c>
      <c r="J32" s="23">
        <v>4.88</v>
      </c>
      <c r="K32">
        <v>103.4</v>
      </c>
      <c r="L32" s="17">
        <f>(macro_data_1663!L32-macro_data_1663!L31)/macro_data_1663!L31</f>
        <v>4.2944785276072921E-3</v>
      </c>
      <c r="M32" s="17">
        <f>(macro_data_1663!M32-macro_data_1663!M31)/macro_data_1663!M31</f>
        <v>6.54775344321525E-3</v>
      </c>
      <c r="N32" s="17">
        <f>(macro_data_1663!N32-macro_data_1663!N31)/macro_data_1663!N31</f>
        <v>9.0737612959699149E-3</v>
      </c>
      <c r="O32" s="17">
        <f>(macro_data_1663!O32-macro_data_1663!O31)/macro_data_1663!O31</f>
        <v>-6.3440156965336822E-2</v>
      </c>
      <c r="P32" s="17">
        <f>(macro_data_1663!P32-macro_data_1663!P31)/macro_data_1663!P31</f>
        <v>0.11010830324909747</v>
      </c>
      <c r="Q32" s="17">
        <f>(macro_data_1663!Q32-macro_data_1663!Q31)/macro_data_1663!Q31</f>
        <v>4.2299932962159628E-3</v>
      </c>
      <c r="R32" s="17">
        <f>(macro_data_1663!R32-macro_data_1663!R31)/macro_data_1663!R31</f>
        <v>0</v>
      </c>
      <c r="S32" s="17">
        <f>(macro_data_1663!G32-macro_data_1663!G31)/macro_data_1663!G31</f>
        <v>4.3139506274091693E-3</v>
      </c>
    </row>
    <row r="33" spans="1:19">
      <c r="A33" s="32">
        <v>24016</v>
      </c>
      <c r="B33" s="17">
        <f>(macro_data_1663!B33-macro_data_1663!B32)/macro_data_1663!B32</f>
        <v>2.2187004754358249E-3</v>
      </c>
      <c r="C33" s="17">
        <f>(macro_data_1663!C33-macro_data_1663!C32)/macro_data_1663!C32</f>
        <v>0</v>
      </c>
      <c r="D33" s="17">
        <f>(macro_data_1663!D33-macro_data_1663!D32)/macro_data_1663!D32</f>
        <v>4.8245085031957055E-4</v>
      </c>
      <c r="E33">
        <f>macro_data_1663!E33</f>
        <v>4.3</v>
      </c>
      <c r="F33">
        <f>macro_data_1663!F33</f>
        <v>58.7</v>
      </c>
      <c r="G33" s="23">
        <v>4.08</v>
      </c>
      <c r="H33" s="23">
        <v>4.3499999999999996</v>
      </c>
      <c r="I33" s="23">
        <v>4.03</v>
      </c>
      <c r="J33" s="23">
        <v>4.91</v>
      </c>
      <c r="K33">
        <v>103.4</v>
      </c>
      <c r="L33" s="17">
        <f>(macro_data_1663!L33-macro_data_1663!L32)/macro_data_1663!L32</f>
        <v>6.7196090409286672E-3</v>
      </c>
      <c r="M33" s="17">
        <f>(macro_data_1663!M33-macro_data_1663!M32)/macro_data_1663!M32</f>
        <v>8.299685957828597E-3</v>
      </c>
      <c r="N33" s="17">
        <f>(macro_data_1663!N33-macro_data_1663!N32)/macro_data_1663!N32</f>
        <v>1.3883798213783844E-2</v>
      </c>
      <c r="O33" s="17">
        <f>(macro_data_1663!O33-macro_data_1663!O32)/macro_data_1663!O32</f>
        <v>3.4916201117318434E-2</v>
      </c>
      <c r="P33" s="17">
        <f>(macro_data_1663!P33-macro_data_1663!P32)/macro_data_1663!P32</f>
        <v>-4.5528455284552849E-2</v>
      </c>
      <c r="Q33" s="17">
        <f>(macro_data_1663!Q33-macro_data_1663!Q32)/macro_data_1663!Q32</f>
        <v>2.5260518686829256E-3</v>
      </c>
      <c r="R33" s="17">
        <f>(macro_data_1663!R33-macro_data_1663!R32)/macro_data_1663!R32</f>
        <v>0</v>
      </c>
      <c r="S33" s="17">
        <f>(macro_data_1663!G33-macro_data_1663!G32)/macro_data_1663!G32</f>
        <v>4.2790879989547262E-3</v>
      </c>
    </row>
    <row r="34" spans="1:19">
      <c r="A34" s="32">
        <v>24047</v>
      </c>
      <c r="B34" s="17">
        <f>(macro_data_1663!B34-macro_data_1663!B33)/macro_data_1663!B33</f>
        <v>9.4876660341548335E-4</v>
      </c>
      <c r="C34" s="17">
        <f>(macro_data_1663!C34-macro_data_1663!C33)/macro_data_1663!C33</f>
        <v>3.0864197530864638E-3</v>
      </c>
      <c r="D34" s="17">
        <f>(macro_data_1663!D34-macro_data_1663!D33)/macro_data_1663!D33</f>
        <v>3.0138637733568446E-4</v>
      </c>
      <c r="E34">
        <f>macro_data_1663!E34</f>
        <v>4.2</v>
      </c>
      <c r="F34">
        <f>macro_data_1663!F34</f>
        <v>58.9</v>
      </c>
      <c r="G34" s="23">
        <v>4.0999999999999996</v>
      </c>
      <c r="H34" s="23">
        <v>4.45</v>
      </c>
      <c r="I34" s="23">
        <v>4.09</v>
      </c>
      <c r="J34" s="23">
        <v>4.93</v>
      </c>
      <c r="K34">
        <v>103.4</v>
      </c>
      <c r="L34" s="17">
        <f>(macro_data_1663!L34-macro_data_1663!L33)/macro_data_1663!L33</f>
        <v>7.2815533980581833E-3</v>
      </c>
      <c r="M34" s="17">
        <f>(macro_data_1663!M34-macro_data_1663!M33)/macro_data_1663!M33</f>
        <v>6.8965517241379812E-3</v>
      </c>
      <c r="N34" s="17">
        <f>(macro_data_1663!N34-macro_data_1663!N33)/macro_data_1663!N33</f>
        <v>9.9671176999561097E-3</v>
      </c>
      <c r="O34" s="17">
        <f>(macro_data_1663!O34-macro_data_1663!O33)/macro_data_1663!O33</f>
        <v>-2.0242914979757085E-2</v>
      </c>
      <c r="P34" s="17">
        <f>(macro_data_1663!P34-macro_data_1663!P33)/macro_data_1663!P33</f>
        <v>-5.4514480408858604E-2</v>
      </c>
      <c r="Q34" s="17">
        <f>(macro_data_1663!Q34-macro_data_1663!Q33)/macro_data_1663!Q33</f>
        <v>1.0085000359508623E-2</v>
      </c>
      <c r="R34" s="17">
        <f>(macro_data_1663!R34-macro_data_1663!R33)/macro_data_1663!R33</f>
        <v>0</v>
      </c>
      <c r="S34" s="17">
        <f>(macro_data_1663!G34-macro_data_1663!G33)/macro_data_1663!G33</f>
        <v>3.7241827939502358E-3</v>
      </c>
    </row>
    <row r="35" spans="1:19">
      <c r="A35" s="32">
        <v>24077</v>
      </c>
      <c r="B35" s="17">
        <f>(macro_data_1663!B35-macro_data_1663!B34)/macro_data_1663!B34</f>
        <v>3.1595576619273752E-3</v>
      </c>
      <c r="C35" s="17">
        <f>(macro_data_1663!C35-macro_data_1663!C34)/macro_data_1663!C34</f>
        <v>3.0769230769231207E-3</v>
      </c>
      <c r="D35" s="17">
        <f>(macro_data_1663!D35-macro_data_1663!D34)/macro_data_1663!D34</f>
        <v>1.6872551973487345E-3</v>
      </c>
      <c r="E35">
        <f>macro_data_1663!E35</f>
        <v>4.0999999999999996</v>
      </c>
      <c r="F35">
        <f>macro_data_1663!F35</f>
        <v>58.8</v>
      </c>
      <c r="G35" s="23">
        <v>4.32</v>
      </c>
      <c r="H35" s="23">
        <v>4.62</v>
      </c>
      <c r="I35" s="23">
        <v>4.38</v>
      </c>
      <c r="J35" s="23">
        <v>4.95</v>
      </c>
      <c r="K35">
        <v>102.9</v>
      </c>
      <c r="L35" s="17">
        <f>(macro_data_1663!L35-macro_data_1663!L34)/macro_data_1663!L34</f>
        <v>4.2168674698794496E-3</v>
      </c>
      <c r="M35" s="17">
        <f>(macro_data_1663!M35-macro_data_1663!M34)/macro_data_1663!M34</f>
        <v>6.8493150684930748E-3</v>
      </c>
      <c r="N35" s="17">
        <f>(macro_data_1663!N35-macro_data_1663!N34)/macro_data_1663!N34</f>
        <v>1.0499627143922562E-2</v>
      </c>
      <c r="O35" s="17">
        <f>(macro_data_1663!O35-macro_data_1663!O34)/macro_data_1663!O34</f>
        <v>5.5096418732782371E-3</v>
      </c>
      <c r="P35" s="17">
        <f>(macro_data_1663!P35-macro_data_1663!P34)/macro_data_1663!P34</f>
        <v>0.10990990990990991</v>
      </c>
      <c r="Q35" s="17">
        <f>(macro_data_1663!Q35-macro_data_1663!Q34)/macro_data_1663!Q34</f>
        <v>4.1596127598597186E-3</v>
      </c>
      <c r="R35" s="17">
        <f>(macro_data_1663!R35-macro_data_1663!R34)/macro_data_1663!R34</f>
        <v>0</v>
      </c>
      <c r="S35" s="17">
        <f>(macro_data_1663!G35-macro_data_1663!G34)/macro_data_1663!G34</f>
        <v>4.4880830862457262E-3</v>
      </c>
    </row>
    <row r="36" spans="1:19">
      <c r="A36" s="32">
        <v>24108</v>
      </c>
      <c r="B36" s="17">
        <f>(macro_data_1663!B36-macro_data_1663!B35)/macro_data_1663!B35</f>
        <v>3.1496062992126431E-3</v>
      </c>
      <c r="C36" s="17">
        <f>(macro_data_1663!C36-macro_data_1663!C35)/macro_data_1663!C35</f>
        <v>6.1349693251532434E-3</v>
      </c>
      <c r="D36" s="17">
        <f>(macro_data_1663!D36-macro_data_1663!D35)/macro_data_1663!D35</f>
        <v>3.609456776755021E-3</v>
      </c>
      <c r="E36">
        <f>macro_data_1663!E36</f>
        <v>4</v>
      </c>
      <c r="F36">
        <f>macro_data_1663!F36</f>
        <v>59</v>
      </c>
      <c r="G36" s="23">
        <v>4.42</v>
      </c>
      <c r="H36" s="23">
        <v>4.6100000000000003</v>
      </c>
      <c r="I36" s="23">
        <v>4.59</v>
      </c>
      <c r="J36" s="23">
        <v>5.0199999999999996</v>
      </c>
      <c r="K36">
        <v>102.9</v>
      </c>
      <c r="L36" s="17">
        <f>(macro_data_1663!L36-macro_data_1663!L35)/macro_data_1663!L35</f>
        <v>6.5986802639473475E-3</v>
      </c>
      <c r="M36" s="17">
        <f>(macro_data_1663!M36-macro_data_1663!M35)/macro_data_1663!M35</f>
        <v>7.6804915514592934E-3</v>
      </c>
      <c r="N36" s="17">
        <f>(macro_data_1663!N36-macro_data_1663!N35)/macro_data_1663!N35</f>
        <v>2.0717596009091722E-2</v>
      </c>
      <c r="O36" s="17">
        <f>(macro_data_1663!O36-macro_data_1663!O35)/macro_data_1663!O35</f>
        <v>0.13424657534246576</v>
      </c>
      <c r="P36" s="17">
        <f>(macro_data_1663!P36-macro_data_1663!P35)/macro_data_1663!P35</f>
        <v>-1.1363636363636364E-2</v>
      </c>
      <c r="Q36" s="17">
        <f>(macro_data_1663!Q36-macro_data_1663!Q35)/macro_data_1663!Q35</f>
        <v>1.2427146163827677E-2</v>
      </c>
      <c r="R36" s="17">
        <f>(macro_data_1663!R36-macro_data_1663!R35)/macro_data_1663!R35</f>
        <v>0</v>
      </c>
      <c r="S36" s="17">
        <f>(macro_data_1663!G36-macro_data_1663!G35)/macro_data_1663!G35</f>
        <v>5.2584037679850315E-3</v>
      </c>
    </row>
    <row r="37" spans="1:19">
      <c r="A37" s="32">
        <v>24139</v>
      </c>
      <c r="B37" s="17">
        <f>(macro_data_1663!B37-macro_data_1663!B36)/macro_data_1663!B36</f>
        <v>9.4191522762943742E-4</v>
      </c>
      <c r="C37" s="17">
        <f>(macro_data_1663!C37-macro_data_1663!C36)/macro_data_1663!C36</f>
        <v>3.0487804878049215E-3</v>
      </c>
      <c r="D37" s="17">
        <f>(macro_data_1663!D37-macro_data_1663!D36)/macro_data_1663!D36</f>
        <v>1.1988251513516499E-3</v>
      </c>
      <c r="E37">
        <f>macro_data_1663!E37</f>
        <v>4</v>
      </c>
      <c r="F37">
        <f>macro_data_1663!F37</f>
        <v>59</v>
      </c>
      <c r="G37" s="23">
        <v>4.5999999999999996</v>
      </c>
      <c r="H37" s="23">
        <v>4.83</v>
      </c>
      <c r="I37" s="23">
        <v>4.6500000000000004</v>
      </c>
      <c r="J37" s="23">
        <v>5.0599999999999996</v>
      </c>
      <c r="K37">
        <v>102.9</v>
      </c>
      <c r="L37" s="17">
        <f>(macro_data_1663!L37-macro_data_1663!L36)/macro_data_1663!L36</f>
        <v>7.7473182359951301E-3</v>
      </c>
      <c r="M37" s="17">
        <f>(macro_data_1663!M37-macro_data_1663!M36)/macro_data_1663!M36</f>
        <v>6.0975609756097806E-3</v>
      </c>
      <c r="N37" s="17">
        <f>(macro_data_1663!N37-macro_data_1663!N36)/macro_data_1663!N36</f>
        <v>1.1935041217391378E-2</v>
      </c>
      <c r="O37" s="17">
        <f>(macro_data_1663!O37-macro_data_1663!O36)/macro_data_1663!O36</f>
        <v>-0.17270531400966183</v>
      </c>
      <c r="P37" s="17">
        <f>(macro_data_1663!P37-macro_data_1663!P36)/macro_data_1663!P36</f>
        <v>-1.6420361247947456E-2</v>
      </c>
      <c r="Q37" s="17">
        <f>(macro_data_1663!Q37-macro_data_1663!Q36)/macro_data_1663!Q36</f>
        <v>9.8209039737216629E-3</v>
      </c>
      <c r="R37" s="17">
        <f>(macro_data_1663!R37-macro_data_1663!R36)/macro_data_1663!R36</f>
        <v>0</v>
      </c>
      <c r="S37" s="17">
        <f>(macro_data_1663!G37-macro_data_1663!G36)/macro_data_1663!G36</f>
        <v>3.321459516703572E-3</v>
      </c>
    </row>
    <row r="38" spans="1:19">
      <c r="A38" s="32">
        <v>24167</v>
      </c>
      <c r="B38" s="17">
        <f>(macro_data_1663!B38-macro_data_1663!B37)/macro_data_1663!B37</f>
        <v>6.2735257214554356E-3</v>
      </c>
      <c r="C38" s="17">
        <f>(macro_data_1663!C38-macro_data_1663!C37)/macro_data_1663!C37</f>
        <v>9.1185410334347801E-3</v>
      </c>
      <c r="D38" s="17">
        <f>(macro_data_1663!D38-macro_data_1663!D37)/macro_data_1663!D37</f>
        <v>4.1309944321378834E-3</v>
      </c>
      <c r="E38">
        <f>macro_data_1663!E38</f>
        <v>3.8</v>
      </c>
      <c r="F38">
        <f>macro_data_1663!F38</f>
        <v>58.8</v>
      </c>
      <c r="G38" s="23">
        <v>4.66</v>
      </c>
      <c r="H38" s="23">
        <v>4.87</v>
      </c>
      <c r="I38" s="23">
        <v>4.59</v>
      </c>
      <c r="J38" s="23">
        <v>5.12</v>
      </c>
      <c r="K38">
        <v>100</v>
      </c>
      <c r="L38" s="17">
        <f>(macro_data_1663!L38-macro_data_1663!L37)/macro_data_1663!L37</f>
        <v>2.9568302779420462E-3</v>
      </c>
      <c r="M38" s="17">
        <f>(macro_data_1663!M38-macro_data_1663!M37)/macro_data_1663!M37</f>
        <v>5.6277056277056767E-3</v>
      </c>
      <c r="N38" s="17">
        <f>(macro_data_1663!N38-macro_data_1663!N37)/macro_data_1663!N37</f>
        <v>1.0000985952322973E-2</v>
      </c>
      <c r="O38" s="17">
        <f>(macro_data_1663!O38-macro_data_1663!O37)/macro_data_1663!O37</f>
        <v>5.8394160583941602E-3</v>
      </c>
      <c r="P38" s="17">
        <f>(macro_data_1663!P38-macro_data_1663!P37)/macro_data_1663!P37</f>
        <v>-9.6828046744574292E-2</v>
      </c>
      <c r="Q38" s="17">
        <f>(macro_data_1663!Q38-macro_data_1663!Q37)/macro_data_1663!Q37</f>
        <v>6.4815847625477839E-3</v>
      </c>
      <c r="R38" s="17">
        <f>(macro_data_1663!R38-macro_data_1663!R37)/macro_data_1663!R37</f>
        <v>0</v>
      </c>
      <c r="S38" s="17">
        <f>(macro_data_1663!G38-macro_data_1663!G37)/macro_data_1663!G37</f>
        <v>4.2700187113179485E-3</v>
      </c>
    </row>
    <row r="39" spans="1:19">
      <c r="A39" s="32">
        <v>24198</v>
      </c>
      <c r="B39" s="17">
        <f>(macro_data_1663!B39-macro_data_1663!B38)/macro_data_1663!B38</f>
        <v>3.1172069825436853E-3</v>
      </c>
      <c r="C39" s="17">
        <f>(macro_data_1663!C39-macro_data_1663!C38)/macro_data_1663!C38</f>
        <v>0</v>
      </c>
      <c r="D39" s="17">
        <f>(macro_data_1663!D39-macro_data_1663!D38)/macro_data_1663!D38</f>
        <v>2.4445504412115653E-3</v>
      </c>
      <c r="E39">
        <f>macro_data_1663!E39</f>
        <v>3.8</v>
      </c>
      <c r="F39">
        <f>macro_data_1663!F39</f>
        <v>58.8</v>
      </c>
      <c r="G39" s="23">
        <v>4.67</v>
      </c>
      <c r="H39" s="23">
        <v>4.75</v>
      </c>
      <c r="I39" s="23">
        <v>4.62</v>
      </c>
      <c r="J39" s="23">
        <v>5.32</v>
      </c>
      <c r="K39">
        <v>100</v>
      </c>
      <c r="L39" s="17">
        <f>(macro_data_1663!L39-macro_data_1663!L38)/macro_data_1663!L38</f>
        <v>5.3066037735849392E-3</v>
      </c>
      <c r="M39" s="17">
        <f>(macro_data_1663!M39-macro_data_1663!M38)/macro_data_1663!M38</f>
        <v>5.5962117950924791E-3</v>
      </c>
      <c r="N39" s="17">
        <f>(macro_data_1663!N39-macro_data_1663!N38)/macro_data_1663!N38</f>
        <v>1.1855750321859482E-2</v>
      </c>
      <c r="O39" s="17">
        <f>(macro_data_1663!O39-macro_data_1663!O38)/macro_data_1663!O38</f>
        <v>1.1611030478955007E-2</v>
      </c>
      <c r="P39" s="17">
        <f>(macro_data_1663!P39-macro_data_1663!P38)/macro_data_1663!P38</f>
        <v>2.9574861367837338E-2</v>
      </c>
      <c r="Q39" s="17">
        <f>(macro_data_1663!Q39-macro_data_1663!Q38)/macro_data_1663!Q38</f>
        <v>1.3688413372112202E-2</v>
      </c>
      <c r="R39" s="17">
        <f>(macro_data_1663!R39-macro_data_1663!R38)/macro_data_1663!R38</f>
        <v>0</v>
      </c>
      <c r="S39" s="17">
        <f>(macro_data_1663!G39-macro_data_1663!G38)/macro_data_1663!G38</f>
        <v>6.3061341486718896E-3</v>
      </c>
    </row>
    <row r="40" spans="1:19">
      <c r="A40" s="32">
        <v>24228</v>
      </c>
      <c r="B40" s="17">
        <f>(macro_data_1663!B40-macro_data_1663!B39)/macro_data_1663!B39</f>
        <v>3.1075201988813371E-3</v>
      </c>
      <c r="C40" s="17">
        <f>(macro_data_1663!C40-macro_data_1663!C39)/macro_data_1663!C39</f>
        <v>0</v>
      </c>
      <c r="D40" s="17">
        <f>(macro_data_1663!D40-macro_data_1663!D39)/macro_data_1663!D39</f>
        <v>3.449711532742511E-3</v>
      </c>
      <c r="E40">
        <f>macro_data_1663!E40</f>
        <v>3.8</v>
      </c>
      <c r="F40">
        <f>macro_data_1663!F40</f>
        <v>59</v>
      </c>
      <c r="G40" s="23">
        <v>4.9000000000000004</v>
      </c>
      <c r="H40" s="23">
        <v>4.78</v>
      </c>
      <c r="I40" s="23">
        <v>4.6399999999999997</v>
      </c>
      <c r="J40" s="23">
        <v>5.41</v>
      </c>
      <c r="K40">
        <v>100</v>
      </c>
      <c r="L40" s="17">
        <f>(macro_data_1663!L40-macro_data_1663!L39)/macro_data_1663!L39</f>
        <v>7.6246334310851108E-3</v>
      </c>
      <c r="M40" s="17">
        <f>(macro_data_1663!M40-macro_data_1663!M39)/macro_data_1663!M39</f>
        <v>4.4948630136986793E-3</v>
      </c>
      <c r="N40" s="17">
        <f>(macro_data_1663!N40-macro_data_1663!N39)/macro_data_1663!N39</f>
        <v>1.1909788733378968E-2</v>
      </c>
      <c r="O40" s="17">
        <f>(macro_data_1663!O40-macro_data_1663!O39)/macro_data_1663!O39</f>
        <v>-3.0129124820659971E-2</v>
      </c>
      <c r="P40" s="17">
        <f>(macro_data_1663!P40-macro_data_1663!P39)/macro_data_1663!P39</f>
        <v>-2.1543985637342909E-2</v>
      </c>
      <c r="Q40" s="17">
        <f>(macro_data_1663!Q40-macro_data_1663!Q39)/macro_data_1663!Q39</f>
        <v>1.5896982823576735E-3</v>
      </c>
      <c r="R40" s="17">
        <f>(macro_data_1663!R40-macro_data_1663!R39)/macro_data_1663!R39</f>
        <v>0</v>
      </c>
      <c r="S40" s="17">
        <f>(macro_data_1663!G40-macro_data_1663!G39)/macro_data_1663!G39</f>
        <v>3.8770730472211671E-3</v>
      </c>
    </row>
    <row r="41" spans="1:19">
      <c r="A41" s="32">
        <v>24259</v>
      </c>
      <c r="B41" s="17">
        <f>(macro_data_1663!B41-macro_data_1663!B40)/macro_data_1663!B40</f>
        <v>2.1685254027261551E-3</v>
      </c>
      <c r="C41" s="17">
        <f>(macro_data_1663!C41-macro_data_1663!C40)/macro_data_1663!C40</f>
        <v>0</v>
      </c>
      <c r="D41" s="17">
        <f>(macro_data_1663!D41-macro_data_1663!D40)/macro_data_1663!D40</f>
        <v>1.2447394938059865E-3</v>
      </c>
      <c r="E41">
        <f>macro_data_1663!E41</f>
        <v>3.9</v>
      </c>
      <c r="F41">
        <f>macro_data_1663!F41</f>
        <v>59</v>
      </c>
      <c r="G41" s="23">
        <v>5.17</v>
      </c>
      <c r="H41" s="23">
        <v>4.8099999999999996</v>
      </c>
      <c r="I41" s="23">
        <v>4.5</v>
      </c>
      <c r="J41" s="23">
        <v>5.48</v>
      </c>
      <c r="K41">
        <v>95.7</v>
      </c>
      <c r="L41" s="17">
        <f>(macro_data_1663!L41-macro_data_1663!L40)/macro_data_1663!L40</f>
        <v>-2.9103608847497087E-3</v>
      </c>
      <c r="M41" s="17">
        <f>(macro_data_1663!M41-macro_data_1663!M40)/macro_data_1663!M40</f>
        <v>1.7046665246111471E-3</v>
      </c>
      <c r="N41" s="17">
        <f>(macro_data_1663!N41-macro_data_1663!N40)/macro_data_1663!N40</f>
        <v>1.3188656511838646E-2</v>
      </c>
      <c r="O41" s="17">
        <f>(macro_data_1663!O41-macro_data_1663!O40)/macro_data_1663!O40</f>
        <v>-6.4349112426035499E-2</v>
      </c>
      <c r="P41" s="17">
        <f>(macro_data_1663!P41-macro_data_1663!P40)/macro_data_1663!P40</f>
        <v>-8.4403669724770647E-2</v>
      </c>
      <c r="Q41" s="17">
        <f>(macro_data_1663!Q41-macro_data_1663!Q40)/macro_data_1663!Q40</f>
        <v>9.5142004973934914E-3</v>
      </c>
      <c r="R41" s="17">
        <f>(macro_data_1663!R41-macro_data_1663!R40)/macro_data_1663!R40</f>
        <v>0</v>
      </c>
      <c r="S41" s="17">
        <f>(macro_data_1663!G41-macro_data_1663!G40)/macro_data_1663!G40</f>
        <v>4.3350095370209814E-3</v>
      </c>
    </row>
    <row r="42" spans="1:19">
      <c r="A42" s="32">
        <v>24289</v>
      </c>
      <c r="B42" s="17">
        <f>(macro_data_1663!B42-macro_data_1663!B41)/macro_data_1663!B41</f>
        <v>9.273570324575312E-4</v>
      </c>
      <c r="C42" s="17">
        <f>(macro_data_1663!C42-macro_data_1663!C41)/macro_data_1663!C41</f>
        <v>3.0120481927709128E-3</v>
      </c>
      <c r="D42" s="17">
        <f>(macro_data_1663!D42-macro_data_1663!D41)/macro_data_1663!D41</f>
        <v>2.4863840871419368E-3</v>
      </c>
      <c r="E42">
        <f>macro_data_1663!E42</f>
        <v>3.8</v>
      </c>
      <c r="F42">
        <f>macro_data_1663!F42</f>
        <v>59.1</v>
      </c>
      <c r="G42" s="23">
        <v>5.3</v>
      </c>
      <c r="H42" s="23">
        <v>5.0199999999999996</v>
      </c>
      <c r="I42" s="23">
        <v>4.8</v>
      </c>
      <c r="J42" s="23">
        <v>5.58</v>
      </c>
      <c r="K42">
        <v>95.7</v>
      </c>
      <c r="L42" s="17">
        <f>(macro_data_1663!L42-macro_data_1663!L41)/macro_data_1663!L41</f>
        <v>1.7513134851137356E-3</v>
      </c>
      <c r="M42" s="17">
        <f>(macro_data_1663!M42-macro_data_1663!M41)/macro_data_1663!M41</f>
        <v>2.3399276749627011E-3</v>
      </c>
      <c r="N42" s="17">
        <f>(macro_data_1663!N42-macro_data_1663!N41)/macro_data_1663!N41</f>
        <v>2.8155952830664882E-2</v>
      </c>
      <c r="O42" s="17">
        <f>(macro_data_1663!O42-macro_data_1663!O41)/macro_data_1663!O41</f>
        <v>-5.6126482213438737E-2</v>
      </c>
      <c r="P42" s="17">
        <f>(macro_data_1663!P42-macro_data_1663!P41)/macro_data_1663!P41</f>
        <v>-0.13026052104208416</v>
      </c>
      <c r="Q42" s="17">
        <f>(macro_data_1663!Q42-macro_data_1663!Q41)/macro_data_1663!Q41</f>
        <v>4.7137279655864867E-3</v>
      </c>
      <c r="R42" s="17">
        <f>(macro_data_1663!R42-macro_data_1663!R41)/macro_data_1663!R41</f>
        <v>0</v>
      </c>
      <c r="S42" s="17">
        <f>(macro_data_1663!G42-macro_data_1663!G41)/macro_data_1663!G41</f>
        <v>6.2625565042692113E-3</v>
      </c>
    </row>
    <row r="43" spans="1:19">
      <c r="A43" s="32">
        <v>24320</v>
      </c>
      <c r="B43" s="17">
        <f>(macro_data_1663!B43-macro_data_1663!B42)/macro_data_1663!B42</f>
        <v>2.1618282890673341E-3</v>
      </c>
      <c r="C43" s="17">
        <f>(macro_data_1663!C43-macro_data_1663!C42)/macro_data_1663!C42</f>
        <v>6.0060060060060918E-3</v>
      </c>
      <c r="D43" s="17">
        <f>(macro_data_1663!D43-macro_data_1663!D42)/macro_data_1663!D42</f>
        <v>1.9487421755047653E-3</v>
      </c>
      <c r="E43">
        <f>macro_data_1663!E43</f>
        <v>3.8</v>
      </c>
      <c r="F43">
        <f>macro_data_1663!F43</f>
        <v>59.1</v>
      </c>
      <c r="G43" s="23">
        <v>5.53</v>
      </c>
      <c r="H43" s="23">
        <v>5.22</v>
      </c>
      <c r="I43" s="23">
        <v>4.96</v>
      </c>
      <c r="J43" s="23">
        <v>5.68</v>
      </c>
      <c r="K43">
        <v>95.7</v>
      </c>
      <c r="L43" s="17">
        <f>(macro_data_1663!L43-macro_data_1663!L42)/macro_data_1663!L42</f>
        <v>-7.5757575757574762E-3</v>
      </c>
      <c r="M43" s="17">
        <f>(macro_data_1663!M43-macro_data_1663!M42)/macro_data_1663!M42</f>
        <v>-6.3667232597625501E-4</v>
      </c>
      <c r="N43" s="17">
        <f>(macro_data_1663!N43-macro_data_1663!N42)/macro_data_1663!N42</f>
        <v>1.844627871163872E-2</v>
      </c>
      <c r="O43" s="17">
        <f>(macro_data_1663!O43-macro_data_1663!O42)/macro_data_1663!O42</f>
        <v>-9.0452261306532666E-2</v>
      </c>
      <c r="P43" s="17">
        <f>(macro_data_1663!P43-macro_data_1663!P42)/macro_data_1663!P42</f>
        <v>2.304147465437788E-3</v>
      </c>
      <c r="Q43" s="17">
        <f>(macro_data_1663!Q43-macro_data_1663!Q42)/macro_data_1663!Q42</f>
        <v>5.4740332455898528E-3</v>
      </c>
      <c r="R43" s="17">
        <f>(macro_data_1663!R43-macro_data_1663!R42)/macro_data_1663!R42</f>
        <v>0</v>
      </c>
      <c r="S43" s="17">
        <f>(macro_data_1663!G43-macro_data_1663!G42)/macro_data_1663!G42</f>
        <v>2.9636099889254574E-3</v>
      </c>
    </row>
    <row r="44" spans="1:19">
      <c r="A44" s="32">
        <v>24351</v>
      </c>
      <c r="B44" s="17">
        <f>(macro_data_1663!B44-macro_data_1663!B43)/macro_data_1663!B43</f>
        <v>6.1633281972263707E-3</v>
      </c>
      <c r="C44" s="17">
        <f>(macro_data_1663!C44-macro_data_1663!C43)/macro_data_1663!C43</f>
        <v>2.9850746268657142E-3</v>
      </c>
      <c r="D44" s="17">
        <f>(macro_data_1663!D44-macro_data_1663!D43)/macro_data_1663!D43</f>
        <v>3.830965992809647E-3</v>
      </c>
      <c r="E44">
        <f>macro_data_1663!E44</f>
        <v>3.8</v>
      </c>
      <c r="F44">
        <f>macro_data_1663!F44</f>
        <v>59.3</v>
      </c>
      <c r="G44" s="23">
        <v>5.4</v>
      </c>
      <c r="H44" s="23">
        <v>5.18</v>
      </c>
      <c r="I44" s="23">
        <v>5.37</v>
      </c>
      <c r="J44" s="23">
        <v>5.83</v>
      </c>
      <c r="K44">
        <v>91.2</v>
      </c>
      <c r="L44" s="17">
        <f>(macro_data_1663!L44-macro_data_1663!L43)/macro_data_1663!L43</f>
        <v>2.935995302407516E-3</v>
      </c>
      <c r="M44" s="17">
        <f>(macro_data_1663!M44-macro_data_1663!M43)/macro_data_1663!M43</f>
        <v>3.6101083032491943E-3</v>
      </c>
      <c r="N44" s="17">
        <f>(macro_data_1663!N44-macro_data_1663!N43)/macro_data_1663!N43</f>
        <v>2.7519255664694119E-3</v>
      </c>
      <c r="O44" s="17">
        <f>(macro_data_1663!O44-macro_data_1663!O43)/macro_data_1663!O43</f>
        <v>3.0386740331491711E-2</v>
      </c>
      <c r="P44" s="17">
        <f>(macro_data_1663!P44-macro_data_1663!P43)/macro_data_1663!P43</f>
        <v>-0.13333333333333333</v>
      </c>
      <c r="Q44" s="17">
        <f>(macro_data_1663!Q44-macro_data_1663!Q43)/macro_data_1663!Q43</f>
        <v>7.7526780006194882E-4</v>
      </c>
      <c r="R44" s="17">
        <f>(macro_data_1663!R44-macro_data_1663!R43)/macro_data_1663!R43</f>
        <v>0</v>
      </c>
      <c r="S44" s="17">
        <f>(macro_data_1663!G44-macro_data_1663!G43)/macro_data_1663!G43</f>
        <v>3.2036826798961136E-3</v>
      </c>
    </row>
    <row r="45" spans="1:19">
      <c r="A45" s="32">
        <v>24381</v>
      </c>
      <c r="B45" s="17">
        <f>(macro_data_1663!B45-macro_data_1663!B44)/macro_data_1663!B44</f>
        <v>3.0627871362940711E-3</v>
      </c>
      <c r="C45" s="17">
        <f>(macro_data_1663!C45-macro_data_1663!C44)/macro_data_1663!C44</f>
        <v>0</v>
      </c>
      <c r="D45" s="17">
        <f>(macro_data_1663!D45-macro_data_1663!D44)/macro_data_1663!D44</f>
        <v>3.1705025833723868E-3</v>
      </c>
      <c r="E45">
        <f>macro_data_1663!E45</f>
        <v>3.7</v>
      </c>
      <c r="F45">
        <f>macro_data_1663!F45</f>
        <v>59.3</v>
      </c>
      <c r="G45" s="23">
        <v>5.53</v>
      </c>
      <c r="H45" s="23">
        <v>5.01</v>
      </c>
      <c r="I45" s="23">
        <v>5.35</v>
      </c>
      <c r="J45" s="23">
        <v>6.09</v>
      </c>
      <c r="K45">
        <v>91.2</v>
      </c>
      <c r="L45" s="17">
        <f>(macro_data_1663!L45-macro_data_1663!L44)/macro_data_1663!L44</f>
        <v>7.0257611241217131E-3</v>
      </c>
      <c r="M45" s="17">
        <f>(macro_data_1663!M45-macro_data_1663!M44)/macro_data_1663!M44</f>
        <v>5.9246720270841186E-3</v>
      </c>
      <c r="N45" s="17">
        <f>(macro_data_1663!N45-macro_data_1663!N44)/macro_data_1663!N44</f>
        <v>6.4212879202118463E-3</v>
      </c>
      <c r="O45" s="17">
        <f>(macro_data_1663!O45-macro_data_1663!O44)/macro_data_1663!O44</f>
        <v>-6.523681858802502E-2</v>
      </c>
      <c r="P45" s="17">
        <f>(macro_data_1663!P45-macro_data_1663!P44)/macro_data_1663!P44</f>
        <v>-5.0397877984084884E-2</v>
      </c>
      <c r="Q45" s="17">
        <f>(macro_data_1663!Q45-macro_data_1663!Q44)/macro_data_1663!Q44</f>
        <v>9.3249121995635648E-3</v>
      </c>
      <c r="R45" s="17">
        <f>(macro_data_1663!R45-macro_data_1663!R44)/macro_data_1663!R44</f>
        <v>1.7123287671232969E-2</v>
      </c>
      <c r="S45" s="17">
        <f>(macro_data_1663!G45-macro_data_1663!G44)/macro_data_1663!G44</f>
        <v>2.1082983242128759E-3</v>
      </c>
    </row>
    <row r="46" spans="1:19">
      <c r="A46" s="32">
        <v>24412</v>
      </c>
      <c r="B46" s="17">
        <f>(macro_data_1663!B46-macro_data_1663!B45)/macro_data_1663!B45</f>
        <v>3.0534351145038601E-3</v>
      </c>
      <c r="C46" s="17">
        <f>(macro_data_1663!C46-macro_data_1663!C45)/macro_data_1663!C45</f>
        <v>-5.9523809523810371E-3</v>
      </c>
      <c r="D46" s="17">
        <f>(macro_data_1663!D46-macro_data_1663!D45)/macro_data_1663!D45</f>
        <v>2.6337352218191333E-3</v>
      </c>
      <c r="E46">
        <f>macro_data_1663!E46</f>
        <v>3.7</v>
      </c>
      <c r="F46">
        <f>macro_data_1663!F46</f>
        <v>59.3</v>
      </c>
      <c r="G46" s="23">
        <v>5.76</v>
      </c>
      <c r="H46" s="23">
        <v>5.16</v>
      </c>
      <c r="I46" s="23">
        <v>5.32</v>
      </c>
      <c r="J46" s="23">
        <v>6.1</v>
      </c>
      <c r="K46">
        <v>91.2</v>
      </c>
      <c r="L46" s="17">
        <f>(macro_data_1663!L46-macro_data_1663!L45)/macro_data_1663!L45</f>
        <v>-4.6511627906977403E-3</v>
      </c>
      <c r="M46" s="17">
        <f>(macro_data_1663!M46-macro_data_1663!M45)/macro_data_1663!M45</f>
        <v>6.3104753891462216E-4</v>
      </c>
      <c r="N46" s="17">
        <f>(macro_data_1663!N46-macro_data_1663!N45)/macro_data_1663!N45</f>
        <v>6.7377913826991804E-3</v>
      </c>
      <c r="O46" s="17">
        <f>(macro_data_1663!O46-macro_data_1663!O45)/macro_data_1663!O45</f>
        <v>-0.19407265774378585</v>
      </c>
      <c r="P46" s="17">
        <f>(macro_data_1663!P46-macro_data_1663!P45)/macro_data_1663!P45</f>
        <v>8.1005586592178769E-2</v>
      </c>
      <c r="Q46" s="17">
        <f>(macro_data_1663!Q46-macro_data_1663!Q45)/macro_data_1663!Q45</f>
        <v>6.9276392472670048E-3</v>
      </c>
      <c r="R46" s="17">
        <f>(macro_data_1663!R46-macro_data_1663!R45)/macro_data_1663!R45</f>
        <v>0</v>
      </c>
      <c r="S46" s="17">
        <f>(macro_data_1663!G46-macro_data_1663!G45)/macro_data_1663!G45</f>
        <v>3.264081184350974E-3</v>
      </c>
    </row>
    <row r="47" spans="1:19">
      <c r="A47" s="32">
        <v>24442</v>
      </c>
      <c r="B47" s="17">
        <f>(macro_data_1663!B47-macro_data_1663!B46)/macro_data_1663!B46</f>
        <v>9.1324200913245465E-4</v>
      </c>
      <c r="C47" s="17">
        <f>(macro_data_1663!C47-macro_data_1663!C46)/macro_data_1663!C46</f>
        <v>-2.9940119760479469E-3</v>
      </c>
      <c r="D47" s="17">
        <f>(macro_data_1663!D47-macro_data_1663!D46)/macro_data_1663!D46</f>
        <v>1.4593427120424131E-3</v>
      </c>
      <c r="E47">
        <f>macro_data_1663!E47</f>
        <v>3.6</v>
      </c>
      <c r="F47">
        <f>macro_data_1663!F47</f>
        <v>59.6</v>
      </c>
      <c r="G47" s="23">
        <v>5.4</v>
      </c>
      <c r="H47" s="23">
        <v>4.84</v>
      </c>
      <c r="I47" s="23">
        <v>4.96</v>
      </c>
      <c r="J47" s="23">
        <v>6.13</v>
      </c>
      <c r="K47">
        <v>88.3</v>
      </c>
      <c r="L47" s="17">
        <f>(macro_data_1663!L47-macro_data_1663!L46)/macro_data_1663!L46</f>
        <v>1.1682242990655202E-3</v>
      </c>
      <c r="M47" s="17">
        <f>(macro_data_1663!M47-macro_data_1663!M46)/macro_data_1663!M46</f>
        <v>3.3634643682993962E-3</v>
      </c>
      <c r="N47" s="17">
        <f>(macro_data_1663!N47-macro_data_1663!N46)/macro_data_1663!N46</f>
        <v>4.6429706808323173E-3</v>
      </c>
      <c r="O47" s="17">
        <f>(macro_data_1663!O47-macro_data_1663!O46)/macro_data_1663!O46</f>
        <v>0.13997627520759193</v>
      </c>
      <c r="P47" s="17">
        <f>(macro_data_1663!P47-macro_data_1663!P46)/macro_data_1663!P46</f>
        <v>-1.2919896640826873E-2</v>
      </c>
      <c r="Q47" s="17">
        <f>(macro_data_1663!Q47-macro_data_1663!Q46)/macro_data_1663!Q46</f>
        <v>-6.879977246871275E-3</v>
      </c>
      <c r="R47" s="17">
        <f>(macro_data_1663!R47-macro_data_1663!R46)/macro_data_1663!R46</f>
        <v>0</v>
      </c>
      <c r="S47" s="17">
        <f>(macro_data_1663!G47-macro_data_1663!G46)/macro_data_1663!G46</f>
        <v>2.544176149505042E-3</v>
      </c>
    </row>
    <row r="48" spans="1:19">
      <c r="A48" s="32">
        <v>24473</v>
      </c>
      <c r="B48" s="17">
        <f>(macro_data_1663!B48-macro_data_1663!B47)/macro_data_1663!B47</f>
        <v>1.2165450121654241E-3</v>
      </c>
      <c r="C48" s="17">
        <f>(macro_data_1663!C48-macro_data_1663!C47)/macro_data_1663!C47</f>
        <v>0</v>
      </c>
      <c r="D48" s="17">
        <f>(macro_data_1663!D48-macro_data_1663!D47)/macro_data_1663!D47</f>
        <v>2.0983912333878158E-3</v>
      </c>
      <c r="E48">
        <f>macro_data_1663!E48</f>
        <v>3.8</v>
      </c>
      <c r="F48">
        <f>macro_data_1663!F48</f>
        <v>59.5</v>
      </c>
      <c r="G48" s="23">
        <v>4.9400000000000004</v>
      </c>
      <c r="H48" s="23">
        <v>4.58</v>
      </c>
      <c r="I48" s="23">
        <v>4.72</v>
      </c>
      <c r="J48" s="23">
        <v>6.18</v>
      </c>
      <c r="K48">
        <v>88.3</v>
      </c>
      <c r="L48" s="17">
        <f>(macro_data_1663!L48-macro_data_1663!L47)/macro_data_1663!L47</f>
        <v>3.5005834305717287E-3</v>
      </c>
      <c r="M48" s="17">
        <f>(macro_data_1663!M48-macro_data_1663!M47)/macro_data_1663!M47</f>
        <v>6.0758432851455626E-3</v>
      </c>
      <c r="N48" s="17">
        <f>(macro_data_1663!N48-macro_data_1663!N47)/macro_data_1663!N47</f>
        <v>7.6991193350736536E-3</v>
      </c>
      <c r="O48" s="17">
        <f>(macro_data_1663!O48-macro_data_1663!O47)/macro_data_1663!O47</f>
        <v>3.0176899063475548E-2</v>
      </c>
      <c r="P48" s="17">
        <f>(macro_data_1663!P48-macro_data_1663!P47)/macro_data_1663!P47</f>
        <v>-3.4031413612565446E-2</v>
      </c>
      <c r="Q48" s="17">
        <f>(macro_data_1663!Q48-macro_data_1663!Q47)/macro_data_1663!Q47</f>
        <v>2.3082584676714052E-3</v>
      </c>
      <c r="R48" s="17">
        <f>(macro_data_1663!R48-macro_data_1663!R47)/macro_data_1663!R47</f>
        <v>0</v>
      </c>
      <c r="S48" s="17">
        <f>(macro_data_1663!G48-macro_data_1663!G47)/macro_data_1663!G47</f>
        <v>2.7684215383195683E-3</v>
      </c>
    </row>
    <row r="49" spans="1:19">
      <c r="A49" s="32">
        <v>24504</v>
      </c>
      <c r="B49" s="17">
        <f>(macro_data_1663!B49-macro_data_1663!B48)/macro_data_1663!B48</f>
        <v>-6.075334143378835E-4</v>
      </c>
      <c r="C49" s="17">
        <f>(macro_data_1663!C49-macro_data_1663!C48)/macro_data_1663!C48</f>
        <v>3.0030030030030459E-3</v>
      </c>
      <c r="D49" s="17">
        <f>(macro_data_1663!D49-macro_data_1663!D48)/macro_data_1663!D48</f>
        <v>5.8166589111285604E-5</v>
      </c>
      <c r="E49">
        <f>macro_data_1663!E49</f>
        <v>3.9</v>
      </c>
      <c r="F49">
        <f>macro_data_1663!F49</f>
        <v>59.5</v>
      </c>
      <c r="G49" s="23">
        <v>5</v>
      </c>
      <c r="H49" s="23">
        <v>4.63</v>
      </c>
      <c r="I49" s="23">
        <v>4.5599999999999996</v>
      </c>
      <c r="J49" s="23">
        <v>5.97</v>
      </c>
      <c r="K49">
        <v>88.3</v>
      </c>
      <c r="L49" s="17">
        <f>(macro_data_1663!L49-macro_data_1663!L48)/macro_data_1663!L48</f>
        <v>-5.8139534883717623E-4</v>
      </c>
      <c r="M49" s="17">
        <f>(macro_data_1663!M49-macro_data_1663!M48)/macro_data_1663!M48</f>
        <v>2.9154518950438029E-3</v>
      </c>
      <c r="N49" s="17">
        <f>(macro_data_1663!N49-macro_data_1663!N48)/macro_data_1663!N48</f>
        <v>3.773298217179926E-3</v>
      </c>
      <c r="O49" s="17">
        <f>(macro_data_1663!O49-macro_data_1663!O48)/macro_data_1663!O48</f>
        <v>7.7777777777777779E-2</v>
      </c>
      <c r="P49" s="17">
        <f>(macro_data_1663!P49-macro_data_1663!P48)/macro_data_1663!P48</f>
        <v>0.12737127371273713</v>
      </c>
      <c r="Q49" s="17">
        <f>(macro_data_1663!Q49-macro_data_1663!Q48)/macro_data_1663!Q48</f>
        <v>4.7173180718141665E-3</v>
      </c>
      <c r="R49" s="17">
        <f>(macro_data_1663!R49-macro_data_1663!R48)/macro_data_1663!R48</f>
        <v>0</v>
      </c>
      <c r="S49" s="17">
        <f>(macro_data_1663!G49-macro_data_1663!G48)/macro_data_1663!G48</f>
        <v>3.1902329790334206E-3</v>
      </c>
    </row>
    <row r="50" spans="1:19">
      <c r="A50" s="32">
        <v>24532</v>
      </c>
      <c r="B50" s="17">
        <f>(macro_data_1663!B50-macro_data_1663!B49)/macro_data_1663!B49</f>
        <v>3.0395136778115935E-3</v>
      </c>
      <c r="C50" s="17">
        <f>(macro_data_1663!C50-macro_data_1663!C49)/macro_data_1663!C49</f>
        <v>0</v>
      </c>
      <c r="D50" s="17">
        <f>(macro_data_1663!D50-macro_data_1663!D49)/macro_data_1663!D49</f>
        <v>1.1632641191182209E-3</v>
      </c>
      <c r="E50">
        <f>macro_data_1663!E50</f>
        <v>3.8</v>
      </c>
      <c r="F50">
        <f>macro_data_1663!F50</f>
        <v>59.3</v>
      </c>
      <c r="G50" s="23">
        <v>4.53</v>
      </c>
      <c r="H50" s="23">
        <v>4.54</v>
      </c>
      <c r="I50" s="23">
        <v>4.26</v>
      </c>
      <c r="J50" s="23">
        <v>5.82</v>
      </c>
      <c r="K50">
        <v>94.1</v>
      </c>
      <c r="L50" s="17">
        <f>(macro_data_1663!L50-macro_data_1663!L49)/macro_data_1663!L49</f>
        <v>6.3990692262943238E-3</v>
      </c>
      <c r="M50" s="17">
        <f>(macro_data_1663!M50-macro_data_1663!M49)/macro_data_1663!M49</f>
        <v>7.2674418604651162E-3</v>
      </c>
      <c r="N50" s="17">
        <f>(macro_data_1663!N50-macro_data_1663!N49)/macro_data_1663!N49</f>
        <v>3.58251128995643E-3</v>
      </c>
      <c r="O50" s="17">
        <f>(macro_data_1663!O50-macro_data_1663!O49)/macro_data_1663!O49</f>
        <v>5.248359887535145E-2</v>
      </c>
      <c r="P50" s="17">
        <f>(macro_data_1663!P50-macro_data_1663!P49)/macro_data_1663!P49</f>
        <v>-1.9230769230769232E-2</v>
      </c>
      <c r="Q50" s="17">
        <f>(macro_data_1663!Q50-macro_data_1663!Q49)/macro_data_1663!Q49</f>
        <v>-1.1341208856835762E-2</v>
      </c>
      <c r="R50" s="17">
        <f>(macro_data_1663!R50-macro_data_1663!R49)/macro_data_1663!R49</f>
        <v>1.0101010101010034E-2</v>
      </c>
      <c r="S50" s="17">
        <f>(macro_data_1663!G50-macro_data_1663!G49)/macro_data_1663!G49</f>
        <v>3.3635543596251168E-4</v>
      </c>
    </row>
    <row r="51" spans="1:19">
      <c r="A51" s="32">
        <v>24563</v>
      </c>
      <c r="B51" s="17">
        <f>(macro_data_1663!B51-macro_data_1663!B50)/macro_data_1663!B50</f>
        <v>0</v>
      </c>
      <c r="C51" s="17">
        <f>(macro_data_1663!C51-macro_data_1663!C50)/macro_data_1663!C50</f>
        <v>-2.9940119760479469E-3</v>
      </c>
      <c r="D51" s="17">
        <f>(macro_data_1663!D51-macro_data_1663!D50)/macro_data_1663!D50</f>
        <v>5.228606285946866E-4</v>
      </c>
      <c r="E51">
        <f>macro_data_1663!E51</f>
        <v>3.8</v>
      </c>
      <c r="F51">
        <f>macro_data_1663!F51</f>
        <v>59.1</v>
      </c>
      <c r="G51" s="23">
        <v>4.05</v>
      </c>
      <c r="H51" s="23">
        <v>4.59</v>
      </c>
      <c r="I51" s="23">
        <v>3.84</v>
      </c>
      <c r="J51" s="23">
        <v>5.85</v>
      </c>
      <c r="K51">
        <v>94.1</v>
      </c>
      <c r="L51" s="17">
        <f>(macro_data_1663!L51-macro_data_1663!L50)/macro_data_1663!L50</f>
        <v>1.0404624277456713E-2</v>
      </c>
      <c r="M51" s="17">
        <f>(macro_data_1663!M51-macro_data_1663!M50)/macro_data_1663!M50</f>
        <v>9.4825809111522691E-3</v>
      </c>
      <c r="N51" s="17">
        <f>(macro_data_1663!N51-macro_data_1663!N50)/macro_data_1663!N50</f>
        <v>7.1029940420823398E-3</v>
      </c>
      <c r="O51" s="17">
        <f>(macro_data_1663!O51-macro_data_1663!O50)/macro_data_1663!O50</f>
        <v>-5.9661620658949241E-2</v>
      </c>
      <c r="P51" s="17">
        <f>(macro_data_1663!P51-macro_data_1663!P50)/macro_data_1663!P50</f>
        <v>7.5980392156862739E-2</v>
      </c>
      <c r="Q51" s="17">
        <f>(macro_data_1663!Q51-macro_data_1663!Q50)/macro_data_1663!Q50</f>
        <v>-5.6349777074644536E-3</v>
      </c>
      <c r="R51" s="17">
        <f>(macro_data_1663!R51-macro_data_1663!R50)/macro_data_1663!R50</f>
        <v>0</v>
      </c>
      <c r="S51" s="17">
        <f>(macro_data_1663!G51-macro_data_1663!G50)/macro_data_1663!G50</f>
        <v>1.5436580109737272E-3</v>
      </c>
    </row>
    <row r="52" spans="1:19">
      <c r="A52" s="32">
        <v>24593</v>
      </c>
      <c r="B52" s="17">
        <f>(macro_data_1663!B52-macro_data_1663!B51)/macro_data_1663!B51</f>
        <v>3.0303030303030732E-3</v>
      </c>
      <c r="C52" s="17">
        <f>(macro_data_1663!C52-macro_data_1663!C51)/macro_data_1663!C51</f>
        <v>-6.0060060060058785E-3</v>
      </c>
      <c r="D52" s="17">
        <f>(macro_data_1663!D52-macro_data_1663!D51)/macro_data_1663!D51</f>
        <v>1.6838926953896128E-3</v>
      </c>
      <c r="E52">
        <f>macro_data_1663!E52</f>
        <v>3.8</v>
      </c>
      <c r="F52">
        <f>macro_data_1663!F52</f>
        <v>59.4</v>
      </c>
      <c r="G52" s="23">
        <v>3.94</v>
      </c>
      <c r="H52" s="23">
        <v>4.8499999999999996</v>
      </c>
      <c r="I52" s="23">
        <v>3.6</v>
      </c>
      <c r="J52" s="23">
        <v>5.83</v>
      </c>
      <c r="K52">
        <v>94.1</v>
      </c>
      <c r="L52" s="17">
        <f>(macro_data_1663!L52-macro_data_1663!L51)/macro_data_1663!L51</f>
        <v>-3.4324942791763313E-3</v>
      </c>
      <c r="M52" s="17">
        <f>(macro_data_1663!M52-macro_data_1663!M51)/macro_data_1663!M51</f>
        <v>4.9009597712886136E-3</v>
      </c>
      <c r="N52" s="17">
        <f>(macro_data_1663!N52-macro_data_1663!N51)/macro_data_1663!N51</f>
        <v>1.3253356397842926E-2</v>
      </c>
      <c r="O52" s="17">
        <f>(macro_data_1663!O52-macro_data_1663!O51)/macro_data_1663!O51</f>
        <v>3.3143939393939392E-2</v>
      </c>
      <c r="P52" s="17">
        <f>(macro_data_1663!P52-macro_data_1663!P51)/macro_data_1663!P51</f>
        <v>9.1116173120728935E-2</v>
      </c>
      <c r="Q52" s="17">
        <f>(macro_data_1663!Q52-macro_data_1663!Q51)/macro_data_1663!Q51</f>
        <v>9.4303872533563361E-3</v>
      </c>
      <c r="R52" s="17">
        <f>(macro_data_1663!R52-macro_data_1663!R51)/macro_data_1663!R51</f>
        <v>0</v>
      </c>
      <c r="S52" s="17">
        <f>(macro_data_1663!G52-macro_data_1663!G51)/macro_data_1663!G51</f>
        <v>-9.766519151533648E-4</v>
      </c>
    </row>
    <row r="53" spans="1:19">
      <c r="A53" s="32">
        <v>24624</v>
      </c>
      <c r="B53" s="17">
        <f>(macro_data_1663!B53-macro_data_1663!B52)/macro_data_1663!B52</f>
        <v>0</v>
      </c>
      <c r="C53" s="17">
        <f>(macro_data_1663!C53-macro_data_1663!C52)/macro_data_1663!C52</f>
        <v>6.0422960725074236E-3</v>
      </c>
      <c r="D53" s="17">
        <f>(macro_data_1663!D53-macro_data_1663!D52)/macro_data_1663!D52</f>
        <v>1.9129325836182074E-3</v>
      </c>
      <c r="E53">
        <f>macro_data_1663!E53</f>
        <v>3.8</v>
      </c>
      <c r="F53">
        <f>macro_data_1663!F53</f>
        <v>59.3</v>
      </c>
      <c r="G53" s="23">
        <v>3.98</v>
      </c>
      <c r="H53" s="23">
        <v>5.0199999999999996</v>
      </c>
      <c r="I53" s="23">
        <v>3.54</v>
      </c>
      <c r="J53" s="23">
        <v>5.96</v>
      </c>
      <c r="K53">
        <v>95.9</v>
      </c>
      <c r="L53" s="17">
        <f>(macro_data_1663!L53-macro_data_1663!L52)/macro_data_1663!L52</f>
        <v>8.6107921928817461E-3</v>
      </c>
      <c r="M53" s="17">
        <f>(macro_data_1663!M53-macro_data_1663!M52)/macro_data_1663!M52</f>
        <v>1.0363747205852399E-2</v>
      </c>
      <c r="N53" s="17">
        <f>(macro_data_1663!N53-macro_data_1663!N52)/macro_data_1663!N52</f>
        <v>5.1388803350371865E-3</v>
      </c>
      <c r="O53" s="17">
        <f>(macro_data_1663!O53-macro_data_1663!O52)/macro_data_1663!O52</f>
        <v>0.19523373052245646</v>
      </c>
      <c r="P53" s="17">
        <f>(macro_data_1663!P53-macro_data_1663!P52)/macro_data_1663!P52</f>
        <v>5.0104384133611693E-2</v>
      </c>
      <c r="Q53" s="17">
        <f>(macro_data_1663!Q53-macro_data_1663!Q52)/macro_data_1663!Q52</f>
        <v>-8.7232877968540321E-3</v>
      </c>
      <c r="R53" s="17">
        <f>(macro_data_1663!R53-macro_data_1663!R52)/macro_data_1663!R52</f>
        <v>0</v>
      </c>
      <c r="S53" s="17">
        <f>(macro_data_1663!G53-macro_data_1663!G52)/macro_data_1663!G52</f>
        <v>2.3523661137078789E-3</v>
      </c>
    </row>
    <row r="54" spans="1:19">
      <c r="A54" s="32">
        <v>24654</v>
      </c>
      <c r="B54" s="17">
        <f>(macro_data_1663!B54-macro_data_1663!B53)/macro_data_1663!B53</f>
        <v>6.0422960725074236E-3</v>
      </c>
      <c r="C54" s="17">
        <f>(macro_data_1663!C54-macro_data_1663!C53)/macro_data_1663!C53</f>
        <v>6.0060060060060918E-3</v>
      </c>
      <c r="D54" s="17">
        <f>(macro_data_1663!D54-macro_data_1663!D53)/macro_data_1663!D53</f>
        <v>3.1821337653320826E-3</v>
      </c>
      <c r="E54">
        <f>macro_data_1663!E54</f>
        <v>3.9</v>
      </c>
      <c r="F54">
        <f>macro_data_1663!F54</f>
        <v>59.6</v>
      </c>
      <c r="G54" s="23">
        <v>3.79</v>
      </c>
      <c r="H54" s="23">
        <v>5.16</v>
      </c>
      <c r="I54" s="23">
        <v>4.21</v>
      </c>
      <c r="J54" s="23">
        <v>6.15</v>
      </c>
      <c r="K54">
        <v>95.9</v>
      </c>
      <c r="L54" s="17">
        <f>(macro_data_1663!L54-macro_data_1663!L53)/macro_data_1663!L53</f>
        <v>7.3989755264656318E-3</v>
      </c>
      <c r="M54" s="17">
        <f>(macro_data_1663!M54-macro_data_1663!M53)/macro_data_1663!M53</f>
        <v>9.6540627514079078E-3</v>
      </c>
      <c r="N54" s="17">
        <f>(macro_data_1663!N54-macro_data_1663!N53)/macro_data_1663!N53</f>
        <v>1.3366061209134047E-2</v>
      </c>
      <c r="O54" s="17">
        <f>(macro_data_1663!O54-macro_data_1663!O53)/macro_data_1663!O53</f>
        <v>-4.2944785276073622E-2</v>
      </c>
      <c r="P54" s="17">
        <f>(macro_data_1663!P54-macro_data_1663!P53)/macro_data_1663!P53</f>
        <v>-7.9522862823061622E-3</v>
      </c>
      <c r="Q54" s="17">
        <f>(macro_data_1663!Q54-macro_data_1663!Q53)/macro_data_1663!Q53</f>
        <v>-1.272018201423172E-4</v>
      </c>
      <c r="R54" s="17">
        <f>(macro_data_1663!R54-macro_data_1663!R53)/macro_data_1663!R53</f>
        <v>0</v>
      </c>
      <c r="S54" s="17">
        <f>(macro_data_1663!G54-macro_data_1663!G53)/macro_data_1663!G53</f>
        <v>1.9811033221578786E-3</v>
      </c>
    </row>
    <row r="55" spans="1:19">
      <c r="A55" s="32">
        <v>24685</v>
      </c>
      <c r="B55" s="17">
        <f>(macro_data_1663!B55-macro_data_1663!B54)/macro_data_1663!B54</f>
        <v>3.0030030030030459E-3</v>
      </c>
      <c r="C55" s="17">
        <f>(macro_data_1663!C55-macro_data_1663!C54)/macro_data_1663!C54</f>
        <v>0</v>
      </c>
      <c r="D55" s="17">
        <f>(macro_data_1663!D55-macro_data_1663!D54)/macro_data_1663!D54</f>
        <v>3.4027337216679773E-3</v>
      </c>
      <c r="E55">
        <f>macro_data_1663!E55</f>
        <v>3.8</v>
      </c>
      <c r="F55">
        <f>macro_data_1663!F55</f>
        <v>59.6</v>
      </c>
      <c r="G55" s="23">
        <v>3.9</v>
      </c>
      <c r="H55" s="23">
        <v>5.28</v>
      </c>
      <c r="I55" s="23">
        <v>4.2699999999999996</v>
      </c>
      <c r="J55" s="23">
        <v>6.26</v>
      </c>
      <c r="K55">
        <v>95.9</v>
      </c>
      <c r="L55" s="17">
        <f>(macro_data_1663!L55-macro_data_1663!L54)/macro_data_1663!L54</f>
        <v>6.2146892655366914E-3</v>
      </c>
      <c r="M55" s="17">
        <f>(macro_data_1663!M55-macro_data_1663!M54)/macro_data_1663!M54</f>
        <v>8.5657370517928516E-3</v>
      </c>
      <c r="N55" s="17">
        <f>(macro_data_1663!N55-macro_data_1663!N54)/macro_data_1663!N54</f>
        <v>1.2603258562706209E-2</v>
      </c>
      <c r="O55" s="17">
        <f>(macro_data_1663!O55-macro_data_1663!O54)/macro_data_1663!O54</f>
        <v>9.2948717948717952E-2</v>
      </c>
      <c r="P55" s="17">
        <f>(macro_data_1663!P55-macro_data_1663!P54)/macro_data_1663!P54</f>
        <v>3.2064128256513023E-2</v>
      </c>
      <c r="Q55" s="17">
        <f>(macro_data_1663!Q55-macro_data_1663!Q54)/macro_data_1663!Q54</f>
        <v>-2.2754674538763868E-3</v>
      </c>
      <c r="R55" s="17">
        <f>(macro_data_1663!R55-macro_data_1663!R54)/macro_data_1663!R54</f>
        <v>0</v>
      </c>
      <c r="S55" s="17">
        <f>(macro_data_1663!G55-macro_data_1663!G54)/macro_data_1663!G54</f>
        <v>2.0988593155893535E-3</v>
      </c>
    </row>
    <row r="56" spans="1:19">
      <c r="A56" s="32">
        <v>24716</v>
      </c>
      <c r="B56" s="17">
        <f>(macro_data_1663!B56-macro_data_1663!B55)/macro_data_1663!B55</f>
        <v>2.9940119760479469E-3</v>
      </c>
      <c r="C56" s="17">
        <f>(macro_data_1663!C56-macro_data_1663!C55)/macro_data_1663!C55</f>
        <v>-2.9850746268657142E-3</v>
      </c>
      <c r="D56" s="17">
        <f>(macro_data_1663!D56-macro_data_1663!D55)/macro_data_1663!D55</f>
        <v>3.1038050350616188E-3</v>
      </c>
      <c r="E56">
        <f>macro_data_1663!E56</f>
        <v>3.8</v>
      </c>
      <c r="F56">
        <f>macro_data_1663!F56</f>
        <v>59.7</v>
      </c>
      <c r="G56" s="23">
        <v>3.99</v>
      </c>
      <c r="H56" s="23">
        <v>5.3</v>
      </c>
      <c r="I56" s="23">
        <v>4.42</v>
      </c>
      <c r="J56" s="23">
        <v>6.33</v>
      </c>
      <c r="K56">
        <v>97</v>
      </c>
      <c r="L56" s="17">
        <f>(macro_data_1663!L56-macro_data_1663!L55)/macro_data_1663!L55</f>
        <v>8.9837170129140609E-3</v>
      </c>
      <c r="M56" s="17">
        <f>(macro_data_1663!M56-macro_data_1663!M55)/macro_data_1663!M55</f>
        <v>8.888011060635987E-3</v>
      </c>
      <c r="N56" s="17">
        <f>(macro_data_1663!N56-macro_data_1663!N55)/macro_data_1663!N55</f>
        <v>-2.6607718865804967E-3</v>
      </c>
      <c r="O56" s="17">
        <f>(macro_data_1663!O56-macro_data_1663!O55)/macro_data_1663!O55</f>
        <v>3.1524926686217009E-2</v>
      </c>
      <c r="P56" s="17">
        <f>(macro_data_1663!P56-macro_data_1663!P55)/macro_data_1663!P55</f>
        <v>-2.1359223300970873E-2</v>
      </c>
      <c r="Q56" s="17">
        <f>(macro_data_1663!Q56-macro_data_1663!Q55)/macro_data_1663!Q55</f>
        <v>1.9158098505836534E-2</v>
      </c>
      <c r="R56" s="17">
        <f>(macro_data_1663!R56-macro_data_1663!R55)/macro_data_1663!R55</f>
        <v>2.3333333333333279E-2</v>
      </c>
      <c r="S56" s="17">
        <f>(macro_data_1663!G56-macro_data_1663!G55)/macro_data_1663!G55</f>
        <v>3.8702039825157845E-3</v>
      </c>
    </row>
    <row r="57" spans="1:19">
      <c r="A57" s="32">
        <v>24746</v>
      </c>
      <c r="B57" s="17">
        <f>(macro_data_1663!B57-macro_data_1663!B56)/macro_data_1663!B56</f>
        <v>2.9850746268657142E-3</v>
      </c>
      <c r="C57" s="17">
        <f>(macro_data_1663!C57-macro_data_1663!C56)/macro_data_1663!C56</f>
        <v>0</v>
      </c>
      <c r="D57" s="17">
        <f>(macro_data_1663!D57-macro_data_1663!D56)/macro_data_1663!D56</f>
        <v>3.0369012147603291E-3</v>
      </c>
      <c r="E57">
        <f>macro_data_1663!E57</f>
        <v>3.8</v>
      </c>
      <c r="F57">
        <f>macro_data_1663!F57</f>
        <v>59.7</v>
      </c>
      <c r="G57" s="23">
        <v>3.88</v>
      </c>
      <c r="H57" s="23">
        <v>5.48</v>
      </c>
      <c r="I57" s="23">
        <v>4.5599999999999996</v>
      </c>
      <c r="J57" s="23">
        <v>6.4</v>
      </c>
      <c r="K57">
        <v>97</v>
      </c>
      <c r="L57" s="17">
        <f>(macro_data_1663!L57-macro_data_1663!L56)/macro_data_1663!L56</f>
        <v>5.564830272676684E-3</v>
      </c>
      <c r="M57" s="17">
        <f>(macro_data_1663!M57-macro_data_1663!M56)/macro_data_1663!M56</f>
        <v>7.6350822239624784E-3</v>
      </c>
      <c r="N57" s="17">
        <f>(macro_data_1663!N57-macro_data_1663!N56)/macro_data_1663!N56</f>
        <v>2.6846344789930392E-3</v>
      </c>
      <c r="O57" s="17">
        <f>(macro_data_1663!O57-macro_data_1663!O56)/macro_data_1663!O56</f>
        <v>9.9502487562189053E-3</v>
      </c>
      <c r="P57" s="17">
        <f>(macro_data_1663!P57-macro_data_1663!P56)/macro_data_1663!P56</f>
        <v>5.3571428571428568E-2</v>
      </c>
      <c r="Q57" s="17">
        <f>(macro_data_1663!Q57-macro_data_1663!Q56)/macro_data_1663!Q56</f>
        <v>-1.6236028059040673E-3</v>
      </c>
      <c r="R57" s="17">
        <f>(macro_data_1663!R57-macro_data_1663!R56)/macro_data_1663!R56</f>
        <v>0</v>
      </c>
      <c r="S57" s="17">
        <f>(macro_data_1663!G57-macro_data_1663!G56)/macro_data_1663!G56</f>
        <v>3.1749391469996824E-4</v>
      </c>
    </row>
    <row r="58" spans="1:19">
      <c r="A58" s="32">
        <v>24777</v>
      </c>
      <c r="B58" s="17">
        <f>(macro_data_1663!B58-macro_data_1663!B57)/macro_data_1663!B57</f>
        <v>2.9761904761905185E-3</v>
      </c>
      <c r="C58" s="17">
        <f>(macro_data_1663!C58-macro_data_1663!C57)/macro_data_1663!C57</f>
        <v>0</v>
      </c>
      <c r="D58" s="17">
        <f>(macro_data_1663!D58-macro_data_1663!D57)/macro_data_1663!D57</f>
        <v>2.799200228506112E-3</v>
      </c>
      <c r="E58">
        <f>macro_data_1663!E58</f>
        <v>4</v>
      </c>
      <c r="F58">
        <f>macro_data_1663!F58</f>
        <v>59.9</v>
      </c>
      <c r="G58" s="23">
        <v>4.13</v>
      </c>
      <c r="H58" s="23">
        <v>5.75</v>
      </c>
      <c r="I58" s="23">
        <v>4.7300000000000004</v>
      </c>
      <c r="J58" s="23">
        <v>6.52</v>
      </c>
      <c r="K58">
        <v>97</v>
      </c>
      <c r="L58" s="17">
        <f>(macro_data_1663!L58-macro_data_1663!L57)/macro_data_1663!L57</f>
        <v>4.9806308799114872E-3</v>
      </c>
      <c r="M58" s="17">
        <f>(macro_data_1663!M58-macro_data_1663!M57)/macro_data_1663!M57</f>
        <v>6.800077715173887E-3</v>
      </c>
      <c r="N58" s="17">
        <f>(macro_data_1663!N58-macro_data_1663!N57)/macro_data_1663!N57</f>
        <v>4.3923498116112845E-3</v>
      </c>
      <c r="O58" s="17">
        <f>(macro_data_1663!O58-macro_data_1663!O57)/macro_data_1663!O57</f>
        <v>4.9261083743842367E-2</v>
      </c>
      <c r="P58" s="17">
        <f>(macro_data_1663!P58-macro_data_1663!P57)/macro_data_1663!P57</f>
        <v>6.5913370998116755E-2</v>
      </c>
      <c r="Q58" s="17">
        <f>(macro_data_1663!Q58-macro_data_1663!Q57)/macro_data_1663!Q57</f>
        <v>8.1454562025084082E-3</v>
      </c>
      <c r="R58" s="17">
        <f>(macro_data_1663!R58-macro_data_1663!R57)/macro_data_1663!R57</f>
        <v>0</v>
      </c>
      <c r="S58" s="17">
        <f>(macro_data_1663!G58-macro_data_1663!G57)/macro_data_1663!G57</f>
        <v>9.2195151441871711E-4</v>
      </c>
    </row>
    <row r="59" spans="1:19">
      <c r="A59" s="32">
        <v>24807</v>
      </c>
      <c r="B59" s="17">
        <f>(macro_data_1663!B59-macro_data_1663!B58)/macro_data_1663!B58</f>
        <v>5.9347181008900804E-3</v>
      </c>
      <c r="C59" s="17">
        <f>(macro_data_1663!C59-macro_data_1663!C58)/macro_data_1663!C58</f>
        <v>0</v>
      </c>
      <c r="D59" s="17">
        <f>(macro_data_1663!D59-macro_data_1663!D58)/macro_data_1663!D58</f>
        <v>3.3040902358436731E-3</v>
      </c>
      <c r="E59">
        <f>macro_data_1663!E59</f>
        <v>3.9</v>
      </c>
      <c r="F59">
        <f>macro_data_1663!F59</f>
        <v>59.8</v>
      </c>
      <c r="G59" s="23">
        <v>4.51</v>
      </c>
      <c r="H59" s="23">
        <v>5.7</v>
      </c>
      <c r="I59" s="23">
        <v>4.97</v>
      </c>
      <c r="J59" s="23">
        <v>6.72</v>
      </c>
      <c r="K59">
        <v>92.9</v>
      </c>
      <c r="L59" s="17">
        <f>(macro_data_1663!L59-macro_data_1663!L58)/macro_data_1663!L58</f>
        <v>4.4052863436123977E-3</v>
      </c>
      <c r="M59" s="17">
        <f>(macro_data_1663!M59-macro_data_1663!M58)/macro_data_1663!M58</f>
        <v>5.7892705519104592E-3</v>
      </c>
      <c r="N59" s="17">
        <f>(macro_data_1663!N59-macro_data_1663!N58)/macro_data_1663!N58</f>
        <v>5.8451232576694108E-3</v>
      </c>
      <c r="O59" s="17">
        <f>(macro_data_1663!O59-macro_data_1663!O58)/macro_data_1663!O58</f>
        <v>3.1522468142186455E-2</v>
      </c>
      <c r="P59" s="17">
        <f>(macro_data_1663!P59-macro_data_1663!P58)/macro_data_1663!P58</f>
        <v>-0.1166077738515901</v>
      </c>
      <c r="Q59" s="17">
        <f>(macro_data_1663!Q59-macro_data_1663!Q58)/macro_data_1663!Q58</f>
        <v>1.4300404547200935E-2</v>
      </c>
      <c r="R59" s="17">
        <f>(macro_data_1663!R59-macro_data_1663!R58)/macro_data_1663!R58</f>
        <v>0</v>
      </c>
      <c r="S59" s="17">
        <f>(macro_data_1663!G59-macro_data_1663!G58)/macro_data_1663!G58</f>
        <v>7.2178180445451115E-3</v>
      </c>
    </row>
    <row r="60" spans="1:19">
      <c r="A60" s="32">
        <v>24838</v>
      </c>
      <c r="B60" s="17">
        <f>(macro_data_1663!B60-macro_data_1663!B59)/macro_data_1663!B59</f>
        <v>2.9498525073746733E-3</v>
      </c>
      <c r="C60" s="17">
        <f>(macro_data_1663!C60-macro_data_1663!C59)/macro_data_1663!C59</f>
        <v>8.9820359281438406E-3</v>
      </c>
      <c r="D60" s="17">
        <f>(macro_data_1663!D60-macro_data_1663!D59)/macro_data_1663!D59</f>
        <v>1.5898251192370115E-3</v>
      </c>
      <c r="E60">
        <f>macro_data_1663!E60</f>
        <v>3.8</v>
      </c>
      <c r="F60">
        <f>macro_data_1663!F60</f>
        <v>59.9</v>
      </c>
      <c r="G60" s="23">
        <v>4.6100000000000003</v>
      </c>
      <c r="H60" s="23">
        <v>5.53</v>
      </c>
      <c r="I60" s="23">
        <v>5</v>
      </c>
      <c r="J60" s="23">
        <v>6.93</v>
      </c>
      <c r="K60">
        <v>92.9</v>
      </c>
      <c r="L60" s="17">
        <f>(macro_data_1663!L60-macro_data_1663!L59)/macro_data_1663!L59</f>
        <v>4.9342105263158204E-3</v>
      </c>
      <c r="M60" s="17">
        <f>(macro_data_1663!M60-macro_data_1663!M59)/macro_data_1663!M59</f>
        <v>6.907137375287622E-3</v>
      </c>
      <c r="N60" s="17">
        <f>(macro_data_1663!N60-macro_data_1663!N59)/macro_data_1663!N59</f>
        <v>1.8249111363553134E-2</v>
      </c>
      <c r="O60" s="17">
        <f>(macro_data_1663!O60-macro_data_1663!O59)/macro_data_1663!O59</f>
        <v>-0.14954486345903772</v>
      </c>
      <c r="P60" s="17">
        <f>(macro_data_1663!P60-macro_data_1663!P59)/macro_data_1663!P59</f>
        <v>4.0000000000000001E-3</v>
      </c>
      <c r="Q60" s="17">
        <f>(macro_data_1663!Q60-macro_data_1663!Q59)/macro_data_1663!Q59</f>
        <v>1.0770447696344252E-2</v>
      </c>
      <c r="R60" s="17">
        <f>(macro_data_1663!R60-macro_data_1663!R59)/macro_data_1663!R59</f>
        <v>0</v>
      </c>
      <c r="S60" s="17">
        <f>(macro_data_1663!G60-macro_data_1663!G59)/macro_data_1663!G59</f>
        <v>2.953390402230784E-3</v>
      </c>
    </row>
    <row r="61" spans="1:19">
      <c r="A61" s="32">
        <v>24869</v>
      </c>
      <c r="B61" s="17">
        <f>(macro_data_1663!B61-macro_data_1663!B60)/macro_data_1663!B60</f>
        <v>2.9411764705882769E-3</v>
      </c>
      <c r="C61" s="17">
        <f>(macro_data_1663!C61-macro_data_1663!C60)/macro_data_1663!C60</f>
        <v>2.9673590504449348E-3</v>
      </c>
      <c r="D61" s="17">
        <f>(macro_data_1663!D61-macro_data_1663!D60)/macro_data_1663!D60</f>
        <v>4.6485260770975471E-3</v>
      </c>
      <c r="E61">
        <f>macro_data_1663!E61</f>
        <v>3.7</v>
      </c>
      <c r="F61">
        <f>macro_data_1663!F61</f>
        <v>59.2</v>
      </c>
      <c r="G61" s="23">
        <v>4.71</v>
      </c>
      <c r="H61" s="23">
        <v>5.56</v>
      </c>
      <c r="I61" s="23">
        <v>4.9800000000000004</v>
      </c>
      <c r="J61" s="23">
        <v>6.84</v>
      </c>
      <c r="K61">
        <v>92.9</v>
      </c>
      <c r="L61" s="17">
        <f>(macro_data_1663!L61-macro_data_1663!L60)/macro_data_1663!L60</f>
        <v>5.455537370430987E-3</v>
      </c>
      <c r="M61" s="17">
        <f>(macro_data_1663!M61-macro_data_1663!M60)/macro_data_1663!M60</f>
        <v>4.9542682926829703E-3</v>
      </c>
      <c r="N61" s="17">
        <f>(macro_data_1663!N61-macro_data_1663!N60)/macro_data_1663!N60</f>
        <v>4.7736409576535997E-3</v>
      </c>
      <c r="O61" s="17">
        <f>(macro_data_1663!O61-macro_data_1663!O60)/macro_data_1663!O60</f>
        <v>5.5045871559633031E-2</v>
      </c>
      <c r="P61" s="17">
        <f>(macro_data_1663!P61-macro_data_1663!P60)/macro_data_1663!P60</f>
        <v>-1.5936254980079681E-2</v>
      </c>
      <c r="Q61" s="17">
        <f>(macro_data_1663!Q61-macro_data_1663!Q60)/macro_data_1663!Q60</f>
        <v>-1.077416954850575E-3</v>
      </c>
      <c r="R61" s="17">
        <f>(macro_data_1663!R61-macro_data_1663!R60)/macro_data_1663!R60</f>
        <v>0</v>
      </c>
      <c r="S61" s="17">
        <f>(macro_data_1663!G61-macro_data_1663!G60)/macro_data_1663!G60</f>
        <v>-1.4349775784753362E-3</v>
      </c>
    </row>
    <row r="62" spans="1:19">
      <c r="A62" s="32">
        <v>24898</v>
      </c>
      <c r="B62" s="17">
        <f>(macro_data_1663!B62-macro_data_1663!B61)/macro_data_1663!B61</f>
        <v>2.9325513196481355E-3</v>
      </c>
      <c r="C62" s="17">
        <f>(macro_data_1663!C62-macro_data_1663!C61)/macro_data_1663!C61</f>
        <v>5.9171597633136943E-3</v>
      </c>
      <c r="D62" s="17">
        <f>(macro_data_1663!D62-macro_data_1663!D61)/macro_data_1663!D61</f>
        <v>4.0627468682992423E-3</v>
      </c>
      <c r="E62">
        <f>macro_data_1663!E62</f>
        <v>3.8</v>
      </c>
      <c r="F62">
        <f>macro_data_1663!F62</f>
        <v>59.6</v>
      </c>
      <c r="G62" s="23">
        <v>5.05</v>
      </c>
      <c r="H62" s="23">
        <v>5.74</v>
      </c>
      <c r="I62" s="23">
        <v>5.17</v>
      </c>
      <c r="J62" s="23">
        <v>6.8</v>
      </c>
      <c r="K62">
        <v>97.2</v>
      </c>
      <c r="L62" s="17">
        <f>(macro_data_1663!L62-macro_data_1663!L61)/macro_data_1663!L61</f>
        <v>2.1703743895820794E-3</v>
      </c>
      <c r="M62" s="17">
        <f>(macro_data_1663!M62-macro_data_1663!M61)/macro_data_1663!M61</f>
        <v>5.6882821387940841E-3</v>
      </c>
      <c r="N62" s="17">
        <f>(macro_data_1663!N62-macro_data_1663!N61)/macro_data_1663!N61</f>
        <v>5.4534383813459688E-4</v>
      </c>
      <c r="O62" s="17">
        <f>(macro_data_1663!O62-macro_data_1663!O61)/macro_data_1663!O61</f>
        <v>0.10144927536231885</v>
      </c>
      <c r="P62" s="17">
        <f>(macro_data_1663!P62-macro_data_1663!P61)/macro_data_1663!P61</f>
        <v>9.9190283400809723E-2</v>
      </c>
      <c r="Q62" s="17">
        <f>(macro_data_1663!Q62-macro_data_1663!Q61)/macro_data_1663!Q61</f>
        <v>3.5833098859632002E-3</v>
      </c>
      <c r="R62" s="17">
        <f>(macro_data_1663!R62-macro_data_1663!R61)/macro_data_1663!R61</f>
        <v>0</v>
      </c>
      <c r="S62" s="17">
        <f>(macro_data_1663!G62-macro_data_1663!G61)/macro_data_1663!G61</f>
        <v>6.1523262080114965E-3</v>
      </c>
    </row>
    <row r="63" spans="1:19">
      <c r="A63" s="32">
        <v>24929</v>
      </c>
      <c r="B63" s="17">
        <f>(macro_data_1663!B63-macro_data_1663!B62)/macro_data_1663!B62</f>
        <v>2.9239766081869682E-3</v>
      </c>
      <c r="C63" s="17">
        <f>(macro_data_1663!C63-macro_data_1663!C62)/macro_data_1663!C62</f>
        <v>2.9411764705882769E-3</v>
      </c>
      <c r="D63" s="17">
        <f>(macro_data_1663!D63-macro_data_1663!D62)/macro_data_1663!D62</f>
        <v>3.2595256828144223E-3</v>
      </c>
      <c r="E63">
        <f>macro_data_1663!E63</f>
        <v>3.7</v>
      </c>
      <c r="F63">
        <f>macro_data_1663!F63</f>
        <v>59.6</v>
      </c>
      <c r="G63" s="23">
        <v>5.76</v>
      </c>
      <c r="H63" s="23">
        <v>5.64</v>
      </c>
      <c r="I63" s="23">
        <v>5.38</v>
      </c>
      <c r="J63" s="23">
        <v>6.85</v>
      </c>
      <c r="K63">
        <v>97.2</v>
      </c>
      <c r="L63" s="17">
        <f>(macro_data_1663!L63-macro_data_1663!L62)/macro_data_1663!L62</f>
        <v>4.3313481321061798E-3</v>
      </c>
      <c r="M63" s="17">
        <f>(macro_data_1663!M63-macro_data_1663!M62)/macro_data_1663!M62</f>
        <v>5.2790346907995254E-3</v>
      </c>
      <c r="N63" s="17">
        <f>(macro_data_1663!N63-macro_data_1663!N62)/macro_data_1663!N62</f>
        <v>5.9574055319920648E-3</v>
      </c>
      <c r="O63" s="17">
        <f>(macro_data_1663!O63-macro_data_1663!O62)/macro_data_1663!O62</f>
        <v>-3.5526315789473684E-2</v>
      </c>
      <c r="P63" s="17">
        <f>(macro_data_1663!P63-macro_data_1663!P62)/macro_data_1663!P62</f>
        <v>-9.7605893186003684E-2</v>
      </c>
      <c r="Q63" s="17">
        <f>(macro_data_1663!Q63-macro_data_1663!Q62)/macro_data_1663!Q62</f>
        <v>3.122483253759435E-3</v>
      </c>
      <c r="R63" s="17">
        <f>(macro_data_1663!R63-macro_data_1663!R62)/macro_data_1663!R62</f>
        <v>0</v>
      </c>
      <c r="S63" s="17">
        <f>(macro_data_1663!G63-macro_data_1663!G62)/macro_data_1663!G62</f>
        <v>1.1902105184854572E-3</v>
      </c>
    </row>
    <row r="64" spans="1:19">
      <c r="A64" s="32">
        <v>24959</v>
      </c>
      <c r="B64" s="17">
        <f>(macro_data_1663!B64-macro_data_1663!B63)/macro_data_1663!B63</f>
        <v>2.9154518950437734E-3</v>
      </c>
      <c r="C64" s="17">
        <f>(macro_data_1663!C64-macro_data_1663!C63)/macro_data_1663!C63</f>
        <v>0</v>
      </c>
      <c r="D64" s="17">
        <f>(macro_data_1663!D64-macro_data_1663!D63)/macro_data_1663!D63</f>
        <v>3.1369034281873705E-3</v>
      </c>
      <c r="E64">
        <f>macro_data_1663!E64</f>
        <v>3.5</v>
      </c>
      <c r="F64">
        <f>macro_data_1663!F64</f>
        <v>59.5</v>
      </c>
      <c r="G64" s="23">
        <v>6.12</v>
      </c>
      <c r="H64" s="23">
        <v>5.87</v>
      </c>
      <c r="I64" s="23">
        <v>5.66</v>
      </c>
      <c r="J64" s="23">
        <v>6.97</v>
      </c>
      <c r="K64">
        <v>97.2</v>
      </c>
      <c r="L64" s="17">
        <f>(macro_data_1663!L64-macro_data_1663!L63)/macro_data_1663!L63</f>
        <v>5.9299191374662767E-3</v>
      </c>
      <c r="M64" s="17">
        <f>(macro_data_1663!M64-macro_data_1663!M63)/macro_data_1663!M63</f>
        <v>4.6886721680420105E-3</v>
      </c>
      <c r="N64" s="17">
        <f>(macro_data_1663!N64-macro_data_1663!N63)/macro_data_1663!N63</f>
        <v>1.5003328971233122E-2</v>
      </c>
      <c r="O64" s="17">
        <f>(macro_data_1663!O64-macro_data_1663!O63)/macro_data_1663!O63</f>
        <v>6.0027285129604369E-2</v>
      </c>
      <c r="P64" s="17">
        <f>(macro_data_1663!P64-macro_data_1663!P63)/macro_data_1663!P63</f>
        <v>2.2448979591836733E-2</v>
      </c>
      <c r="Q64" s="17">
        <f>(macro_data_1663!Q64-macro_data_1663!Q63)/macro_data_1663!Q63</f>
        <v>1.4467774949375868E-3</v>
      </c>
      <c r="R64" s="17">
        <f>(macro_data_1663!R64-macro_data_1663!R63)/macro_data_1663!R63</f>
        <v>0</v>
      </c>
      <c r="S64" s="17">
        <f>(macro_data_1663!G64-macro_data_1663!G63)/macro_data_1663!G63</f>
        <v>3.8784456497510957E-3</v>
      </c>
    </row>
    <row r="65" spans="1:19">
      <c r="A65" s="32">
        <v>24990</v>
      </c>
      <c r="B65" s="17">
        <f>(macro_data_1663!B65-macro_data_1663!B64)/macro_data_1663!B64</f>
        <v>2.9069767441860881E-3</v>
      </c>
      <c r="C65" s="17">
        <f>(macro_data_1663!C65-macro_data_1663!C64)/macro_data_1663!C64</f>
        <v>2.9325513196481355E-3</v>
      </c>
      <c r="D65" s="17">
        <f>(macro_data_1663!D65-macro_data_1663!D64)/macro_data_1663!D64</f>
        <v>3.6855036855036266E-3</v>
      </c>
      <c r="E65">
        <f>macro_data_1663!E65</f>
        <v>3.5</v>
      </c>
      <c r="F65">
        <f>macro_data_1663!F65</f>
        <v>59.9</v>
      </c>
      <c r="G65" s="23">
        <v>6.07</v>
      </c>
      <c r="H65" s="23">
        <v>5.72</v>
      </c>
      <c r="I65" s="23">
        <v>5.52</v>
      </c>
      <c r="J65" s="23">
        <v>7.03</v>
      </c>
      <c r="K65">
        <v>92.4</v>
      </c>
      <c r="L65" s="17">
        <f>(macro_data_1663!L65-macro_data_1663!L64)/macro_data_1663!L64</f>
        <v>7.5026795284030313E-3</v>
      </c>
      <c r="M65" s="17">
        <f>(macro_data_1663!M65-macro_data_1663!M64)/macro_data_1663!M64</f>
        <v>5.9734926264699111E-3</v>
      </c>
      <c r="N65" s="17">
        <f>(macro_data_1663!N65-macro_data_1663!N64)/macro_data_1663!N64</f>
        <v>6.2383370466291199E-3</v>
      </c>
      <c r="O65" s="17">
        <f>(macro_data_1663!O65-macro_data_1663!O64)/macro_data_1663!O64</f>
        <v>-9.3951093951093953E-2</v>
      </c>
      <c r="P65" s="17">
        <f>(macro_data_1663!P65-macro_data_1663!P64)/macro_data_1663!P64</f>
        <v>-0.11976047904191617</v>
      </c>
      <c r="Q65" s="17">
        <f>(macro_data_1663!Q65-macro_data_1663!Q64)/macro_data_1663!Q64</f>
        <v>1.1218216194179216E-2</v>
      </c>
      <c r="R65" s="17">
        <f>(macro_data_1663!R65-macro_data_1663!R64)/macro_data_1663!R64</f>
        <v>0</v>
      </c>
      <c r="S65" s="17">
        <f>(macro_data_1663!G65-macro_data_1663!G64)/macro_data_1663!G64</f>
        <v>1.4210432826099828E-3</v>
      </c>
    </row>
    <row r="66" spans="1:19">
      <c r="A66" s="32">
        <v>25020</v>
      </c>
      <c r="B66" s="17">
        <f>(macro_data_1663!B66-macro_data_1663!B65)/macro_data_1663!B65</f>
        <v>5.7971014492754448E-3</v>
      </c>
      <c r="C66" s="17">
        <f>(macro_data_1663!C66-macro_data_1663!C65)/macro_data_1663!C65</f>
        <v>0</v>
      </c>
      <c r="D66" s="17">
        <f>(macro_data_1663!D66-macro_data_1663!D65)/macro_data_1663!D65</f>
        <v>3.2268832758428749E-3</v>
      </c>
      <c r="E66">
        <f>macro_data_1663!E66</f>
        <v>3.7</v>
      </c>
      <c r="F66">
        <f>macro_data_1663!F66</f>
        <v>60</v>
      </c>
      <c r="G66" s="23">
        <v>6.03</v>
      </c>
      <c r="H66" s="23">
        <v>5.5</v>
      </c>
      <c r="I66" s="23">
        <v>5.31</v>
      </c>
      <c r="J66" s="23">
        <v>7.07</v>
      </c>
      <c r="K66">
        <v>92.4</v>
      </c>
      <c r="L66" s="17">
        <f>(macro_data_1663!L66-macro_data_1663!L65)/macro_data_1663!L65</f>
        <v>7.4468085106383277E-3</v>
      </c>
      <c r="M66" s="17">
        <f>(macro_data_1663!M66-macro_data_1663!M65)/macro_data_1663!M65</f>
        <v>6.8658378177770376E-3</v>
      </c>
      <c r="N66" s="17">
        <f>(macro_data_1663!N66-macro_data_1663!N65)/macro_data_1663!N65</f>
        <v>1.0754996482063068E-2</v>
      </c>
      <c r="O66" s="17">
        <f>(macro_data_1663!O66-macro_data_1663!O65)/macro_data_1663!O65</f>
        <v>-2.130681818181818E-3</v>
      </c>
      <c r="P66" s="17">
        <f>(macro_data_1663!P66-macro_data_1663!P65)/macro_data_1663!P65</f>
        <v>0</v>
      </c>
      <c r="Q66" s="17">
        <f>(macro_data_1663!Q66-macro_data_1663!Q65)/macro_data_1663!Q65</f>
        <v>3.6717652884243317E-3</v>
      </c>
      <c r="R66" s="17">
        <f>(macro_data_1663!R66-macro_data_1663!R65)/macro_data_1663!R65</f>
        <v>0</v>
      </c>
      <c r="S66" s="17">
        <f>(macro_data_1663!G66-macro_data_1663!G65)/macro_data_1663!G65</f>
        <v>3.7397268373440548E-3</v>
      </c>
    </row>
    <row r="67" spans="1:19">
      <c r="A67" s="32">
        <v>25051</v>
      </c>
      <c r="B67" s="17">
        <f>(macro_data_1663!B67-macro_data_1663!B66)/macro_data_1663!B66</f>
        <v>5.7636887608067929E-3</v>
      </c>
      <c r="C67" s="17">
        <f>(macro_data_1663!C67-macro_data_1663!C66)/macro_data_1663!C66</f>
        <v>2.9239766081869682E-3</v>
      </c>
      <c r="D67" s="17">
        <f>(macro_data_1663!D67-macro_data_1663!D66)/macro_data_1663!D66</f>
        <v>3.0501330967169318E-3</v>
      </c>
      <c r="E67">
        <f>macro_data_1663!E67</f>
        <v>3.7</v>
      </c>
      <c r="F67">
        <f>macro_data_1663!F67</f>
        <v>59.8</v>
      </c>
      <c r="G67" s="23">
        <v>6.03</v>
      </c>
      <c r="H67" s="23">
        <v>5.42</v>
      </c>
      <c r="I67" s="23">
        <v>5.09</v>
      </c>
      <c r="J67" s="23">
        <v>6.98</v>
      </c>
      <c r="K67">
        <v>92.4</v>
      </c>
      <c r="L67" s="17">
        <f>(macro_data_1663!L67-macro_data_1663!L66)/macro_data_1663!L66</f>
        <v>5.8078141499471716E-3</v>
      </c>
      <c r="M67" s="17">
        <f>(macro_data_1663!M67-macro_data_1663!M66)/macro_data_1663!M66</f>
        <v>5.5289347585698485E-3</v>
      </c>
      <c r="N67" s="17">
        <f>(macro_data_1663!N67-macro_data_1663!N66)/macro_data_1663!N66</f>
        <v>1.2301858678186693E-2</v>
      </c>
      <c r="O67" s="17">
        <f>(macro_data_1663!O67-macro_data_1663!O66)/macro_data_1663!O66</f>
        <v>7.6156583629893235E-2</v>
      </c>
      <c r="P67" s="17">
        <f>(macro_data_1663!P67-macro_data_1663!P66)/macro_data_1663!P66</f>
        <v>0.11791383219954649</v>
      </c>
      <c r="Q67" s="17">
        <f>(macro_data_1663!Q67-macro_data_1663!Q66)/macro_data_1663!Q66</f>
        <v>-1.5312697137496866E-3</v>
      </c>
      <c r="R67" s="17">
        <f>(macro_data_1663!R67-macro_data_1663!R66)/macro_data_1663!R66</f>
        <v>0</v>
      </c>
      <c r="S67" s="17">
        <f>(macro_data_1663!G67-macro_data_1663!G66)/macro_data_1663!G66</f>
        <v>3.2545467933141887E-3</v>
      </c>
    </row>
    <row r="68" spans="1:19">
      <c r="A68" s="32">
        <v>25082</v>
      </c>
      <c r="B68" s="17">
        <f>(macro_data_1663!B68-macro_data_1663!B67)/macro_data_1663!B67</f>
        <v>2.8653295128940235E-3</v>
      </c>
      <c r="C68" s="17">
        <f>(macro_data_1663!C68-macro_data_1663!C67)/macro_data_1663!C67</f>
        <v>-2.9154518950435665E-3</v>
      </c>
      <c r="D68" s="17">
        <f>(macro_data_1663!D68-macro_data_1663!D67)/macro_data_1663!D67</f>
        <v>4.0913363189031696E-3</v>
      </c>
      <c r="E68">
        <f>macro_data_1663!E68</f>
        <v>3.5</v>
      </c>
      <c r="F68">
        <f>macro_data_1663!F68</f>
        <v>59.6</v>
      </c>
      <c r="G68" s="23">
        <v>5.78</v>
      </c>
      <c r="H68" s="23">
        <v>5.46</v>
      </c>
      <c r="I68" s="23">
        <v>5.19</v>
      </c>
      <c r="J68" s="23">
        <v>6.82</v>
      </c>
      <c r="K68">
        <v>92.4</v>
      </c>
      <c r="L68" s="17">
        <f>(macro_data_1663!L68-macro_data_1663!L67)/macro_data_1663!L67</f>
        <v>6.8241469816273563E-3</v>
      </c>
      <c r="M68" s="17">
        <f>(macro_data_1663!M68-macro_data_1663!M67)/macro_data_1663!M67</f>
        <v>6.9648093841641395E-3</v>
      </c>
      <c r="N68" s="17">
        <f>(macro_data_1663!N68-macro_data_1663!N67)/macro_data_1663!N67</f>
        <v>2.2222026938853523E-3</v>
      </c>
      <c r="O68" s="17">
        <f>(macro_data_1663!O68-macro_data_1663!O67)/macro_data_1663!O67</f>
        <v>-1.1243386243386243E-2</v>
      </c>
      <c r="P68" s="17">
        <f>(macro_data_1663!P68-macro_data_1663!P67)/macro_data_1663!P67</f>
        <v>2.8397565922920892E-2</v>
      </c>
      <c r="Q68" s="17">
        <f>(macro_data_1663!Q68-macro_data_1663!Q67)/macro_data_1663!Q67</f>
        <v>2.7891329117682856E-3</v>
      </c>
      <c r="R68" s="17">
        <f>(macro_data_1663!R68-macro_data_1663!R67)/macro_data_1663!R67</f>
        <v>0</v>
      </c>
      <c r="S68" s="17">
        <f>(macro_data_1663!G68-macro_data_1663!G67)/macro_data_1663!G67</f>
        <v>2.9944514575932831E-3</v>
      </c>
    </row>
    <row r="69" spans="1:19">
      <c r="A69" s="32">
        <v>25112</v>
      </c>
      <c r="B69" s="17">
        <f>(macro_data_1663!B69-macro_data_1663!B68)/macro_data_1663!B68</f>
        <v>2.8571428571428979E-3</v>
      </c>
      <c r="C69" s="17">
        <f>(macro_data_1663!C69-macro_data_1663!C68)/macro_data_1663!C68</f>
        <v>5.8479532163741438E-3</v>
      </c>
      <c r="D69" s="17">
        <f>(macro_data_1663!D69-macro_data_1663!D68)/macro_data_1663!D68</f>
        <v>3.4689719729089166E-3</v>
      </c>
      <c r="E69">
        <f>macro_data_1663!E69</f>
        <v>3.4</v>
      </c>
      <c r="F69">
        <f>macro_data_1663!F69</f>
        <v>59.5</v>
      </c>
      <c r="G69" s="23">
        <v>5.91</v>
      </c>
      <c r="H69" s="23">
        <v>5.58</v>
      </c>
      <c r="I69" s="23">
        <v>5.35</v>
      </c>
      <c r="J69" s="23">
        <v>6.79</v>
      </c>
      <c r="K69">
        <v>92.4</v>
      </c>
      <c r="L69" s="17">
        <f>(macro_data_1663!L69-macro_data_1663!L68)/macro_data_1663!L68</f>
        <v>4.6923879040666177E-3</v>
      </c>
      <c r="M69" s="17">
        <f>(macro_data_1663!M69-macro_data_1663!M68)/macro_data_1663!M68</f>
        <v>7.6447033127048517E-3</v>
      </c>
      <c r="N69" s="17">
        <f>(macro_data_1663!N69-macro_data_1663!N68)/macro_data_1663!N68</f>
        <v>6.6540184418571041E-3</v>
      </c>
      <c r="O69" s="17">
        <f>(macro_data_1663!O69-macro_data_1663!O68)/macro_data_1663!O68</f>
        <v>4.0802675585284283E-2</v>
      </c>
      <c r="P69" s="17">
        <f>(macro_data_1663!P69-macro_data_1663!P68)/macro_data_1663!P68</f>
        <v>-1.1834319526627219E-2</v>
      </c>
      <c r="Q69" s="17">
        <f>(macro_data_1663!Q69-macro_data_1663!Q68)/macro_data_1663!Q68</f>
        <v>3.7883785362912261E-3</v>
      </c>
      <c r="R69" s="17">
        <f>(macro_data_1663!R69-macro_data_1663!R68)/macro_data_1663!R68</f>
        <v>0</v>
      </c>
      <c r="S69" s="17">
        <f>(macro_data_1663!G69-macro_data_1663!G68)/macro_data_1663!G68</f>
        <v>2.2537684765110491E-3</v>
      </c>
    </row>
    <row r="70" spans="1:19">
      <c r="A70" s="32">
        <v>25143</v>
      </c>
      <c r="B70" s="17">
        <f>(macro_data_1663!B70-macro_data_1663!B69)/macro_data_1663!B69</f>
        <v>5.698005698005576E-3</v>
      </c>
      <c r="C70" s="17">
        <f>(macro_data_1663!C70-macro_data_1663!C69)/macro_data_1663!C69</f>
        <v>0</v>
      </c>
      <c r="D70" s="17">
        <f>(macro_data_1663!D70-macro_data_1663!D69)/macro_data_1663!D69</f>
        <v>4.3898156277435412E-3</v>
      </c>
      <c r="E70">
        <f>macro_data_1663!E70</f>
        <v>3.4</v>
      </c>
      <c r="F70">
        <f>macro_data_1663!F70</f>
        <v>59.5</v>
      </c>
      <c r="G70" s="23">
        <v>5.82</v>
      </c>
      <c r="H70" s="23">
        <v>5.7</v>
      </c>
      <c r="I70" s="23">
        <v>5.45</v>
      </c>
      <c r="J70" s="23">
        <v>6.84</v>
      </c>
      <c r="K70">
        <v>92.4</v>
      </c>
      <c r="L70" s="17">
        <f>(macro_data_1663!L70-macro_data_1663!L69)/macro_data_1663!L69</f>
        <v>6.7462376751427685E-3</v>
      </c>
      <c r="M70" s="17">
        <f>(macro_data_1663!M70-macro_data_1663!M69)/macro_data_1663!M69</f>
        <v>7.2254335260115606E-3</v>
      </c>
      <c r="N70" s="17">
        <f>(macro_data_1663!N70-macro_data_1663!N69)/macro_data_1663!N69</f>
        <v>1.0531851419562421E-2</v>
      </c>
      <c r="O70" s="17">
        <f>(macro_data_1663!O70-macro_data_1663!O69)/macro_data_1663!O69</f>
        <v>8.3547557840616959E-3</v>
      </c>
      <c r="P70" s="17">
        <f>(macro_data_1663!P70-macro_data_1663!P69)/macro_data_1663!P69</f>
        <v>1.996007984031936E-3</v>
      </c>
      <c r="Q70" s="17">
        <f>(macro_data_1663!Q70-macro_data_1663!Q69)/macro_data_1663!Q69</f>
        <v>1.9849465942071228E-3</v>
      </c>
      <c r="R70" s="17">
        <f>(macro_data_1663!R70-macro_data_1663!R69)/macro_data_1663!R69</f>
        <v>0</v>
      </c>
      <c r="S70" s="17">
        <f>(macro_data_1663!G70-macro_data_1663!G69)/macro_data_1663!G69</f>
        <v>3.4606623444892238E-3</v>
      </c>
    </row>
    <row r="71" spans="1:19">
      <c r="A71" s="32">
        <v>25173</v>
      </c>
      <c r="B71" s="17">
        <f>(macro_data_1663!B71-macro_data_1663!B70)/macro_data_1663!B70</f>
        <v>2.8328611898017402E-3</v>
      </c>
      <c r="C71" s="17">
        <f>(macro_data_1663!C71-macro_data_1663!C70)/macro_data_1663!C70</f>
        <v>2.9069767441860881E-3</v>
      </c>
      <c r="D71" s="17">
        <f>(macro_data_1663!D71-macro_data_1663!D70)/macro_data_1663!D70</f>
        <v>3.3872377622378262E-3</v>
      </c>
      <c r="E71">
        <f>macro_data_1663!E71</f>
        <v>3.4</v>
      </c>
      <c r="F71">
        <f>macro_data_1663!F71</f>
        <v>59.6</v>
      </c>
      <c r="G71" s="23">
        <v>6.02</v>
      </c>
      <c r="H71" s="23">
        <v>6.03</v>
      </c>
      <c r="I71" s="23">
        <v>5.96</v>
      </c>
      <c r="J71" s="23">
        <v>7.01</v>
      </c>
      <c r="K71">
        <v>91.7</v>
      </c>
      <c r="L71" s="17">
        <f>(macro_data_1663!L71-macro_data_1663!L70)/macro_data_1663!L70</f>
        <v>1.0309278350515464E-2</v>
      </c>
      <c r="M71" s="17">
        <f>(macro_data_1663!M71-macro_data_1663!M70)/macro_data_1663!M70</f>
        <v>8.6083213773313384E-3</v>
      </c>
      <c r="N71" s="17">
        <f>(macro_data_1663!N71-macro_data_1663!N70)/macro_data_1663!N70</f>
        <v>1.7858585858585848E-2</v>
      </c>
      <c r="O71" s="17">
        <f>(macro_data_1663!O71-macro_data_1663!O70)/macro_data_1663!O70</f>
        <v>3.8878266411727216E-2</v>
      </c>
      <c r="P71" s="17">
        <f>(macro_data_1663!P71-macro_data_1663!P70)/macro_data_1663!P70</f>
        <v>-6.5737051792828682E-2</v>
      </c>
      <c r="Q71" s="17">
        <f>(macro_data_1663!Q71-macro_data_1663!Q70)/macro_data_1663!Q70</f>
        <v>1.2935488534210074E-2</v>
      </c>
      <c r="R71" s="17">
        <f>(macro_data_1663!R71-macro_data_1663!R70)/macro_data_1663!R70</f>
        <v>0</v>
      </c>
      <c r="S71" s="17">
        <f>(macro_data_1663!G71-macro_data_1663!G70)/macro_data_1663!G70</f>
        <v>3.8270688726881157E-3</v>
      </c>
    </row>
    <row r="72" spans="1:19">
      <c r="A72" s="32">
        <v>25204</v>
      </c>
      <c r="B72" s="17">
        <f>(macro_data_1663!B72-macro_data_1663!B71)/macro_data_1663!B71</f>
        <v>5.6497175141243744E-3</v>
      </c>
      <c r="C72" s="17">
        <f>(macro_data_1663!C72-macro_data_1663!C71)/macro_data_1663!C71</f>
        <v>2.8985507246377224E-3</v>
      </c>
      <c r="D72" s="17">
        <f>(macro_data_1663!D72-macro_data_1663!D71)/macro_data_1663!D71</f>
        <v>2.0690406185342619E-3</v>
      </c>
      <c r="E72">
        <f>macro_data_1663!E72</f>
        <v>3.4</v>
      </c>
      <c r="F72">
        <f>macro_data_1663!F72</f>
        <v>59.7</v>
      </c>
      <c r="G72" s="23">
        <v>6.3</v>
      </c>
      <c r="H72" s="23">
        <v>6.04</v>
      </c>
      <c r="I72" s="23">
        <v>6.14</v>
      </c>
      <c r="J72" s="23">
        <v>7.23</v>
      </c>
      <c r="K72">
        <v>91.7</v>
      </c>
      <c r="L72" s="17">
        <f>(macro_data_1663!L72-macro_data_1663!L71)/macro_data_1663!L71</f>
        <v>7.1428571428571721E-3</v>
      </c>
      <c r="M72" s="17">
        <f>(macro_data_1663!M72-macro_data_1663!M71)/macro_data_1663!M71</f>
        <v>7.8236130867709412E-3</v>
      </c>
      <c r="N72" s="17">
        <f>(macro_data_1663!N72-macro_data_1663!N71)/macro_data_1663!N71</f>
        <v>1.8381496771461909E-2</v>
      </c>
      <c r="O72" s="17">
        <f>(macro_data_1663!O72-macro_data_1663!O71)/macro_data_1663!O71</f>
        <v>-5.030674846625767E-2</v>
      </c>
      <c r="P72" s="17">
        <f>(macro_data_1663!P72-macro_data_1663!P71)/macro_data_1663!P71</f>
        <v>8.9552238805970144E-2</v>
      </c>
      <c r="Q72" s="17">
        <f>(macro_data_1663!Q72-macro_data_1663!Q71)/macro_data_1663!Q71</f>
        <v>3.158217443931599E-3</v>
      </c>
      <c r="R72" s="17">
        <f>(macro_data_1663!R72-macro_data_1663!R71)/macro_data_1663!R71</f>
        <v>0</v>
      </c>
      <c r="S72" s="17">
        <f>(macro_data_1663!G72-macro_data_1663!G71)/macro_data_1663!G71</f>
        <v>3.826974370868607E-3</v>
      </c>
    </row>
    <row r="73" spans="1:19">
      <c r="A73" s="32">
        <v>25235</v>
      </c>
      <c r="B73" s="17">
        <f>(macro_data_1663!B73-macro_data_1663!B72)/macro_data_1663!B72</f>
        <v>2.8089887640449836E-3</v>
      </c>
      <c r="C73" s="17">
        <f>(macro_data_1663!C73-macro_data_1663!C72)/macro_data_1663!C72</f>
        <v>5.7803468208091251E-3</v>
      </c>
      <c r="D73" s="17">
        <f>(macro_data_1663!D73-macro_data_1663!D72)/macro_data_1663!D72</f>
        <v>3.9121930015213633E-3</v>
      </c>
      <c r="E73">
        <f>macro_data_1663!E73</f>
        <v>3.4</v>
      </c>
      <c r="F73">
        <f>macro_data_1663!F73</f>
        <v>59.6</v>
      </c>
      <c r="G73" s="23">
        <v>6.61</v>
      </c>
      <c r="H73" s="23">
        <v>6.19</v>
      </c>
      <c r="I73" s="23">
        <v>6.12</v>
      </c>
      <c r="J73" s="23">
        <v>7.32</v>
      </c>
      <c r="K73">
        <v>91.7</v>
      </c>
      <c r="L73" s="17">
        <f>(macro_data_1663!L73-macro_data_1663!L72)/macro_data_1663!L72</f>
        <v>6.5856129685916056E-3</v>
      </c>
      <c r="M73" s="17">
        <f>(macro_data_1663!M73-macro_data_1663!M72)/macro_data_1663!M72</f>
        <v>4.4107268877911082E-3</v>
      </c>
      <c r="N73" s="17">
        <f>(macro_data_1663!N73-macro_data_1663!N72)/macro_data_1663!N72</f>
        <v>9.7872804852062387E-3</v>
      </c>
      <c r="O73" s="17">
        <f>(macro_data_1663!O73-macro_data_1663!O72)/macro_data_1663!O72</f>
        <v>0.14276485788113696</v>
      </c>
      <c r="P73" s="17">
        <f>(macro_data_1663!P73-macro_data_1663!P72)/macro_data_1663!P72</f>
        <v>-6.0665362035225046E-2</v>
      </c>
      <c r="Q73" s="17">
        <f>(macro_data_1663!Q73-macro_data_1663!Q72)/macro_data_1663!Q72</f>
        <v>6.048902319185109E-3</v>
      </c>
      <c r="R73" s="17">
        <f>(macro_data_1663!R73-macro_data_1663!R72)/macro_data_1663!R72</f>
        <v>0</v>
      </c>
      <c r="S73" s="17">
        <f>(macro_data_1663!G73-macro_data_1663!G72)/macro_data_1663!G72</f>
        <v>2.7582024029574864E-3</v>
      </c>
    </row>
    <row r="74" spans="1:19">
      <c r="A74" s="32">
        <v>25263</v>
      </c>
      <c r="B74" s="17">
        <f>(macro_data_1663!B74-macro_data_1663!B73)/macro_data_1663!B73</f>
        <v>2.8011204481791121E-3</v>
      </c>
      <c r="C74" s="17">
        <f>(macro_data_1663!C74-macro_data_1663!C73)/macro_data_1663!C73</f>
        <v>5.7471264367816915E-3</v>
      </c>
      <c r="D74" s="17">
        <f>(macro_data_1663!D74-macro_data_1663!D73)/macro_data_1663!D73</f>
        <v>2.5438406581511472E-3</v>
      </c>
      <c r="E74">
        <f>macro_data_1663!E74</f>
        <v>3.4</v>
      </c>
      <c r="F74">
        <f>macro_data_1663!F74</f>
        <v>60</v>
      </c>
      <c r="G74" s="23">
        <v>6.79</v>
      </c>
      <c r="H74" s="23">
        <v>6.3</v>
      </c>
      <c r="I74" s="23">
        <v>6.02</v>
      </c>
      <c r="J74" s="23">
        <v>7.3</v>
      </c>
      <c r="K74">
        <v>98.2</v>
      </c>
      <c r="L74" s="17">
        <f>(macro_data_1663!L74-macro_data_1663!L73)/macro_data_1663!L73</f>
        <v>3.0196275792653384E-3</v>
      </c>
      <c r="M74" s="17">
        <f>(macro_data_1663!M74-macro_data_1663!M73)/macro_data_1663!M73</f>
        <v>4.5670121201475903E-3</v>
      </c>
      <c r="N74" s="17">
        <f>(macro_data_1663!N74-macro_data_1663!N73)/macro_data_1663!N73</f>
        <v>1.18190680003006E-2</v>
      </c>
      <c r="O74" s="17">
        <f>(macro_data_1663!O74-macro_data_1663!O73)/macro_data_1663!O73</f>
        <v>-3.6178631995477668E-2</v>
      </c>
      <c r="P74" s="17">
        <f>(macro_data_1663!P74-macro_data_1663!P73)/macro_data_1663!P73</f>
        <v>9.166666666666666E-2</v>
      </c>
      <c r="Q74" s="17">
        <f>(macro_data_1663!Q74-macro_data_1663!Q73)/macro_data_1663!Q73</f>
        <v>6.4001005580447438E-3</v>
      </c>
      <c r="R74" s="17">
        <f>(macro_data_1663!R74-macro_data_1663!R73)/macro_data_1663!R73</f>
        <v>0</v>
      </c>
      <c r="S74" s="17">
        <f>(macro_data_1663!G74-macro_data_1663!G73)/macro_data_1663!G73</f>
        <v>3.744293552614525E-3</v>
      </c>
    </row>
    <row r="75" spans="1:19">
      <c r="A75" s="32">
        <v>25294</v>
      </c>
      <c r="B75" s="17">
        <f>(macro_data_1663!B75-macro_data_1663!B74)/macro_data_1663!B74</f>
        <v>8.3798882681565441E-3</v>
      </c>
      <c r="C75" s="17">
        <f>(macro_data_1663!C75-macro_data_1663!C74)/macro_data_1663!C74</f>
        <v>5.7142857142857958E-3</v>
      </c>
      <c r="D75" s="17">
        <f>(macro_data_1663!D75-macro_data_1663!D74)/macro_data_1663!D74</f>
        <v>4.6968633590670919E-3</v>
      </c>
      <c r="E75">
        <f>macro_data_1663!E75</f>
        <v>3.4</v>
      </c>
      <c r="F75">
        <f>macro_data_1663!F75</f>
        <v>59.9</v>
      </c>
      <c r="G75" s="23">
        <v>7.41</v>
      </c>
      <c r="H75" s="23">
        <v>6.17</v>
      </c>
      <c r="I75" s="23">
        <v>6.11</v>
      </c>
      <c r="J75" s="23">
        <v>7.51</v>
      </c>
      <c r="K75">
        <v>98.2</v>
      </c>
      <c r="L75" s="17">
        <f>(macro_data_1663!L75-macro_data_1663!L74)/macro_data_1663!L74</f>
        <v>3.5122930255895063E-3</v>
      </c>
      <c r="M75" s="17">
        <f>(macro_data_1663!M75-macro_data_1663!M74)/macro_data_1663!M74</f>
        <v>4.3713936002797698E-3</v>
      </c>
      <c r="N75" s="17">
        <f>(macro_data_1663!N75-macro_data_1663!N74)/macro_data_1663!N74</f>
        <v>9.5832701739535769E-3</v>
      </c>
      <c r="O75" s="17">
        <f>(macro_data_1663!O75-macro_data_1663!O74)/macro_data_1663!O74</f>
        <v>-8.4457478005865103E-2</v>
      </c>
      <c r="P75" s="17">
        <f>(macro_data_1663!P75-macro_data_1663!P74)/macro_data_1663!P74</f>
        <v>-9.5419847328244281E-2</v>
      </c>
      <c r="Q75" s="17">
        <f>(macro_data_1663!Q75-macro_data_1663!Q74)/macro_data_1663!Q74</f>
        <v>7.8399637795234008E-3</v>
      </c>
      <c r="R75" s="17">
        <f>(macro_data_1663!R75-macro_data_1663!R74)/macro_data_1663!R74</f>
        <v>5.8631921824104288E-2</v>
      </c>
      <c r="S75" s="17">
        <f>(macro_data_1663!G75-macro_data_1663!G74)/macro_data_1663!G74</f>
        <v>2.955566076988192E-3</v>
      </c>
    </row>
    <row r="76" spans="1:19">
      <c r="A76" s="32">
        <v>25324</v>
      </c>
      <c r="B76" s="17">
        <f>(macro_data_1663!B76-macro_data_1663!B75)/macro_data_1663!B75</f>
        <v>5.5401662049860316E-3</v>
      </c>
      <c r="C76" s="17">
        <f>(macro_data_1663!C76-macro_data_1663!C75)/macro_data_1663!C75</f>
        <v>2.8409090909089292E-3</v>
      </c>
      <c r="D76" s="17">
        <f>(macro_data_1663!D76-macro_data_1663!D75)/macro_data_1663!D75</f>
        <v>4.4062332079527538E-3</v>
      </c>
      <c r="E76">
        <f>macro_data_1663!E76</f>
        <v>3.4</v>
      </c>
      <c r="F76">
        <f>macro_data_1663!F76</f>
        <v>60</v>
      </c>
      <c r="G76" s="23">
        <v>8.67</v>
      </c>
      <c r="H76" s="23">
        <v>6.32</v>
      </c>
      <c r="I76" s="23">
        <v>6.04</v>
      </c>
      <c r="J76" s="23">
        <v>7.54</v>
      </c>
      <c r="K76">
        <v>98.2</v>
      </c>
      <c r="L76" s="17">
        <f>(macro_data_1663!L76-macro_data_1663!L75)/macro_data_1663!L75</f>
        <v>3.4999999999999433E-3</v>
      </c>
      <c r="M76" s="17">
        <f>(macro_data_1663!M76-macro_data_1663!M75)/macro_data_1663!M75</f>
        <v>2.2632311977717067E-3</v>
      </c>
      <c r="N76" s="17">
        <f>(macro_data_1663!N76-macro_data_1663!N75)/macro_data_1663!N75</f>
        <v>1.5449680214191576E-2</v>
      </c>
      <c r="O76" s="17">
        <f>(macro_data_1663!O76-macro_data_1663!O75)/macro_data_1663!O75</f>
        <v>-2.370275464445868E-2</v>
      </c>
      <c r="P76" s="17">
        <f>(macro_data_1663!P76-macro_data_1663!P75)/macro_data_1663!P75</f>
        <v>-5.0632911392405063E-2</v>
      </c>
      <c r="Q76" s="17">
        <f>(macro_data_1663!Q76-macro_data_1663!Q75)/macro_data_1663!Q75</f>
        <v>-3.6790713765664658E-3</v>
      </c>
      <c r="R76" s="17">
        <f>(macro_data_1663!R76-macro_data_1663!R75)/macro_data_1663!R75</f>
        <v>3.0769230769230795E-2</v>
      </c>
      <c r="S76" s="17">
        <f>(macro_data_1663!G76-macro_data_1663!G75)/macro_data_1663!G75</f>
        <v>2.3889564408840569E-3</v>
      </c>
    </row>
    <row r="77" spans="1:19">
      <c r="A77" s="32">
        <v>25355</v>
      </c>
      <c r="B77" s="17">
        <f>(macro_data_1663!B77-macro_data_1663!B76)/macro_data_1663!B76</f>
        <v>2.754820936639158E-3</v>
      </c>
      <c r="C77" s="17">
        <f>(macro_data_1663!C77-macro_data_1663!C76)/macro_data_1663!C76</f>
        <v>5.6657223796034804E-3</v>
      </c>
      <c r="D77" s="17">
        <f>(macro_data_1663!D77-macro_data_1663!D76)/macro_data_1663!D76</f>
        <v>4.0124117269419689E-3</v>
      </c>
      <c r="E77">
        <f>macro_data_1663!E77</f>
        <v>3.4</v>
      </c>
      <c r="F77">
        <f>macro_data_1663!F77</f>
        <v>59.8</v>
      </c>
      <c r="G77" s="23">
        <v>8.9</v>
      </c>
      <c r="H77" s="23">
        <v>6.57</v>
      </c>
      <c r="I77" s="23">
        <v>6.44</v>
      </c>
      <c r="J77" s="23">
        <v>7.52</v>
      </c>
      <c r="K77">
        <v>91.5</v>
      </c>
      <c r="L77" s="17">
        <f>(macro_data_1663!L77-macro_data_1663!L76)/macro_data_1663!L76</f>
        <v>4.9825610363738284E-4</v>
      </c>
      <c r="M77" s="17">
        <f>(macro_data_1663!M77-macro_data_1663!M76)/macro_data_1663!M76</f>
        <v>1.3896126454749948E-3</v>
      </c>
      <c r="N77" s="17">
        <f>(macro_data_1663!N77-macro_data_1663!N76)/macro_data_1663!N76</f>
        <v>1.1649126985308378E-2</v>
      </c>
      <c r="O77" s="17">
        <f>(macro_data_1663!O77-macro_data_1663!O76)/macro_data_1663!O76</f>
        <v>3.8713910761154859E-2</v>
      </c>
      <c r="P77" s="17">
        <f>(macro_data_1663!P77-macro_data_1663!P76)/macro_data_1663!P76</f>
        <v>-6.6666666666666671E-3</v>
      </c>
      <c r="Q77" s="17">
        <f>(macro_data_1663!Q77-macro_data_1663!Q76)/macro_data_1663!Q76</f>
        <v>-3.7781710853302081E-3</v>
      </c>
      <c r="R77" s="17">
        <f>(macro_data_1663!R77-macro_data_1663!R76)/macro_data_1663!R76</f>
        <v>0</v>
      </c>
      <c r="S77" s="17">
        <f>(macro_data_1663!G77-macro_data_1663!G76)/macro_data_1663!G76</f>
        <v>3.653385089622103E-3</v>
      </c>
    </row>
    <row r="78" spans="1:19">
      <c r="A78" s="32">
        <v>25385</v>
      </c>
      <c r="B78" s="17">
        <f>(macro_data_1663!B78-macro_data_1663!B77)/macro_data_1663!B77</f>
        <v>5.494505494505573E-3</v>
      </c>
      <c r="C78" s="17">
        <f>(macro_data_1663!C78-macro_data_1663!C77)/macro_data_1663!C77</f>
        <v>5.6338028169014885E-3</v>
      </c>
      <c r="D78" s="17">
        <f>(macro_data_1663!D78-macro_data_1663!D77)/macro_data_1663!D77</f>
        <v>4.8489369638195284E-3</v>
      </c>
      <c r="E78">
        <f>macro_data_1663!E78</f>
        <v>3.5</v>
      </c>
      <c r="F78">
        <f>macro_data_1663!F78</f>
        <v>60.1</v>
      </c>
      <c r="G78" s="23">
        <v>8.61</v>
      </c>
      <c r="H78" s="23">
        <v>6.72</v>
      </c>
      <c r="I78" s="23">
        <v>7</v>
      </c>
      <c r="J78" s="23">
        <v>7.7</v>
      </c>
      <c r="K78">
        <v>91.5</v>
      </c>
      <c r="L78" s="17">
        <f>(macro_data_1663!L78-macro_data_1663!L77)/macro_data_1663!L77</f>
        <v>2.4900398406374502E-3</v>
      </c>
      <c r="M78" s="17">
        <f>(macro_data_1663!M78-macro_data_1663!M77)/macro_data_1663!M77</f>
        <v>3.469210754553339E-3</v>
      </c>
      <c r="N78" s="17">
        <f>(macro_data_1663!N78-macro_data_1663!N77)/macro_data_1663!N77</f>
        <v>5.8364575547302658E-3</v>
      </c>
      <c r="O78" s="17">
        <f>(macro_data_1663!O78-macro_data_1663!O77)/macro_data_1663!O77</f>
        <v>-3.474415666456096E-2</v>
      </c>
      <c r="P78" s="17">
        <f>(macro_data_1663!P78-macro_data_1663!P77)/macro_data_1663!P77</f>
        <v>3.1319910514541388E-2</v>
      </c>
      <c r="Q78" s="17">
        <f>(macro_data_1663!Q78-macro_data_1663!Q77)/macro_data_1663!Q77</f>
        <v>9.7673777387025495E-3</v>
      </c>
      <c r="R78" s="17">
        <f>(macro_data_1663!R78-macro_data_1663!R77)/macro_data_1663!R77</f>
        <v>0</v>
      </c>
      <c r="S78" s="17">
        <f>(macro_data_1663!G78-macro_data_1663!G77)/macro_data_1663!G77</f>
        <v>4.3794790126265495E-3</v>
      </c>
    </row>
    <row r="79" spans="1:19">
      <c r="A79" s="32">
        <v>25416</v>
      </c>
      <c r="B79" s="17">
        <f>(macro_data_1663!B79-macro_data_1663!B78)/macro_data_1663!B78</f>
        <v>5.4644808743168228E-3</v>
      </c>
      <c r="C79" s="17">
        <f>(macro_data_1663!C79-macro_data_1663!C78)/macro_data_1663!C78</f>
        <v>2.8011204481791121E-3</v>
      </c>
      <c r="D79" s="17">
        <f>(macro_data_1663!D79-macro_data_1663!D78)/macro_data_1663!D78</f>
        <v>4.4013150917381694E-3</v>
      </c>
      <c r="E79">
        <f>macro_data_1663!E79</f>
        <v>3.5</v>
      </c>
      <c r="F79">
        <f>macro_data_1663!F79</f>
        <v>60.1</v>
      </c>
      <c r="G79" s="23">
        <v>9.19</v>
      </c>
      <c r="H79" s="23">
        <v>6.69</v>
      </c>
      <c r="I79" s="23">
        <v>6.98</v>
      </c>
      <c r="J79" s="23">
        <v>7.84</v>
      </c>
      <c r="K79">
        <v>91.5</v>
      </c>
      <c r="L79" s="17">
        <f>(macro_data_1663!L79-macro_data_1663!L78)/macro_data_1663!L78</f>
        <v>1.9870839542969559E-3</v>
      </c>
      <c r="M79" s="17">
        <f>(macro_data_1663!M79-macro_data_1663!M78)/macro_data_1663!M78</f>
        <v>1.7286084701815039E-3</v>
      </c>
      <c r="N79" s="17">
        <f>(macro_data_1663!N79-macro_data_1663!N78)/macro_data_1663!N78</f>
        <v>5.0253363552316575E-3</v>
      </c>
      <c r="O79" s="17">
        <f>(macro_data_1663!O79-macro_data_1663!O78)/macro_data_1663!O78</f>
        <v>-0.10471204188481675</v>
      </c>
      <c r="P79" s="17">
        <f>(macro_data_1663!P79-macro_data_1663!P78)/macro_data_1663!P78</f>
        <v>-5.4229934924078092E-2</v>
      </c>
      <c r="Q79" s="17">
        <f>(macro_data_1663!Q79-macro_data_1663!Q78)/macro_data_1663!Q78</f>
        <v>5.2808103081416775E-3</v>
      </c>
      <c r="R79" s="17">
        <f>(macro_data_1663!R79-macro_data_1663!R78)/macro_data_1663!R78</f>
        <v>0</v>
      </c>
      <c r="S79" s="17">
        <f>(macro_data_1663!G79-macro_data_1663!G78)/macro_data_1663!G78</f>
        <v>1.316609094512713E-3</v>
      </c>
    </row>
    <row r="80" spans="1:19">
      <c r="A80" s="32">
        <v>25447</v>
      </c>
      <c r="B80" s="17">
        <f>(macro_data_1663!B80-macro_data_1663!B79)/macro_data_1663!B79</f>
        <v>2.717391304347865E-3</v>
      </c>
      <c r="C80" s="17">
        <f>(macro_data_1663!C80-macro_data_1663!C79)/macro_data_1663!C79</f>
        <v>-2.7932960893853162E-3</v>
      </c>
      <c r="D80" s="17">
        <f>(macro_data_1663!D80-macro_data_1663!D79)/macro_data_1663!D79</f>
        <v>2.7453671928620244E-3</v>
      </c>
      <c r="E80">
        <f>macro_data_1663!E80</f>
        <v>3.5</v>
      </c>
      <c r="F80">
        <f>macro_data_1663!F80</f>
        <v>60.3</v>
      </c>
      <c r="G80" s="23">
        <v>9.15</v>
      </c>
      <c r="H80" s="23">
        <v>7.16</v>
      </c>
      <c r="I80" s="23">
        <v>7.09</v>
      </c>
      <c r="J80" s="23">
        <v>7.86</v>
      </c>
      <c r="K80">
        <v>86.4</v>
      </c>
      <c r="L80" s="17">
        <f>(macro_data_1663!L80-macro_data_1663!L79)/macro_data_1663!L79</f>
        <v>0</v>
      </c>
      <c r="M80" s="17">
        <f>(macro_data_1663!M80-macro_data_1663!M79)/macro_data_1663!M79</f>
        <v>1.0353753235548279E-3</v>
      </c>
      <c r="N80" s="17">
        <f>(macro_data_1663!N80-macro_data_1663!N79)/macro_data_1663!N79</f>
        <v>2.4355761010793654E-3</v>
      </c>
      <c r="O80" s="17">
        <f>(macro_data_1663!O80-macro_data_1663!O79)/macro_data_1663!O79</f>
        <v>-7.3099415204678359E-3</v>
      </c>
      <c r="P80" s="17">
        <f>(macro_data_1663!P80-macro_data_1663!P79)/macro_data_1663!P79</f>
        <v>-3.2110091743119268E-2</v>
      </c>
      <c r="Q80" s="17">
        <f>(macro_data_1663!Q80-macro_data_1663!Q79)/macro_data_1663!Q79</f>
        <v>2.298538365347178E-3</v>
      </c>
      <c r="R80" s="17">
        <f>(macro_data_1663!R80-macro_data_1663!R79)/macro_data_1663!R79</f>
        <v>0</v>
      </c>
      <c r="S80" s="17">
        <f>(macro_data_1663!G80-macro_data_1663!G79)/macro_data_1663!G79</f>
        <v>3.9446337428777449E-3</v>
      </c>
    </row>
    <row r="81" spans="1:19">
      <c r="A81" s="32">
        <v>25477</v>
      </c>
      <c r="B81" s="17">
        <f>(macro_data_1663!B81-macro_data_1663!B80)/macro_data_1663!B80</f>
        <v>5.4200542005420826E-3</v>
      </c>
      <c r="C81" s="17">
        <f>(macro_data_1663!C81-macro_data_1663!C80)/macro_data_1663!C80</f>
        <v>2.8011204481791121E-3</v>
      </c>
      <c r="D81" s="17">
        <f>(macro_data_1663!D81-macro_data_1663!D80)/macro_data_1663!D80</f>
        <v>4.1594271573738026E-3</v>
      </c>
      <c r="E81">
        <f>macro_data_1663!E81</f>
        <v>3.7</v>
      </c>
      <c r="F81">
        <f>macro_data_1663!F81</f>
        <v>60.3</v>
      </c>
      <c r="G81" s="23">
        <v>9</v>
      </c>
      <c r="H81" s="23">
        <v>7.1</v>
      </c>
      <c r="I81" s="23">
        <v>7</v>
      </c>
      <c r="J81" s="23">
        <v>8.0500000000000007</v>
      </c>
      <c r="K81">
        <v>86.4</v>
      </c>
      <c r="L81" s="17">
        <f>(macro_data_1663!L81-macro_data_1663!L80)/macro_data_1663!L80</f>
        <v>1.9831432821021604E-3</v>
      </c>
      <c r="M81" s="17">
        <f>(macro_data_1663!M81-macro_data_1663!M80)/macro_data_1663!M80</f>
        <v>3.4476814342354763E-3</v>
      </c>
      <c r="N81" s="17">
        <f>(macro_data_1663!N81-macro_data_1663!N80)/macro_data_1663!N80</f>
        <v>4.9454682029335204E-3</v>
      </c>
      <c r="O81" s="17">
        <f>(macro_data_1663!O81-macro_data_1663!O80)/macro_data_1663!O80</f>
        <v>0.10972017673048601</v>
      </c>
      <c r="P81" s="17">
        <f>(macro_data_1663!P81-macro_data_1663!P80)/macro_data_1663!P80</f>
        <v>-6.1611374407582936E-2</v>
      </c>
      <c r="Q81" s="17">
        <f>(macro_data_1663!Q81-macro_data_1663!Q80)/macro_data_1663!Q80</f>
        <v>-2.2498050595049936E-4</v>
      </c>
      <c r="R81" s="17">
        <f>(macro_data_1663!R81-macro_data_1663!R80)/macro_data_1663!R80</f>
        <v>0</v>
      </c>
      <c r="S81" s="17">
        <f>(macro_data_1663!G81-macro_data_1663!G80)/macro_data_1663!G80</f>
        <v>-1.3237945020279406E-3</v>
      </c>
    </row>
    <row r="82" spans="1:19">
      <c r="A82" s="32">
        <v>25508</v>
      </c>
      <c r="B82" s="17">
        <f>(macro_data_1663!B82-macro_data_1663!B81)/macro_data_1663!B81</f>
        <v>5.3908355795147097E-3</v>
      </c>
      <c r="C82" s="17">
        <f>(macro_data_1663!C82-macro_data_1663!C81)/macro_data_1663!C81</f>
        <v>2.7932960893855148E-3</v>
      </c>
      <c r="D82" s="17">
        <f>(macro_data_1663!D82-macro_data_1663!D81)/macro_data_1663!D81</f>
        <v>3.4081375838926845E-3</v>
      </c>
      <c r="E82">
        <f>macro_data_1663!E82</f>
        <v>3.7</v>
      </c>
      <c r="F82">
        <f>macro_data_1663!F82</f>
        <v>60.4</v>
      </c>
      <c r="G82" s="23">
        <v>8.85</v>
      </c>
      <c r="H82" s="23">
        <v>7.14</v>
      </c>
      <c r="I82" s="23">
        <v>7.24</v>
      </c>
      <c r="J82" s="23">
        <v>8.2200000000000006</v>
      </c>
      <c r="K82">
        <v>86.4</v>
      </c>
      <c r="L82" s="17">
        <f>(macro_data_1663!L82-macro_data_1663!L81)/macro_data_1663!L81</f>
        <v>3.9584364176150988E-3</v>
      </c>
      <c r="M82" s="17">
        <f>(macro_data_1663!M82-macro_data_1663!M81)/macro_data_1663!M81</f>
        <v>2.2332932485826396E-3</v>
      </c>
      <c r="N82" s="17">
        <f>(macro_data_1663!N82-macro_data_1663!N81)/macro_data_1663!N81</f>
        <v>5.0049317264124482E-3</v>
      </c>
      <c r="O82" s="17">
        <f>(macro_data_1663!O82-macro_data_1663!O81)/macro_data_1663!O81</f>
        <v>-8.3609820836098206E-2</v>
      </c>
      <c r="P82" s="17">
        <f>(macro_data_1663!P82-macro_data_1663!P81)/macro_data_1663!P81</f>
        <v>1.2626262626262626E-2</v>
      </c>
      <c r="Q82" s="17">
        <f>(macro_data_1663!Q82-macro_data_1663!Q81)/macro_data_1663!Q81</f>
        <v>2.9151760485049118E-4</v>
      </c>
      <c r="R82" s="17">
        <f>(macro_data_1663!R82-macro_data_1663!R81)/macro_data_1663!R81</f>
        <v>0</v>
      </c>
      <c r="S82" s="17">
        <f>(macro_data_1663!G82-macro_data_1663!G81)/macro_data_1663!G81</f>
        <v>2.9190286826296639E-3</v>
      </c>
    </row>
    <row r="83" spans="1:19">
      <c r="A83" s="32">
        <v>25538</v>
      </c>
      <c r="B83" s="17">
        <f>(macro_data_1663!B83-macro_data_1663!B82)/macro_data_1663!B82</f>
        <v>5.3619302949062426E-3</v>
      </c>
      <c r="C83" s="17">
        <f>(macro_data_1663!C83-macro_data_1663!C82)/macro_data_1663!C82</f>
        <v>5.5710306406686035E-3</v>
      </c>
      <c r="D83" s="17">
        <f>(macro_data_1663!D83-macro_data_1663!D82)/macro_data_1663!D82</f>
        <v>4.3371479333227988E-3</v>
      </c>
      <c r="E83">
        <f>macro_data_1663!E83</f>
        <v>3.5</v>
      </c>
      <c r="F83">
        <f>macro_data_1663!F83</f>
        <v>60.2</v>
      </c>
      <c r="G83" s="23">
        <v>8.9700000000000006</v>
      </c>
      <c r="H83" s="23">
        <v>7.65</v>
      </c>
      <c r="I83" s="23">
        <v>7.82</v>
      </c>
      <c r="J83" s="23">
        <v>8.25</v>
      </c>
      <c r="K83">
        <v>79.7</v>
      </c>
      <c r="L83" s="17">
        <f>(macro_data_1663!L83-macro_data_1663!L82)/macro_data_1663!L82</f>
        <v>3.44997535731882E-3</v>
      </c>
      <c r="M83" s="17">
        <f>(macro_data_1663!M83-macro_data_1663!M82)/macro_data_1663!M82</f>
        <v>3.4281796366129585E-3</v>
      </c>
      <c r="N83" s="17">
        <f>(macro_data_1663!N83-macro_data_1663!N82)/macro_data_1663!N82</f>
        <v>8.129411178371718E-3</v>
      </c>
      <c r="O83" s="17">
        <f>(macro_data_1663!O83-macro_data_1663!O82)/macro_data_1663!O82</f>
        <v>-0.11006517016654598</v>
      </c>
      <c r="P83" s="17">
        <f>(macro_data_1663!P83-macro_data_1663!P82)/macro_data_1663!P82</f>
        <v>9.9750623441396513E-2</v>
      </c>
      <c r="Q83" s="17">
        <f>(macro_data_1663!Q83-macro_data_1663!Q82)/macro_data_1663!Q82</f>
        <v>-9.4255453497320615E-3</v>
      </c>
      <c r="R83" s="17">
        <f>(macro_data_1663!R83-macro_data_1663!R82)/macro_data_1663!R82</f>
        <v>0</v>
      </c>
      <c r="S83" s="17">
        <f>(macro_data_1663!G83-macro_data_1663!G82)/macro_data_1663!G82</f>
        <v>-4.9211906469256615E-4</v>
      </c>
    </row>
    <row r="84" spans="1:19">
      <c r="A84" s="32">
        <v>25569</v>
      </c>
      <c r="B84" s="17">
        <f>(macro_data_1663!B84-macro_data_1663!B83)/macro_data_1663!B83</f>
        <v>5.3333333333334095E-3</v>
      </c>
      <c r="C84" s="17">
        <f>(macro_data_1663!C84-macro_data_1663!C83)/macro_data_1663!C83</f>
        <v>5.5401662049860316E-3</v>
      </c>
      <c r="D84" s="17">
        <f>(macro_data_1663!D84-macro_data_1663!D83)/macro_data_1663!D83</f>
        <v>4.5785639958377195E-3</v>
      </c>
      <c r="E84">
        <f>macro_data_1663!E84</f>
        <v>3.5</v>
      </c>
      <c r="F84">
        <f>macro_data_1663!F84</f>
        <v>60.2</v>
      </c>
      <c r="G84" s="23">
        <v>8.98</v>
      </c>
      <c r="H84" s="23">
        <v>7.79</v>
      </c>
      <c r="I84" s="23">
        <v>7.87</v>
      </c>
      <c r="J84" s="23">
        <v>8.65</v>
      </c>
      <c r="K84">
        <v>79.7</v>
      </c>
      <c r="L84" s="17">
        <f>(macro_data_1663!L84-macro_data_1663!L83)/macro_data_1663!L83</f>
        <v>1.4734774066798202E-3</v>
      </c>
      <c r="M84" s="17">
        <f>(macro_data_1663!M84-macro_data_1663!M83)/macro_data_1663!M83</f>
        <v>4.2705842159207379E-3</v>
      </c>
      <c r="N84" s="17">
        <f>(macro_data_1663!N84-macro_data_1663!N83)/macro_data_1663!N83</f>
        <v>1.3428669758350439E-2</v>
      </c>
      <c r="O84" s="17">
        <f>(macro_data_1663!O84-macro_data_1663!O83)/macro_data_1663!O83</f>
        <v>7.9739625711960943E-2</v>
      </c>
      <c r="P84" s="17">
        <f>(macro_data_1663!P84-macro_data_1663!P83)/macro_data_1663!P83</f>
        <v>2.4943310657596373E-2</v>
      </c>
      <c r="Q84" s="17">
        <f>(macro_data_1663!Q84-macro_data_1663!Q83)/macro_data_1663!Q83</f>
        <v>-2.683981790215834E-3</v>
      </c>
      <c r="R84" s="17">
        <f>(macro_data_1663!R84-macro_data_1663!R83)/macro_data_1663!R83</f>
        <v>0</v>
      </c>
      <c r="S84" s="17">
        <f>(macro_data_1663!G84-macro_data_1663!G83)/macro_data_1663!G83</f>
        <v>2.1804574740455222E-3</v>
      </c>
    </row>
    <row r="85" spans="1:19">
      <c r="A85" s="32">
        <v>25600</v>
      </c>
      <c r="B85" s="17">
        <f>(macro_data_1663!B85-macro_data_1663!B84)/macro_data_1663!B84</f>
        <v>5.3050397877982946E-3</v>
      </c>
      <c r="C85" s="17">
        <f>(macro_data_1663!C85-macro_data_1663!C84)/macro_data_1663!C84</f>
        <v>5.509641873278316E-3</v>
      </c>
      <c r="D85" s="17">
        <f>(macro_data_1663!D85-macro_data_1663!D84)/macro_data_1663!D84</f>
        <v>3.573648228713438E-3</v>
      </c>
      <c r="E85">
        <f>macro_data_1663!E85</f>
        <v>3.9</v>
      </c>
      <c r="F85">
        <f>macro_data_1663!F85</f>
        <v>60.4</v>
      </c>
      <c r="G85" s="23">
        <v>8.98</v>
      </c>
      <c r="H85" s="23">
        <v>7.24</v>
      </c>
      <c r="I85" s="23">
        <v>7.13</v>
      </c>
      <c r="J85" s="23">
        <v>8.86</v>
      </c>
      <c r="K85">
        <v>79.7</v>
      </c>
      <c r="L85" s="17">
        <f>(macro_data_1663!L85-macro_data_1663!L84)/macro_data_1663!L84</f>
        <v>1.1280039234918994E-2</v>
      </c>
      <c r="M85" s="17">
        <f>(macro_data_1663!M85-macro_data_1663!M84)/macro_data_1663!M84</f>
        <v>2.8916482394965907E-3</v>
      </c>
      <c r="N85" s="17">
        <f>(macro_data_1663!N85-macro_data_1663!N84)/macro_data_1663!N84</f>
        <v>-2.8143143532846065E-3</v>
      </c>
      <c r="O85" s="17">
        <f>(macro_data_1663!O85-macro_data_1663!O84)/macro_data_1663!O84</f>
        <v>-0.18236623963828183</v>
      </c>
      <c r="P85" s="17">
        <f>(macro_data_1663!P85-macro_data_1663!P84)/macro_data_1663!P84</f>
        <v>1.9911504424778761E-2</v>
      </c>
      <c r="Q85" s="17">
        <f>(macro_data_1663!Q85-macro_data_1663!Q84)/macro_data_1663!Q84</f>
        <v>-1.8517560112202413E-2</v>
      </c>
      <c r="R85" s="17">
        <f>(macro_data_1663!R85-macro_data_1663!R84)/macro_data_1663!R84</f>
        <v>0</v>
      </c>
      <c r="S85" s="17">
        <f>(macro_data_1663!G85-macro_data_1663!G84)/macro_data_1663!G84</f>
        <v>-9.1239595176934626E-4</v>
      </c>
    </row>
    <row r="86" spans="1:19">
      <c r="A86" s="32">
        <v>25628</v>
      </c>
      <c r="B86" s="17">
        <f>(macro_data_1663!B86-macro_data_1663!B85)/macro_data_1663!B85</f>
        <v>5.2770448548813418E-3</v>
      </c>
      <c r="C86" s="17">
        <f>(macro_data_1663!C86-macro_data_1663!C85)/macro_data_1663!C85</f>
        <v>5.4794520547945987E-3</v>
      </c>
      <c r="D86" s="17">
        <f>(macro_data_1663!D86-macro_data_1663!D85)/macro_data_1663!D85</f>
        <v>3.9737833513960744E-3</v>
      </c>
      <c r="E86">
        <f>macro_data_1663!E86</f>
        <v>4.2</v>
      </c>
      <c r="F86">
        <f>macro_data_1663!F86</f>
        <v>60.4</v>
      </c>
      <c r="G86" s="23">
        <v>7.76</v>
      </c>
      <c r="H86" s="23">
        <v>7.07</v>
      </c>
      <c r="I86" s="23">
        <v>6.63</v>
      </c>
      <c r="J86" s="23">
        <v>8.7799999999999994</v>
      </c>
      <c r="K86">
        <v>78.099999999999994</v>
      </c>
      <c r="L86" s="17">
        <f>(macro_data_1663!L86-macro_data_1663!L85)/macro_data_1663!L85</f>
        <v>-5.8195926285159487E-3</v>
      </c>
      <c r="M86" s="17">
        <f>(macro_data_1663!M86-macro_data_1663!M85)/macro_data_1663!M85</f>
        <v>-5.5970149253732502E-3</v>
      </c>
      <c r="N86" s="17">
        <f>(macro_data_1663!N86-macro_data_1663!N85)/macro_data_1663!N85</f>
        <v>-5.6689737050308175E-3</v>
      </c>
      <c r="O86" s="17">
        <f>(macro_data_1663!O86-macro_data_1663!O85)/macro_data_1663!O85</f>
        <v>0.20276497695852536</v>
      </c>
      <c r="P86" s="17">
        <f>(macro_data_1663!P86-macro_data_1663!P85)/macro_data_1663!P85</f>
        <v>-0.19088937093275488</v>
      </c>
      <c r="Q86" s="17">
        <f>(macro_data_1663!Q86-macro_data_1663!Q85)/macro_data_1663!Q85</f>
        <v>-6.5912973782470536E-4</v>
      </c>
      <c r="R86" s="17">
        <f>(macro_data_1663!R86-macro_data_1663!R85)/macro_data_1663!R85</f>
        <v>0</v>
      </c>
      <c r="S86" s="17">
        <f>(macro_data_1663!G86-macro_data_1663!G85)/macro_data_1663!G85</f>
        <v>1.8124086770821626E-3</v>
      </c>
    </row>
    <row r="87" spans="1:19">
      <c r="A87" s="32">
        <v>25659</v>
      </c>
      <c r="B87" s="17">
        <f>(macro_data_1663!B87-macro_data_1663!B86)/macro_data_1663!B86</f>
        <v>5.2493438320208854E-3</v>
      </c>
      <c r="C87" s="17">
        <f>(macro_data_1663!C87-macro_data_1663!C86)/macro_data_1663!C86</f>
        <v>0</v>
      </c>
      <c r="D87" s="17">
        <f>(macro_data_1663!D87-macro_data_1663!D86)/macro_data_1663!D86</f>
        <v>2.4673588979129365E-3</v>
      </c>
      <c r="E87">
        <f>macro_data_1663!E87</f>
        <v>4.4000000000000004</v>
      </c>
      <c r="F87">
        <f>macro_data_1663!F87</f>
        <v>60.6</v>
      </c>
      <c r="G87" s="23">
        <v>8.1</v>
      </c>
      <c r="H87" s="23">
        <v>7.39</v>
      </c>
      <c r="I87" s="23">
        <v>6.51</v>
      </c>
      <c r="J87" s="23">
        <v>8.6300000000000008</v>
      </c>
      <c r="K87">
        <v>78.099999999999994</v>
      </c>
      <c r="L87" s="17">
        <f>(macro_data_1663!L87-macro_data_1663!L86)/macro_data_1663!L86</f>
        <v>3.4146341463414079E-3</v>
      </c>
      <c r="M87" s="17">
        <f>(macro_data_1663!M87-macro_data_1663!M86)/macro_data_1663!M86</f>
        <v>1.7056114617090229E-3</v>
      </c>
      <c r="N87" s="17">
        <f>(macro_data_1663!N87-macro_data_1663!N86)/macro_data_1663!N86</f>
        <v>-2.6727773136553741E-3</v>
      </c>
      <c r="O87" s="17">
        <f>(macro_data_1663!O87-macro_data_1663!O86)/macro_data_1663!O86</f>
        <v>1.0727969348659003E-2</v>
      </c>
      <c r="P87" s="17">
        <f>(macro_data_1663!P87-macro_data_1663!P86)/macro_data_1663!P86</f>
        <v>4.2895442359249331E-2</v>
      </c>
      <c r="Q87" s="17">
        <f>(macro_data_1663!Q87-macro_data_1663!Q86)/macro_data_1663!Q86</f>
        <v>-1.2980228895255628E-3</v>
      </c>
      <c r="R87" s="17">
        <f>(macro_data_1663!R87-macro_data_1663!R86)/macro_data_1663!R86</f>
        <v>0</v>
      </c>
      <c r="S87" s="17">
        <f>(macro_data_1663!G87-macro_data_1663!G86)/macro_data_1663!G86</f>
        <v>2.0475422480891944E-3</v>
      </c>
    </row>
    <row r="88" spans="1:19">
      <c r="A88" s="32">
        <v>25689</v>
      </c>
      <c r="B88" s="17">
        <f>(macro_data_1663!B88-macro_data_1663!B87)/macro_data_1663!B87</f>
        <v>5.2219321148825812E-3</v>
      </c>
      <c r="C88" s="17">
        <f>(macro_data_1663!C88-macro_data_1663!C87)/macro_data_1663!C87</f>
        <v>2.7247956403268206E-3</v>
      </c>
      <c r="D88" s="17">
        <f>(macro_data_1663!D88-macro_data_1663!D87)/macro_data_1663!D87</f>
        <v>5.076402420264599E-3</v>
      </c>
      <c r="E88">
        <f>macro_data_1663!E88</f>
        <v>4.5999999999999996</v>
      </c>
      <c r="F88">
        <f>macro_data_1663!F88</f>
        <v>60.6</v>
      </c>
      <c r="G88" s="23">
        <v>7.95</v>
      </c>
      <c r="H88" s="23">
        <v>7.91</v>
      </c>
      <c r="I88" s="23">
        <v>6.84</v>
      </c>
      <c r="J88" s="23">
        <v>8.6999999999999993</v>
      </c>
      <c r="K88">
        <v>78.099999999999994</v>
      </c>
      <c r="L88" s="17">
        <f>(macro_data_1663!L88-macro_data_1663!L87)/macro_data_1663!L87</f>
        <v>4.8614487117160914E-3</v>
      </c>
      <c r="M88" s="17">
        <f>(macro_data_1663!M88-macro_data_1663!M87)/macro_data_1663!M87</f>
        <v>1.8729780350758094E-3</v>
      </c>
      <c r="N88" s="17">
        <f>(macro_data_1663!N88-macro_data_1663!N87)/macro_data_1663!N87</f>
        <v>2.5025423857443227E-3</v>
      </c>
      <c r="O88" s="17">
        <f>(macro_data_1663!O88-macro_data_1663!O87)/macro_data_1663!O87</f>
        <v>-4.1698256254738442E-2</v>
      </c>
      <c r="P88" s="17">
        <f>(macro_data_1663!P88-macro_data_1663!P87)/macro_data_1663!P87</f>
        <v>0.14395886889460155</v>
      </c>
      <c r="Q88" s="17">
        <f>(macro_data_1663!Q88-macro_data_1663!Q87)/macro_data_1663!Q87</f>
        <v>-2.570361329930763E-3</v>
      </c>
      <c r="R88" s="17">
        <f>(macro_data_1663!R88-macro_data_1663!R87)/macro_data_1663!R87</f>
        <v>0</v>
      </c>
      <c r="S88" s="17">
        <f>(macro_data_1663!G88-macro_data_1663!G87)/macro_data_1663!G87</f>
        <v>-1.4415473541308029E-3</v>
      </c>
    </row>
    <row r="89" spans="1:19">
      <c r="A89" s="32">
        <v>25720</v>
      </c>
      <c r="B89" s="17">
        <f>(macro_data_1663!B89-macro_data_1663!B88)/macro_data_1663!B88</f>
        <v>2.5974025974026343E-3</v>
      </c>
      <c r="C89" s="17">
        <f>(macro_data_1663!C89-macro_data_1663!C88)/macro_data_1663!C88</f>
        <v>0</v>
      </c>
      <c r="D89" s="17">
        <f>(macro_data_1663!D89-macro_data_1663!D88)/macro_data_1663!D88</f>
        <v>3.1631039232692805E-3</v>
      </c>
      <c r="E89">
        <f>macro_data_1663!E89</f>
        <v>4.8</v>
      </c>
      <c r="F89">
        <f>macro_data_1663!F89</f>
        <v>60.3</v>
      </c>
      <c r="G89" s="23">
        <v>7.61</v>
      </c>
      <c r="H89" s="23">
        <v>7.84</v>
      </c>
      <c r="I89" s="23">
        <v>6.68</v>
      </c>
      <c r="J89" s="23">
        <v>8.98</v>
      </c>
      <c r="K89">
        <v>75.400000000000006</v>
      </c>
      <c r="L89" s="17">
        <f>(macro_data_1663!L89-macro_data_1663!L88)/macro_data_1663!L88</f>
        <v>2.4189646831156266E-3</v>
      </c>
      <c r="M89" s="17">
        <f>(macro_data_1663!M89-macro_data_1663!M88)/macro_data_1663!M88</f>
        <v>5.2685248130523842E-3</v>
      </c>
      <c r="N89" s="17">
        <f>(macro_data_1663!N89-macro_data_1663!N88)/macro_data_1663!N88</f>
        <v>3.171941565114703E-3</v>
      </c>
      <c r="O89" s="17">
        <f>(macro_data_1663!O89-macro_data_1663!O88)/macro_data_1663!O88</f>
        <v>2.0569620253164556E-2</v>
      </c>
      <c r="P89" s="17">
        <f>(macro_data_1663!P89-macro_data_1663!P88)/macro_data_1663!P88</f>
        <v>4.7191011235955059E-2</v>
      </c>
      <c r="Q89" s="17">
        <f>(macro_data_1663!Q89-macro_data_1663!Q88)/macro_data_1663!Q88</f>
        <v>-1.1653375638619296E-3</v>
      </c>
      <c r="R89" s="17">
        <f>(macro_data_1663!R89-macro_data_1663!R88)/macro_data_1663!R88</f>
        <v>0</v>
      </c>
      <c r="S89" s="17">
        <f>(macro_data_1663!G89-macro_data_1663!G88)/macro_data_1663!G88</f>
        <v>-3.1395414027022483E-3</v>
      </c>
    </row>
    <row r="90" spans="1:19">
      <c r="A90" s="32">
        <v>25750</v>
      </c>
      <c r="B90" s="17">
        <f>(macro_data_1663!B90-macro_data_1663!B89)/macro_data_1663!B89</f>
        <v>5.1813471502589565E-3</v>
      </c>
      <c r="C90" s="17">
        <f>(macro_data_1663!C90-macro_data_1663!C89)/macro_data_1663!C89</f>
        <v>2.717391304347865E-3</v>
      </c>
      <c r="D90" s="17">
        <f>(macro_data_1663!D90-macro_data_1663!D89)/macro_data_1663!D89</f>
        <v>2.5937039108985599E-3</v>
      </c>
      <c r="E90">
        <f>macro_data_1663!E90</f>
        <v>4.9000000000000004</v>
      </c>
      <c r="F90">
        <f>macro_data_1663!F90</f>
        <v>60.2</v>
      </c>
      <c r="G90" s="23">
        <v>7.21</v>
      </c>
      <c r="H90" s="23">
        <v>7.46</v>
      </c>
      <c r="I90" s="23">
        <v>6.45</v>
      </c>
      <c r="J90" s="23">
        <v>9.25</v>
      </c>
      <c r="K90">
        <v>75.400000000000006</v>
      </c>
      <c r="L90" s="17">
        <f>(macro_data_1663!L90-macro_data_1663!L89)/macro_data_1663!L89</f>
        <v>1.9305019305019581E-3</v>
      </c>
      <c r="M90" s="17">
        <f>(macro_data_1663!M90-macro_data_1663!M89)/macro_data_1663!M89</f>
        <v>6.2552831783601786E-3</v>
      </c>
      <c r="N90" s="17">
        <f>(macro_data_1663!N90-macro_data_1663!N89)/macro_data_1663!N89</f>
        <v>7.7727196406438938E-3</v>
      </c>
      <c r="O90" s="17">
        <f>(macro_data_1663!O90-macro_data_1663!O89)/macro_data_1663!O89</f>
        <v>7.3643410852713184E-2</v>
      </c>
      <c r="P90" s="17">
        <f>(macro_data_1663!P90-macro_data_1663!P89)/macro_data_1663!P89</f>
        <v>4.07725321888412E-2</v>
      </c>
      <c r="Q90" s="17">
        <f>(macro_data_1663!Q90-macro_data_1663!Q89)/macro_data_1663!Q89</f>
        <v>-3.234933034234604E-3</v>
      </c>
      <c r="R90" s="17">
        <f>(macro_data_1663!R90-macro_data_1663!R89)/macro_data_1663!R89</f>
        <v>0</v>
      </c>
      <c r="S90" s="17">
        <f>(macro_data_1663!G90-macro_data_1663!G89)/macro_data_1663!G89</f>
        <v>-1.3356954052078061E-3</v>
      </c>
    </row>
    <row r="91" spans="1:19">
      <c r="A91" s="32">
        <v>25781</v>
      </c>
      <c r="B91" s="17">
        <f>(macro_data_1663!B91-macro_data_1663!B90)/macro_data_1663!B90</f>
        <v>2.5773195876289028E-3</v>
      </c>
      <c r="C91" s="17">
        <f>(macro_data_1663!C91-macro_data_1663!C90)/macro_data_1663!C90</f>
        <v>5.4200542005420826E-3</v>
      </c>
      <c r="D91" s="17">
        <f>(macro_data_1663!D91-macro_data_1663!D90)/macro_data_1663!D90</f>
        <v>3.6522268438674409E-3</v>
      </c>
      <c r="E91">
        <f>macro_data_1663!E91</f>
        <v>5</v>
      </c>
      <c r="F91">
        <f>macro_data_1663!F91</f>
        <v>60.4</v>
      </c>
      <c r="G91" s="23">
        <v>6.62</v>
      </c>
      <c r="H91" s="23">
        <v>7.53</v>
      </c>
      <c r="I91" s="23">
        <v>6.41</v>
      </c>
      <c r="J91" s="23">
        <v>9.4</v>
      </c>
      <c r="K91">
        <v>75.400000000000006</v>
      </c>
      <c r="L91" s="17">
        <f>(macro_data_1663!L91-macro_data_1663!L90)/macro_data_1663!L90</f>
        <v>1.9267822736031104E-3</v>
      </c>
      <c r="M91" s="17">
        <f>(macro_data_1663!M91-macro_data_1663!M90)/macro_data_1663!M90</f>
        <v>6.5524193548386709E-3</v>
      </c>
      <c r="N91" s="17">
        <f>(macro_data_1663!N91-macro_data_1663!N90)/macro_data_1663!N90</f>
        <v>7.8737651611164097E-3</v>
      </c>
      <c r="O91" s="17">
        <f>(macro_data_1663!O91-macro_data_1663!O90)/macro_data_1663!O90</f>
        <v>9.5306859205776168E-2</v>
      </c>
      <c r="P91" s="17">
        <f>(macro_data_1663!P91-macro_data_1663!P90)/macro_data_1663!P90</f>
        <v>-8.2474226804123713E-3</v>
      </c>
      <c r="Q91" s="17">
        <f>(macro_data_1663!Q91-macro_data_1663!Q90)/macro_data_1663!Q90</f>
        <v>2.4553553614799599E-3</v>
      </c>
      <c r="R91" s="17">
        <f>(macro_data_1663!R91-macro_data_1663!R90)/macro_data_1663!R90</f>
        <v>-1.1940298507462697E-2</v>
      </c>
      <c r="S91" s="17">
        <f>(macro_data_1663!G91-macro_data_1663!G90)/macro_data_1663!G90</f>
        <v>3.3789015754128593E-4</v>
      </c>
    </row>
    <row r="92" spans="1:19">
      <c r="A92" s="32">
        <v>25812</v>
      </c>
      <c r="B92" s="17">
        <f>(macro_data_1663!B92-macro_data_1663!B91)/macro_data_1663!B91</f>
        <v>2.5706940874036356E-3</v>
      </c>
      <c r="C92" s="17">
        <f>(macro_data_1663!C92-macro_data_1663!C91)/macro_data_1663!C91</f>
        <v>-5.3908355795149014E-3</v>
      </c>
      <c r="D92" s="17">
        <f>(macro_data_1663!D92-macro_data_1663!D91)/macro_data_1663!D91</f>
        <v>2.6281208935610835E-3</v>
      </c>
      <c r="E92">
        <f>macro_data_1663!E92</f>
        <v>5.0999999999999996</v>
      </c>
      <c r="F92">
        <f>macro_data_1663!F92</f>
        <v>60.3</v>
      </c>
      <c r="G92" s="23">
        <v>6.29</v>
      </c>
      <c r="H92" s="23">
        <v>7.39</v>
      </c>
      <c r="I92" s="23">
        <v>6.12</v>
      </c>
      <c r="J92" s="23">
        <v>9.44</v>
      </c>
      <c r="K92">
        <v>77.599999999999994</v>
      </c>
      <c r="L92" s="17">
        <f>(macro_data_1663!L92-macro_data_1663!L91)/macro_data_1663!L91</f>
        <v>9.1346153846154111E-3</v>
      </c>
      <c r="M92" s="17">
        <f>(macro_data_1663!M92-macro_data_1663!M91)/macro_data_1663!M91</f>
        <v>9.6811884493406015E-3</v>
      </c>
      <c r="N92" s="17">
        <f>(macro_data_1663!N92-macro_data_1663!N91)/macro_data_1663!N91</f>
        <v>8.0212115865040279E-3</v>
      </c>
      <c r="O92" s="17">
        <f>(macro_data_1663!O92-macro_data_1663!O91)/macro_data_1663!O91</f>
        <v>-7.778510217534608E-2</v>
      </c>
      <c r="P92" s="17">
        <f>(macro_data_1663!P92-macro_data_1663!P91)/macro_data_1663!P91</f>
        <v>7.068607068607069E-2</v>
      </c>
      <c r="Q92" s="17">
        <f>(macro_data_1663!Q92-macro_data_1663!Q91)/macro_data_1663!Q91</f>
        <v>-1.7832691144158124E-3</v>
      </c>
      <c r="R92" s="17">
        <f>(macro_data_1663!R92-macro_data_1663!R91)/macro_data_1663!R91</f>
        <v>0</v>
      </c>
      <c r="S92" s="17">
        <f>(macro_data_1663!G92-macro_data_1663!G91)/macro_data_1663!G91</f>
        <v>-1.6325841273415618E-3</v>
      </c>
    </row>
    <row r="93" spans="1:19">
      <c r="A93" s="32">
        <v>25842</v>
      </c>
      <c r="B93" s="17">
        <f>(macro_data_1663!B93-macro_data_1663!B92)/macro_data_1663!B92</f>
        <v>5.1282051282052011E-3</v>
      </c>
      <c r="C93" s="17">
        <f>(macro_data_1663!C93-macro_data_1663!C92)/macro_data_1663!C92</f>
        <v>5.4200542005420826E-3</v>
      </c>
      <c r="D93" s="17">
        <f>(macro_data_1663!D93-macro_data_1663!D92)/macro_data_1663!D92</f>
        <v>4.4863393487246011E-3</v>
      </c>
      <c r="E93">
        <f>macro_data_1663!E93</f>
        <v>5.4</v>
      </c>
      <c r="F93">
        <f>macro_data_1663!F93</f>
        <v>60.2</v>
      </c>
      <c r="G93" s="23">
        <v>6.2</v>
      </c>
      <c r="H93" s="23">
        <v>7.33</v>
      </c>
      <c r="I93" s="23">
        <v>5.91</v>
      </c>
      <c r="J93" s="23">
        <v>9.39</v>
      </c>
      <c r="K93">
        <v>77.599999999999994</v>
      </c>
      <c r="L93" s="17">
        <f>(macro_data_1663!L93-macro_data_1663!L92)/macro_data_1663!L92</f>
        <v>9.0519294902334721E-3</v>
      </c>
      <c r="M93" s="17">
        <f>(macro_data_1663!M93-macro_data_1663!M92)/macro_data_1663!M92</f>
        <v>1.0414944618945394E-2</v>
      </c>
      <c r="N93" s="17">
        <f>(macro_data_1663!N93-macro_data_1663!N92)/macro_data_1663!N92</f>
        <v>9.104418895400453E-3</v>
      </c>
      <c r="O93" s="17">
        <f>(macro_data_1663!O93-macro_data_1663!O92)/macro_data_1663!O92</f>
        <v>9.6497498213009292E-2</v>
      </c>
      <c r="P93" s="17">
        <f>(macro_data_1663!P93-macro_data_1663!P92)/macro_data_1663!P92</f>
        <v>9.5145631067961159E-2</v>
      </c>
      <c r="Q93" s="17">
        <f>(macro_data_1663!Q93-macro_data_1663!Q92)/macro_data_1663!Q92</f>
        <v>-6.8932699567209009E-3</v>
      </c>
      <c r="R93" s="17">
        <f>(macro_data_1663!R93-macro_data_1663!R92)/macro_data_1663!R92</f>
        <v>0</v>
      </c>
      <c r="S93" s="17">
        <f>(macro_data_1663!G93-macro_data_1663!G92)/macro_data_1663!G92</f>
        <v>9.8679109632490798E-5</v>
      </c>
    </row>
    <row r="94" spans="1:19">
      <c r="A94" s="32">
        <v>25873</v>
      </c>
      <c r="B94" s="17">
        <f>(macro_data_1663!B94-macro_data_1663!B93)/macro_data_1663!B93</f>
        <v>5.1020408163264218E-3</v>
      </c>
      <c r="C94" s="17">
        <f>(macro_data_1663!C94-macro_data_1663!C93)/macro_data_1663!C93</f>
        <v>0</v>
      </c>
      <c r="D94" s="17">
        <f>(macro_data_1663!D94-macro_data_1663!D93)/macro_data_1663!D93</f>
        <v>4.9681336879610679E-3</v>
      </c>
      <c r="E94">
        <f>macro_data_1663!E94</f>
        <v>5.5</v>
      </c>
      <c r="F94">
        <f>macro_data_1663!F94</f>
        <v>60.4</v>
      </c>
      <c r="G94" s="23">
        <v>5.6</v>
      </c>
      <c r="H94" s="23">
        <v>6.84</v>
      </c>
      <c r="I94" s="23">
        <v>5.28</v>
      </c>
      <c r="J94" s="23">
        <v>9.33</v>
      </c>
      <c r="K94">
        <v>77.599999999999994</v>
      </c>
      <c r="L94" s="17">
        <f>(macro_data_1663!L94-macro_data_1663!L93)/macro_data_1663!L93</f>
        <v>5.193578847969756E-3</v>
      </c>
      <c r="M94" s="17">
        <f>(macro_data_1663!M94-macro_data_1663!M93)/macro_data_1663!M93</f>
        <v>8.5078534031412488E-3</v>
      </c>
      <c r="N94" s="17">
        <f>(macro_data_1663!N94-macro_data_1663!N93)/macro_data_1663!N93</f>
        <v>2.2377655577661046E-3</v>
      </c>
      <c r="O94" s="17">
        <f>(macro_data_1663!O94-macro_data_1663!O93)/macro_data_1663!O93</f>
        <v>2.9986962190352021E-2</v>
      </c>
      <c r="P94" s="17">
        <f>(macro_data_1663!P94-macro_data_1663!P93)/macro_data_1663!P93</f>
        <v>-3.3687943262411348E-2</v>
      </c>
      <c r="Q94" s="17">
        <f>(macro_data_1663!Q94-macro_data_1663!Q93)/macro_data_1663!Q93</f>
        <v>-2.0004229450358905E-2</v>
      </c>
      <c r="R94" s="17">
        <f>(macro_data_1663!R94-macro_data_1663!R93)/macro_data_1663!R93</f>
        <v>0</v>
      </c>
      <c r="S94" s="17">
        <f>(macro_data_1663!G94-macro_data_1663!G93)/macro_data_1663!G93</f>
        <v>-5.9624492557510149E-3</v>
      </c>
    </row>
    <row r="95" spans="1:19">
      <c r="A95" s="32">
        <v>25903</v>
      </c>
      <c r="B95" s="17">
        <f>(macro_data_1663!B95-macro_data_1663!B94)/macro_data_1663!B94</f>
        <v>5.0761421319797679E-3</v>
      </c>
      <c r="C95" s="17">
        <f>(macro_data_1663!C95-macro_data_1663!C94)/macro_data_1663!C94</f>
        <v>0</v>
      </c>
      <c r="D95" s="17">
        <f>(macro_data_1663!D95-macro_data_1663!D94)/macro_data_1663!D94</f>
        <v>3.9448716668331486E-3</v>
      </c>
      <c r="E95">
        <f>macro_data_1663!E95</f>
        <v>5.9</v>
      </c>
      <c r="F95">
        <f>macro_data_1663!F95</f>
        <v>60.4</v>
      </c>
      <c r="G95" s="23">
        <v>4.9000000000000004</v>
      </c>
      <c r="H95" s="23">
        <v>6.39</v>
      </c>
      <c r="I95" s="23">
        <v>4.87</v>
      </c>
      <c r="J95" s="23">
        <v>9.3800000000000008</v>
      </c>
      <c r="K95">
        <v>72.400000000000006</v>
      </c>
      <c r="L95" s="17">
        <f>(macro_data_1663!L95-macro_data_1663!L94)/macro_data_1663!L94</f>
        <v>3.7576326914043352E-3</v>
      </c>
      <c r="M95" s="17">
        <f>(macro_data_1663!M95-macro_data_1663!M94)/macro_data_1663!M94</f>
        <v>7.6249188838417355E-3</v>
      </c>
      <c r="N95" s="17">
        <f>(macro_data_1663!N95-macro_data_1663!N94)/macro_data_1663!N94</f>
        <v>3.6474939420992653E-3</v>
      </c>
      <c r="O95" s="17">
        <f>(macro_data_1663!O95-macro_data_1663!O94)/macro_data_1663!O94</f>
        <v>4.2405063291139238E-2</v>
      </c>
      <c r="P95" s="17">
        <f>(macro_data_1663!P95-macro_data_1663!P94)/macro_data_1663!P94</f>
        <v>4.5871559633027525E-2</v>
      </c>
      <c r="Q95" s="17">
        <f>(macro_data_1663!Q95-macro_data_1663!Q94)/macro_data_1663!Q94</f>
        <v>-6.0557555627181372E-3</v>
      </c>
      <c r="R95" s="17">
        <f>(macro_data_1663!R95-macro_data_1663!R94)/macro_data_1663!R94</f>
        <v>0</v>
      </c>
      <c r="S95" s="17">
        <f>(macro_data_1663!G95-macro_data_1663!G94)/macro_data_1663!G94</f>
        <v>-1.5881794075523602E-3</v>
      </c>
    </row>
    <row r="96" spans="1:19">
      <c r="A96" s="32">
        <v>25934</v>
      </c>
      <c r="B96" s="17">
        <f>(macro_data_1663!B96-macro_data_1663!B95)/macro_data_1663!B95</f>
        <v>5.0505050505049425E-3</v>
      </c>
      <c r="C96" s="17">
        <f>(macro_data_1663!C96-macro_data_1663!C95)/macro_data_1663!C95</f>
        <v>0</v>
      </c>
      <c r="D96" s="17">
        <f>(macro_data_1663!D96-macro_data_1663!D95)/macro_data_1663!D95</f>
        <v>4.4267595125589967E-3</v>
      </c>
      <c r="E96">
        <f>macro_data_1663!E96</f>
        <v>6.1</v>
      </c>
      <c r="F96">
        <f>macro_data_1663!F96</f>
        <v>60.4</v>
      </c>
      <c r="G96" s="23">
        <v>4.1399999999999997</v>
      </c>
      <c r="H96" s="23">
        <v>6.24</v>
      </c>
      <c r="I96" s="23">
        <v>4.4400000000000004</v>
      </c>
      <c r="J96" s="23">
        <v>9.1199999999999992</v>
      </c>
      <c r="K96">
        <v>72.400000000000006</v>
      </c>
      <c r="L96" s="17">
        <f>(macro_data_1663!L96-macro_data_1663!L95)/macro_data_1663!L95</f>
        <v>3.2756200280768229E-3</v>
      </c>
      <c r="M96" s="17">
        <f>(macro_data_1663!M96-macro_data_1663!M95)/macro_data_1663!M95</f>
        <v>8.6942521333118299E-3</v>
      </c>
      <c r="N96" s="17">
        <f>(macro_data_1663!N96-macro_data_1663!N95)/macro_data_1663!N95</f>
        <v>1.0741152209587632E-2</v>
      </c>
      <c r="O96" s="17">
        <f>(macro_data_1663!O96-macro_data_1663!O95)/macro_data_1663!O95</f>
        <v>0.1493624772313297</v>
      </c>
      <c r="P96" s="17">
        <f>(macro_data_1663!P96-macro_data_1663!P95)/macro_data_1663!P95</f>
        <v>2.1052631578947368E-2</v>
      </c>
      <c r="Q96" s="17">
        <f>(macro_data_1663!Q96-macro_data_1663!Q95)/macro_data_1663!Q95</f>
        <v>2.2963551270882499E-2</v>
      </c>
      <c r="R96" s="17">
        <f>(macro_data_1663!R96-macro_data_1663!R95)/macro_data_1663!R95</f>
        <v>7.5528700906344406E-2</v>
      </c>
      <c r="S96" s="17">
        <f>(macro_data_1663!G96-macro_data_1663!G95)/macro_data_1663!G95</f>
        <v>5.4396454998650737E-3</v>
      </c>
    </row>
    <row r="97" spans="1:19">
      <c r="A97" s="32">
        <v>25965</v>
      </c>
      <c r="B97" s="17">
        <f>(macro_data_1663!B97-macro_data_1663!B96)/macro_data_1663!B96</f>
        <v>2.5125628140703878E-3</v>
      </c>
      <c r="C97" s="17">
        <f>(macro_data_1663!C97-macro_data_1663!C96)/macro_data_1663!C96</f>
        <v>5.3908355795147097E-3</v>
      </c>
      <c r="D97" s="17">
        <f>(macro_data_1663!D97-macro_data_1663!D96)/macro_data_1663!D96</f>
        <v>2.1293453501039549E-3</v>
      </c>
      <c r="E97">
        <f>macro_data_1663!E97</f>
        <v>5.9</v>
      </c>
      <c r="F97">
        <f>macro_data_1663!F97</f>
        <v>60.4</v>
      </c>
      <c r="G97" s="23">
        <v>3.72</v>
      </c>
      <c r="H97" s="23">
        <v>6.11</v>
      </c>
      <c r="I97" s="23">
        <v>3.7</v>
      </c>
      <c r="J97" s="23">
        <v>8.74</v>
      </c>
      <c r="K97">
        <v>72.400000000000006</v>
      </c>
      <c r="L97" s="17">
        <f>(macro_data_1663!L97-macro_data_1663!L96)/macro_data_1663!L96</f>
        <v>5.1305970149253463E-3</v>
      </c>
      <c r="M97" s="17">
        <f>(macro_data_1663!M97-macro_data_1663!M96)/macro_data_1663!M96</f>
        <v>1.021548284118113E-2</v>
      </c>
      <c r="N97" s="17">
        <f>(macro_data_1663!N97-macro_data_1663!N96)/macro_data_1663!N96</f>
        <v>1.7071098746562975E-3</v>
      </c>
      <c r="O97" s="17">
        <f>(macro_data_1663!O97-macro_data_1663!O96)/macro_data_1663!O96</f>
        <v>-3.4337031167459058E-2</v>
      </c>
      <c r="P97" s="17">
        <f>(macro_data_1663!P97-macro_data_1663!P96)/macro_data_1663!P96</f>
        <v>6.1855670103092786E-2</v>
      </c>
      <c r="Q97" s="17">
        <f>(macro_data_1663!Q97-macro_data_1663!Q96)/macro_data_1663!Q96</f>
        <v>7.6940228940164581E-3</v>
      </c>
      <c r="R97" s="17">
        <f>(macro_data_1663!R97-macro_data_1663!R96)/macro_data_1663!R96</f>
        <v>0</v>
      </c>
      <c r="S97" s="17">
        <f>(macro_data_1663!G97-macro_data_1663!G96)/macro_data_1663!G96</f>
        <v>1.031189964967793E-3</v>
      </c>
    </row>
    <row r="98" spans="1:19">
      <c r="A98" s="32">
        <v>25993</v>
      </c>
      <c r="B98" s="17">
        <f>(macro_data_1663!B98-macro_data_1663!B97)/macro_data_1663!B97</f>
        <v>0</v>
      </c>
      <c r="C98" s="17">
        <f>(macro_data_1663!C98-macro_data_1663!C97)/macro_data_1663!C97</f>
        <v>1.0723860589812485E-2</v>
      </c>
      <c r="D98" s="17">
        <f>(macro_data_1663!D98-macro_data_1663!D97)/macro_data_1663!D97</f>
        <v>2.9154518950437838E-3</v>
      </c>
      <c r="E98">
        <f>macro_data_1663!E98</f>
        <v>5.9</v>
      </c>
      <c r="F98">
        <f>macro_data_1663!F98</f>
        <v>60.1</v>
      </c>
      <c r="G98" s="23">
        <v>3.71</v>
      </c>
      <c r="H98" s="23">
        <v>5.7</v>
      </c>
      <c r="I98" s="23">
        <v>3.38</v>
      </c>
      <c r="J98" s="23">
        <v>8.39</v>
      </c>
      <c r="K98">
        <v>78.099999999999994</v>
      </c>
      <c r="L98" s="17">
        <f>(macro_data_1663!L98-macro_data_1663!L97)/macro_data_1663!L97</f>
        <v>8.8167053364269412E-3</v>
      </c>
      <c r="M98" s="17">
        <f>(macro_data_1663!M98-macro_data_1663!M97)/macro_data_1663!M97</f>
        <v>1.2798230368146663E-2</v>
      </c>
      <c r="N98" s="17">
        <f>(macro_data_1663!N98-macro_data_1663!N97)/macro_data_1663!N97</f>
        <v>3.1125641988777992E-3</v>
      </c>
      <c r="O98" s="17">
        <f>(macro_data_1663!O98-macro_data_1663!O97)/macro_data_1663!O97</f>
        <v>-4.7592997811816196E-2</v>
      </c>
      <c r="P98" s="17">
        <f>(macro_data_1663!P98-macro_data_1663!P97)/macro_data_1663!P97</f>
        <v>0</v>
      </c>
      <c r="Q98" s="17">
        <f>(macro_data_1663!Q98-macro_data_1663!Q97)/macro_data_1663!Q97</f>
        <v>-1.9061532760509927E-3</v>
      </c>
      <c r="R98" s="17">
        <f>(macro_data_1663!R98-macro_data_1663!R97)/macro_data_1663!R97</f>
        <v>0</v>
      </c>
      <c r="S98" s="17">
        <f>(macro_data_1663!G98-macro_data_1663!G97)/macro_data_1663!G97</f>
        <v>-8.1845763070627245E-4</v>
      </c>
    </row>
    <row r="99" spans="1:19">
      <c r="A99" s="32">
        <v>26024</v>
      </c>
      <c r="B99" s="17">
        <f>(macro_data_1663!B99-macro_data_1663!B98)/macro_data_1663!B98</f>
        <v>2.5062656641604369E-3</v>
      </c>
      <c r="C99" s="17">
        <f>(macro_data_1663!C99-macro_data_1663!C98)/macro_data_1663!C98</f>
        <v>2.6525198938990532E-3</v>
      </c>
      <c r="D99" s="17">
        <f>(macro_data_1663!D99-macro_data_1663!D98)/macro_data_1663!D98</f>
        <v>3.3011430823807731E-3</v>
      </c>
      <c r="E99">
        <f>macro_data_1663!E99</f>
        <v>6</v>
      </c>
      <c r="F99">
        <f>macro_data_1663!F99</f>
        <v>60</v>
      </c>
      <c r="G99" s="23">
        <v>4.16</v>
      </c>
      <c r="H99" s="23">
        <v>5.83</v>
      </c>
      <c r="I99" s="23">
        <v>3.86</v>
      </c>
      <c r="J99" s="23">
        <v>8.4600000000000009</v>
      </c>
      <c r="K99">
        <v>78.099999999999994</v>
      </c>
      <c r="L99" s="17">
        <f>(macro_data_1663!L99-macro_data_1663!L98)/macro_data_1663!L98</f>
        <v>6.439742410303614E-3</v>
      </c>
      <c r="M99" s="17">
        <f>(macro_data_1663!M99-macro_data_1663!M98)/macro_data_1663!M98</f>
        <v>1.3884555382215252E-2</v>
      </c>
      <c r="N99" s="17">
        <f>(macro_data_1663!N99-macro_data_1663!N98)/macro_data_1663!N98</f>
        <v>8.2756081365497204E-4</v>
      </c>
      <c r="O99" s="17">
        <f>(macro_data_1663!O99-macro_data_1663!O98)/macro_data_1663!O98</f>
        <v>9.7070649052268809E-2</v>
      </c>
      <c r="P99" s="17">
        <f>(macro_data_1663!P99-macro_data_1663!P98)/macro_data_1663!P98</f>
        <v>0.10194174757281553</v>
      </c>
      <c r="Q99" s="17">
        <f>(macro_data_1663!Q99-macro_data_1663!Q98)/macro_data_1663!Q98</f>
        <v>-1.0844422601271882E-3</v>
      </c>
      <c r="R99" s="17">
        <f>(macro_data_1663!R99-macro_data_1663!R98)/macro_data_1663!R98</f>
        <v>0</v>
      </c>
      <c r="S99" s="17">
        <f>(macro_data_1663!G99-macro_data_1663!G98)/macro_data_1663!G98</f>
        <v>7.4851356504300427E-4</v>
      </c>
    </row>
    <row r="100" spans="1:19">
      <c r="A100" s="32">
        <v>26054</v>
      </c>
      <c r="B100" s="17">
        <f>(macro_data_1663!B100-macro_data_1663!B99)/macro_data_1663!B99</f>
        <v>2.5000000000000356E-3</v>
      </c>
      <c r="C100" s="17">
        <f>(macro_data_1663!C100-macro_data_1663!C99)/macro_data_1663!C99</f>
        <v>2.6455026455026831E-3</v>
      </c>
      <c r="D100" s="17">
        <f>(macro_data_1663!D100-macro_data_1663!D99)/macro_data_1663!D99</f>
        <v>3.9286942002652774E-3</v>
      </c>
      <c r="E100">
        <f>macro_data_1663!E100</f>
        <v>5.9</v>
      </c>
      <c r="F100">
        <f>macro_data_1663!F100</f>
        <v>60.1</v>
      </c>
      <c r="G100" s="23">
        <v>4.63</v>
      </c>
      <c r="H100" s="23">
        <v>6.39</v>
      </c>
      <c r="I100" s="23">
        <v>4.1399999999999997</v>
      </c>
      <c r="J100" s="23">
        <v>8.4499999999999993</v>
      </c>
      <c r="K100">
        <v>78.099999999999994</v>
      </c>
      <c r="L100" s="17">
        <f>(macro_data_1663!L100-macro_data_1663!L99)/macro_data_1663!L99</f>
        <v>5.4844606946983024E-3</v>
      </c>
      <c r="M100" s="17">
        <f>(macro_data_1663!M100-macro_data_1663!M99)/macro_data_1663!M99</f>
        <v>1.30789352208032E-2</v>
      </c>
      <c r="N100" s="17">
        <f>(macro_data_1663!N100-macro_data_1663!N99)/macro_data_1663!N99</f>
        <v>1.4456944825190876E-3</v>
      </c>
      <c r="O100" s="17">
        <f>(macro_data_1663!O100-macro_data_1663!O99)/macro_data_1663!O99</f>
        <v>3.9790575916230364E-2</v>
      </c>
      <c r="P100" s="17">
        <f>(macro_data_1663!P100-macro_data_1663!P99)/macro_data_1663!P99</f>
        <v>-2.7900146842878122E-2</v>
      </c>
      <c r="Q100" s="17">
        <f>(macro_data_1663!Q100-macro_data_1663!Q99)/macro_data_1663!Q99</f>
        <v>5.6152735440396203E-3</v>
      </c>
      <c r="R100" s="17">
        <f>(macro_data_1663!R100-macro_data_1663!R99)/macro_data_1663!R99</f>
        <v>0</v>
      </c>
      <c r="S100" s="17">
        <f>(macro_data_1663!G100-macro_data_1663!G99)/macro_data_1663!G99</f>
        <v>2.4837708156929157E-3</v>
      </c>
    </row>
    <row r="101" spans="1:19">
      <c r="A101" s="32">
        <v>26085</v>
      </c>
      <c r="B101" s="17">
        <f>(macro_data_1663!B101-macro_data_1663!B100)/macro_data_1663!B100</f>
        <v>4.9875311720697186E-3</v>
      </c>
      <c r="C101" s="17">
        <f>(macro_data_1663!C101-macro_data_1663!C100)/macro_data_1663!C100</f>
        <v>5.2770448548813418E-3</v>
      </c>
      <c r="D101" s="17">
        <f>(macro_data_1663!D101-macro_data_1663!D100)/macro_data_1663!D100</f>
        <v>4.1579024604997943E-3</v>
      </c>
      <c r="E101">
        <f>macro_data_1663!E101</f>
        <v>5.9</v>
      </c>
      <c r="F101">
        <f>macro_data_1663!F101</f>
        <v>60.2</v>
      </c>
      <c r="G101" s="23">
        <v>4.91</v>
      </c>
      <c r="H101" s="23">
        <v>6.52</v>
      </c>
      <c r="I101" s="23">
        <v>4.75</v>
      </c>
      <c r="J101" s="23">
        <v>8.6199999999999992</v>
      </c>
      <c r="K101">
        <v>80.2</v>
      </c>
      <c r="L101" s="17">
        <f>(macro_data_1663!L101-macro_data_1663!L100)/macro_data_1663!L100</f>
        <v>9.0909090909090905E-3</v>
      </c>
      <c r="M101" s="17">
        <f>(macro_data_1663!M101-macro_data_1663!M100)/macro_data_1663!M100</f>
        <v>1.2606318347509218E-2</v>
      </c>
      <c r="N101" s="17">
        <f>(macro_data_1663!N101-macro_data_1663!N100)/macro_data_1663!N100</f>
        <v>8.131103454671159E-3</v>
      </c>
      <c r="O101" s="17">
        <f>(macro_data_1663!O101-macro_data_1663!O100)/macro_data_1663!O100</f>
        <v>3.1722054380664652E-2</v>
      </c>
      <c r="P101" s="17">
        <f>(macro_data_1663!P101-macro_data_1663!P100)/macro_data_1663!P100</f>
        <v>-6.6465256797583083E-2</v>
      </c>
      <c r="Q101" s="17">
        <f>(macro_data_1663!Q101-macro_data_1663!Q100)/macro_data_1663!Q100</f>
        <v>5.0760476494364579E-3</v>
      </c>
      <c r="R101" s="17">
        <f>(macro_data_1663!R101-macro_data_1663!R100)/macro_data_1663!R100</f>
        <v>0</v>
      </c>
      <c r="S101" s="17">
        <f>(macro_data_1663!G101-macro_data_1663!G100)/macro_data_1663!G100</f>
        <v>2.9703249056816264E-3</v>
      </c>
    </row>
    <row r="102" spans="1:19">
      <c r="A102" s="32">
        <v>26115</v>
      </c>
      <c r="B102" s="17">
        <f>(macro_data_1663!B102-macro_data_1663!B101)/macro_data_1663!B101</f>
        <v>4.9627791563276145E-3</v>
      </c>
      <c r="C102" s="17">
        <f>(macro_data_1663!C102-macro_data_1663!C101)/macro_data_1663!C101</f>
        <v>2.6246719160105359E-3</v>
      </c>
      <c r="D102" s="17">
        <f>(macro_data_1663!D102-macro_data_1663!D101)/macro_data_1663!D101</f>
        <v>4.4329696024942074E-3</v>
      </c>
      <c r="E102">
        <f>macro_data_1663!E102</f>
        <v>5.9</v>
      </c>
      <c r="F102">
        <f>macro_data_1663!F102</f>
        <v>59.8</v>
      </c>
      <c r="G102" s="23">
        <v>5.31</v>
      </c>
      <c r="H102" s="23">
        <v>6.73</v>
      </c>
      <c r="I102" s="23">
        <v>5.4</v>
      </c>
      <c r="J102" s="23">
        <v>8.75</v>
      </c>
      <c r="K102">
        <v>80.2</v>
      </c>
      <c r="L102" s="17">
        <f>(macro_data_1663!L102-macro_data_1663!L101)/macro_data_1663!L101</f>
        <v>6.7567567567567571E-3</v>
      </c>
      <c r="M102" s="17">
        <f>(macro_data_1663!M102-macro_data_1663!M101)/macro_data_1663!M101</f>
        <v>9.4495275236237495E-3</v>
      </c>
      <c r="N102" s="17">
        <f>(macro_data_1663!N102-macro_data_1663!N101)/macro_data_1663!N101</f>
        <v>9.4196521362267249E-3</v>
      </c>
      <c r="O102" s="17">
        <f>(macro_data_1663!O102-macro_data_1663!O101)/macro_data_1663!O101</f>
        <v>-1.1224987798926306E-2</v>
      </c>
      <c r="P102" s="17">
        <f>(macro_data_1663!P102-macro_data_1663!P101)/macro_data_1663!P101</f>
        <v>4.5307443365695796E-2</v>
      </c>
      <c r="Q102" s="17">
        <f>(macro_data_1663!Q102-macro_data_1663!Q101)/macro_data_1663!Q101</f>
        <v>4.1932437187324634E-3</v>
      </c>
      <c r="R102" s="17">
        <f>(macro_data_1663!R102-macro_data_1663!R101)/macro_data_1663!R101</f>
        <v>0</v>
      </c>
      <c r="S102" s="17">
        <f>(macro_data_1663!G102-macro_data_1663!G101)/macro_data_1663!G101</f>
        <v>9.8249750866703165E-5</v>
      </c>
    </row>
    <row r="103" spans="1:19">
      <c r="A103" s="32">
        <v>26146</v>
      </c>
      <c r="B103" s="17">
        <f>(macro_data_1663!B103-macro_data_1663!B102)/macro_data_1663!B102</f>
        <v>2.4691358024691709E-3</v>
      </c>
      <c r="C103" s="17">
        <f>(macro_data_1663!C103-macro_data_1663!C102)/macro_data_1663!C102</f>
        <v>2.6178010471202698E-3</v>
      </c>
      <c r="D103" s="17">
        <f>(macro_data_1663!D103-macro_data_1663!D102)/macro_data_1663!D102</f>
        <v>3.0069353508900124E-3</v>
      </c>
      <c r="E103">
        <f>macro_data_1663!E103</f>
        <v>6</v>
      </c>
      <c r="F103">
        <f>macro_data_1663!F103</f>
        <v>60.1</v>
      </c>
      <c r="G103" s="23">
        <v>5.57</v>
      </c>
      <c r="H103" s="23">
        <v>6.58</v>
      </c>
      <c r="I103" s="23">
        <v>4.9400000000000004</v>
      </c>
      <c r="J103" s="23">
        <v>8.76</v>
      </c>
      <c r="K103">
        <v>80.2</v>
      </c>
      <c r="L103" s="17">
        <f>(macro_data_1663!L103-macro_data_1663!L102)/macro_data_1663!L102</f>
        <v>6.2639821029083029E-3</v>
      </c>
      <c r="M103" s="17">
        <f>(macro_data_1663!M103-macro_data_1663!M102)/macro_data_1663!M102</f>
        <v>9.8068350668648191E-3</v>
      </c>
      <c r="N103" s="17">
        <f>(macro_data_1663!N103-macro_data_1663!N102)/macro_data_1663!N102</f>
        <v>2.1966852571489448E-3</v>
      </c>
      <c r="O103" s="17">
        <f>(macro_data_1663!O103-macro_data_1663!O102)/macro_data_1663!O102</f>
        <v>2.8134254689042449E-2</v>
      </c>
      <c r="P103" s="17">
        <f>(macro_data_1663!P103-macro_data_1663!P102)/macro_data_1663!P102</f>
        <v>9.2879256965944276E-2</v>
      </c>
      <c r="Q103" s="17">
        <f>(macro_data_1663!Q103-macro_data_1663!Q102)/macro_data_1663!Q102</f>
        <v>-2.9032547013230349E-3</v>
      </c>
      <c r="R103" s="17">
        <f>(macro_data_1663!R103-macro_data_1663!R102)/macro_data_1663!R102</f>
        <v>0</v>
      </c>
      <c r="S103" s="17">
        <f>(macro_data_1663!G103-macro_data_1663!G102)/macro_data_1663!G102</f>
        <v>8.5609228955567406E-4</v>
      </c>
    </row>
    <row r="104" spans="1:19">
      <c r="A104" s="32">
        <v>26177</v>
      </c>
      <c r="B104" s="17">
        <f>(macro_data_1663!B104-macro_data_1663!B103)/macro_data_1663!B103</f>
        <v>2.4630541871921529E-3</v>
      </c>
      <c r="C104" s="17">
        <f>(macro_data_1663!C104-macro_data_1663!C103)/macro_data_1663!C103</f>
        <v>5.2219321148825812E-3</v>
      </c>
      <c r="D104" s="17">
        <f>(macro_data_1663!D104-macro_data_1663!D103)/macro_data_1663!D103</f>
        <v>2.9012136743870568E-3</v>
      </c>
      <c r="E104">
        <f>macro_data_1663!E104</f>
        <v>6.1</v>
      </c>
      <c r="F104">
        <f>macro_data_1663!F104</f>
        <v>60.2</v>
      </c>
      <c r="G104" s="23">
        <v>5.55</v>
      </c>
      <c r="H104" s="23">
        <v>6.14</v>
      </c>
      <c r="I104" s="23">
        <v>4.6900000000000004</v>
      </c>
      <c r="J104" s="23">
        <v>8.76</v>
      </c>
      <c r="K104">
        <v>82.1</v>
      </c>
      <c r="L104" s="17">
        <f>(macro_data_1663!L104-macro_data_1663!L103)/macro_data_1663!L103</f>
        <v>3.1124944419741603E-3</v>
      </c>
      <c r="M104" s="17">
        <f>(macro_data_1663!M104-macro_data_1663!M103)/macro_data_1663!M103</f>
        <v>8.6815773984696542E-3</v>
      </c>
      <c r="N104" s="17">
        <f>(macro_data_1663!N104-macro_data_1663!N103)/macro_data_1663!N103</f>
        <v>1.1392130599455113E-2</v>
      </c>
      <c r="O104" s="17">
        <f>(macro_data_1663!O104-macro_data_1663!O103)/macro_data_1663!O103</f>
        <v>3.6005760921747482E-2</v>
      </c>
      <c r="P104" s="17">
        <f>(macro_data_1663!P104-macro_data_1663!P103)/macro_data_1663!P103</f>
        <v>-6.6572237960339939E-2</v>
      </c>
      <c r="Q104" s="17">
        <f>(macro_data_1663!Q104-macro_data_1663!Q103)/macro_data_1663!Q103</f>
        <v>-5.8022786362002948E-3</v>
      </c>
      <c r="R104" s="17">
        <f>(macro_data_1663!R104-macro_data_1663!R103)/macro_data_1663!R103</f>
        <v>0</v>
      </c>
      <c r="S104" s="17">
        <f>(macro_data_1663!G104-macro_data_1663!G103)/macro_data_1663!G103</f>
        <v>8.1329313608637739E-4</v>
      </c>
    </row>
    <row r="105" spans="1:19">
      <c r="A105" s="32">
        <v>26207</v>
      </c>
      <c r="B105" s="17">
        <f>(macro_data_1663!B105-macro_data_1663!B104)/macro_data_1663!B104</f>
        <v>2.4570024570023173E-3</v>
      </c>
      <c r="C105" s="17">
        <f>(macro_data_1663!C105-macro_data_1663!C104)/macro_data_1663!C104</f>
        <v>-5.1948051948052685E-3</v>
      </c>
      <c r="D105" s="17">
        <f>(macro_data_1663!D105-macro_data_1663!D104)/macro_data_1663!D104</f>
        <v>1.4946241743406205E-3</v>
      </c>
      <c r="E105">
        <f>macro_data_1663!E105</f>
        <v>6</v>
      </c>
      <c r="F105">
        <f>macro_data_1663!F105</f>
        <v>60.1</v>
      </c>
      <c r="G105" s="23">
        <v>5.2</v>
      </c>
      <c r="H105" s="23">
        <v>5.93</v>
      </c>
      <c r="I105" s="23">
        <v>4.46</v>
      </c>
      <c r="J105" s="23">
        <v>8.59</v>
      </c>
      <c r="K105">
        <v>82.1</v>
      </c>
      <c r="L105" s="17">
        <f>(macro_data_1663!L105-macro_data_1663!L104)/macro_data_1663!L104</f>
        <v>3.9893617021276853E-3</v>
      </c>
      <c r="M105" s="17">
        <f>(macro_data_1663!M105-macro_data_1663!M104)/macro_data_1663!M104</f>
        <v>1.0211524434719184E-2</v>
      </c>
      <c r="N105" s="17">
        <f>(macro_data_1663!N105-macro_data_1663!N104)/macro_data_1663!N104</f>
        <v>8.5952479335270476E-3</v>
      </c>
      <c r="O105" s="17">
        <f>(macro_data_1663!O105-macro_data_1663!O104)/macro_data_1663!O104</f>
        <v>-5.4216867469879519E-2</v>
      </c>
      <c r="P105" s="17">
        <f>(macro_data_1663!P105-macro_data_1663!P104)/macro_data_1663!P104</f>
        <v>-5.1593323216995446E-2</v>
      </c>
      <c r="Q105" s="17">
        <f>(macro_data_1663!Q105-macro_data_1663!Q104)/macro_data_1663!Q104</f>
        <v>1.6251368676184489E-2</v>
      </c>
      <c r="R105" s="17">
        <f>(macro_data_1663!R105-macro_data_1663!R104)/macro_data_1663!R104</f>
        <v>0</v>
      </c>
      <c r="S105" s="17">
        <f>(macro_data_1663!G105-macro_data_1663!G104)/macro_data_1663!G104</f>
        <v>3.3766270158183068E-3</v>
      </c>
    </row>
    <row r="106" spans="1:19">
      <c r="A106" s="32">
        <v>26238</v>
      </c>
      <c r="B106" s="17">
        <f>(macro_data_1663!B106-macro_data_1663!B105)/macro_data_1663!B105</f>
        <v>2.4509803921568978E-3</v>
      </c>
      <c r="C106" s="17">
        <f>(macro_data_1663!C106-macro_data_1663!C105)/macro_data_1663!C105</f>
        <v>0</v>
      </c>
      <c r="D106" s="17">
        <f>(macro_data_1663!D106-macro_data_1663!D105)/macro_data_1663!D105</f>
        <v>1.5405353360292717E-3</v>
      </c>
      <c r="E106">
        <f>macro_data_1663!E106</f>
        <v>5.8</v>
      </c>
      <c r="F106">
        <f>macro_data_1663!F106</f>
        <v>60.1</v>
      </c>
      <c r="G106" s="23">
        <v>4.91</v>
      </c>
      <c r="H106" s="23">
        <v>5.81</v>
      </c>
      <c r="I106" s="23">
        <v>4.22</v>
      </c>
      <c r="J106" s="23">
        <v>8.48</v>
      </c>
      <c r="K106">
        <v>82.1</v>
      </c>
      <c r="L106" s="17">
        <f>(macro_data_1663!L106-macro_data_1663!L105)/macro_data_1663!L105</f>
        <v>3.0905077262692654E-3</v>
      </c>
      <c r="M106" s="17">
        <f>(macro_data_1663!M106-macro_data_1663!M105)/macro_data_1663!M105</f>
        <v>8.5198555956678378E-3</v>
      </c>
      <c r="N106" s="17">
        <f>(macro_data_1663!N106-macro_data_1663!N105)/macro_data_1663!N105</f>
        <v>5.0868013147689168E-3</v>
      </c>
      <c r="O106" s="17">
        <f>(macro_data_1663!O106-macro_data_1663!O105)/macro_data_1663!O105</f>
        <v>4.2626163645271928E-2</v>
      </c>
      <c r="P106" s="17">
        <f>(macro_data_1663!P106-macro_data_1663!P105)/macro_data_1663!P105</f>
        <v>3.5200000000000002E-2</v>
      </c>
      <c r="Q106" s="17">
        <f>(macro_data_1663!Q106-macro_data_1663!Q105)/macro_data_1663!Q105</f>
        <v>7.4844857750313394E-3</v>
      </c>
      <c r="R106" s="17">
        <f>(macro_data_1663!R106-macro_data_1663!R105)/macro_data_1663!R105</f>
        <v>0</v>
      </c>
      <c r="S106" s="17">
        <f>(macro_data_1663!G106-macro_data_1663!G105)/macro_data_1663!G105</f>
        <v>3.9098500293238751E-4</v>
      </c>
    </row>
    <row r="107" spans="1:19">
      <c r="A107" s="32">
        <v>26268</v>
      </c>
      <c r="B107" s="17">
        <f>(macro_data_1663!B107-macro_data_1663!B106)/macro_data_1663!B106</f>
        <v>2.4449877750611594E-3</v>
      </c>
      <c r="C107" s="17">
        <f>(macro_data_1663!C107-macro_data_1663!C106)/macro_data_1663!C106</f>
        <v>0</v>
      </c>
      <c r="D107" s="17">
        <f>(macro_data_1663!D107-macro_data_1663!D106)/macro_data_1663!D106</f>
        <v>2.0669102095752169E-3</v>
      </c>
      <c r="E107">
        <f>macro_data_1663!E107</f>
        <v>6</v>
      </c>
      <c r="F107">
        <f>macro_data_1663!F107</f>
        <v>60.4</v>
      </c>
      <c r="G107" s="23">
        <v>4.1399999999999997</v>
      </c>
      <c r="H107" s="23">
        <v>5.93</v>
      </c>
      <c r="I107" s="23">
        <v>4.01</v>
      </c>
      <c r="J107" s="23">
        <v>8.3800000000000008</v>
      </c>
      <c r="K107">
        <v>82</v>
      </c>
      <c r="L107" s="17">
        <f>(macro_data_1663!L107-macro_data_1663!L106)/macro_data_1663!L106</f>
        <v>2.6408450704226353E-3</v>
      </c>
      <c r="M107" s="17">
        <f>(macro_data_1663!M107-macro_data_1663!M106)/macro_data_1663!M106</f>
        <v>8.8774341351661595E-3</v>
      </c>
      <c r="N107" s="17">
        <f>(macro_data_1663!N107-macro_data_1663!N106)/macro_data_1663!N106</f>
        <v>4.6253027253811835E-3</v>
      </c>
      <c r="O107" s="17">
        <f>(macro_data_1663!O107-macro_data_1663!O106)/macro_data_1663!O106</f>
        <v>2.5375939849624059E-2</v>
      </c>
      <c r="P107" s="17">
        <f>(macro_data_1663!P107-macro_data_1663!P106)/macro_data_1663!P106</f>
        <v>9.7372488408037097E-2</v>
      </c>
      <c r="Q107" s="17">
        <f>(macro_data_1663!Q107-macro_data_1663!Q106)/macro_data_1663!Q106</f>
        <v>4.2439643558907806E-3</v>
      </c>
      <c r="R107" s="17">
        <f>(macro_data_1663!R107-macro_data_1663!R106)/macro_data_1663!R106</f>
        <v>0</v>
      </c>
      <c r="S107" s="17">
        <f>(macro_data_1663!G107-macro_data_1663!G106)/macro_data_1663!G106</f>
        <v>2.8614499874375365E-3</v>
      </c>
    </row>
    <row r="108" spans="1:19">
      <c r="A108" s="32">
        <v>26299</v>
      </c>
      <c r="B108" s="17">
        <f>(macro_data_1663!B108-macro_data_1663!B107)/macro_data_1663!B107</f>
        <v>2.4390243902439371E-3</v>
      </c>
      <c r="C108" s="17">
        <f>(macro_data_1663!C108-macro_data_1663!C107)/macro_data_1663!C107</f>
        <v>7.8328981723238718E-3</v>
      </c>
      <c r="D108" s="17">
        <f>(macro_data_1663!D108-macro_data_1663!D107)/macro_data_1663!D107</f>
        <v>3.9334196766919547E-3</v>
      </c>
      <c r="E108">
        <f>macro_data_1663!E108</f>
        <v>6</v>
      </c>
      <c r="F108">
        <f>macro_data_1663!F108</f>
        <v>60.4</v>
      </c>
      <c r="G108" s="23">
        <v>3.51</v>
      </c>
      <c r="H108" s="23">
        <v>5.95</v>
      </c>
      <c r="I108" s="23">
        <v>3.38</v>
      </c>
      <c r="J108" s="23">
        <v>8.3800000000000008</v>
      </c>
      <c r="K108">
        <v>82</v>
      </c>
      <c r="L108" s="17">
        <f>(macro_data_1663!L108-macro_data_1663!L107)/macro_data_1663!L107</f>
        <v>2.1949078138718174E-3</v>
      </c>
      <c r="M108" s="17">
        <f>(macro_data_1663!M108-macro_data_1663!M107)/macro_data_1663!M107</f>
        <v>8.0896962815781032E-3</v>
      </c>
      <c r="N108" s="17">
        <f>(macro_data_1663!N108-macro_data_1663!N107)/macro_data_1663!N107</f>
        <v>-1.2138147396160061E-4</v>
      </c>
      <c r="O108" s="17">
        <f>(macro_data_1663!O108-macro_data_1663!O107)/macro_data_1663!O107</f>
        <v>5.1787351054078827E-2</v>
      </c>
      <c r="P108" s="17">
        <f>(macro_data_1663!P108-macro_data_1663!P107)/macro_data_1663!P107</f>
        <v>-2.9577464788732393E-2</v>
      </c>
      <c r="Q108" s="17">
        <f>(macro_data_1663!Q108-macro_data_1663!Q107)/macro_data_1663!Q107</f>
        <v>1.1545977130332289E-2</v>
      </c>
      <c r="R108" s="17">
        <f>(macro_data_1663!R108-macro_data_1663!R107)/macro_data_1663!R107</f>
        <v>0</v>
      </c>
      <c r="S108" s="17">
        <f>(macro_data_1663!G108-macro_data_1663!G107)/macro_data_1663!G107</f>
        <v>3.6466379946274723E-3</v>
      </c>
    </row>
    <row r="109" spans="1:19">
      <c r="A109" s="32">
        <v>26330</v>
      </c>
      <c r="B109" s="17">
        <f>(macro_data_1663!B109-macro_data_1663!B108)/macro_data_1663!B108</f>
        <v>2.4330900243309346E-3</v>
      </c>
      <c r="C109" s="17">
        <f>(macro_data_1663!C109-macro_data_1663!C108)/macro_data_1663!C108</f>
        <v>5.1813471502589565E-3</v>
      </c>
      <c r="D109" s="17">
        <f>(macro_data_1663!D109-macro_data_1663!D108)/macro_data_1663!D108</f>
        <v>4.1091308710402832E-3</v>
      </c>
      <c r="E109">
        <f>macro_data_1663!E109</f>
        <v>5.8</v>
      </c>
      <c r="F109">
        <f>macro_data_1663!F109</f>
        <v>60.2</v>
      </c>
      <c r="G109" s="23">
        <v>3.3</v>
      </c>
      <c r="H109" s="23">
        <v>6.08</v>
      </c>
      <c r="I109" s="23">
        <v>3.2</v>
      </c>
      <c r="J109" s="23">
        <v>8.23</v>
      </c>
      <c r="K109">
        <v>82</v>
      </c>
      <c r="L109" s="17">
        <f>(macro_data_1663!L109-macro_data_1663!L108)/macro_data_1663!L108</f>
        <v>7.8843626806832361E-3</v>
      </c>
      <c r="M109" s="17">
        <f>(macro_data_1663!M109-macro_data_1663!M108)/macro_data_1663!M108</f>
        <v>1.0418133183162172E-2</v>
      </c>
      <c r="N109" s="17">
        <f>(macro_data_1663!N109-macro_data_1663!N108)/macro_data_1663!N108</f>
        <v>3.1274380051632294E-3</v>
      </c>
      <c r="O109" s="17">
        <f>(macro_data_1663!O109-macro_data_1663!O108)/macro_data_1663!O108</f>
        <v>8.6710239651416124E-2</v>
      </c>
      <c r="P109" s="17">
        <f>(macro_data_1663!P109-macro_data_1663!P108)/macro_data_1663!P108</f>
        <v>1.3062409288824383E-2</v>
      </c>
      <c r="Q109" s="17">
        <f>(macro_data_1663!Q109-macro_data_1663!Q108)/macro_data_1663!Q108</f>
        <v>2.3950122011984015E-2</v>
      </c>
      <c r="R109" s="17">
        <f>(macro_data_1663!R109-macro_data_1663!R108)/macro_data_1663!R108</f>
        <v>0</v>
      </c>
      <c r="S109" s="17">
        <f>(macro_data_1663!G109-macro_data_1663!G108)/macro_data_1663!G108</f>
        <v>4.6041409532790638E-3</v>
      </c>
    </row>
    <row r="110" spans="1:19">
      <c r="A110" s="32">
        <v>26359</v>
      </c>
      <c r="B110" s="17">
        <f>(macro_data_1663!B110-macro_data_1663!B109)/macro_data_1663!B109</f>
        <v>4.8543689320387313E-3</v>
      </c>
      <c r="C110" s="17">
        <f>(macro_data_1663!C110-macro_data_1663!C109)/macro_data_1663!C109</f>
        <v>1.0309278350515611E-2</v>
      </c>
      <c r="D110" s="17">
        <f>(macro_data_1663!D110-macro_data_1663!D109)/macro_data_1663!D109</f>
        <v>3.9495598382107257E-3</v>
      </c>
      <c r="E110">
        <f>macro_data_1663!E110</f>
        <v>5.7</v>
      </c>
      <c r="F110">
        <f>macro_data_1663!F110</f>
        <v>60.2</v>
      </c>
      <c r="G110" s="23">
        <v>3.83</v>
      </c>
      <c r="H110" s="23">
        <v>6.07</v>
      </c>
      <c r="I110" s="23">
        <v>3.73</v>
      </c>
      <c r="J110" s="23">
        <v>8.23</v>
      </c>
      <c r="K110">
        <v>92.8</v>
      </c>
      <c r="L110" s="17">
        <f>(macro_data_1663!L110-macro_data_1663!L109)/macro_data_1663!L109</f>
        <v>9.5610604085181097E-3</v>
      </c>
      <c r="M110" s="17">
        <f>(macro_data_1663!M110-macro_data_1663!M109)/macro_data_1663!M109</f>
        <v>1.1146718684687194E-2</v>
      </c>
      <c r="N110" s="17">
        <f>(macro_data_1663!N110-macro_data_1663!N109)/macro_data_1663!N109</f>
        <v>6.209140647148669E-3</v>
      </c>
      <c r="O110" s="17">
        <f>(macro_data_1663!O110-macro_data_1663!O109)/macro_data_1663!O109</f>
        <v>-4.1700080192461908E-2</v>
      </c>
      <c r="P110" s="17">
        <f>(macro_data_1663!P110-macro_data_1663!P109)/macro_data_1663!P109</f>
        <v>1.8624641833810889E-2</v>
      </c>
      <c r="Q110" s="17">
        <f>(macro_data_1663!Q110-macro_data_1663!Q109)/macro_data_1663!Q109</f>
        <v>1.0134056018047207E-2</v>
      </c>
      <c r="R110" s="17">
        <f>(macro_data_1663!R110-macro_data_1663!R109)/macro_data_1663!R109</f>
        <v>0</v>
      </c>
      <c r="S110" s="17">
        <f>(macro_data_1663!G110-macro_data_1663!G109)/macro_data_1663!G109</f>
        <v>2.8574978258168716E-3</v>
      </c>
    </row>
    <row r="111" spans="1:19">
      <c r="A111" s="32">
        <v>26390</v>
      </c>
      <c r="B111" s="17">
        <f>(macro_data_1663!B111-macro_data_1663!B110)/macro_data_1663!B110</f>
        <v>0</v>
      </c>
      <c r="C111" s="17">
        <f>(macro_data_1663!C111-macro_data_1663!C110)/macro_data_1663!C110</f>
        <v>0</v>
      </c>
      <c r="D111" s="17">
        <f>(macro_data_1663!D111-macro_data_1663!D110)/macro_data_1663!D110</f>
        <v>1.4219357285051256E-3</v>
      </c>
      <c r="E111">
        <f>macro_data_1663!E111</f>
        <v>5.8</v>
      </c>
      <c r="F111">
        <f>macro_data_1663!F111</f>
        <v>60.5</v>
      </c>
      <c r="G111" s="23">
        <v>4.17</v>
      </c>
      <c r="H111" s="23">
        <v>6.19</v>
      </c>
      <c r="I111" s="23">
        <v>3.71</v>
      </c>
      <c r="J111" s="23">
        <v>8.24</v>
      </c>
      <c r="K111">
        <v>92.8</v>
      </c>
      <c r="L111" s="17">
        <f>(macro_data_1663!L111-macro_data_1663!L110)/macro_data_1663!L110</f>
        <v>8.6095566078346966E-3</v>
      </c>
      <c r="M111" s="17">
        <f>(macro_data_1663!M111-macro_data_1663!M110)/macro_data_1663!M110</f>
        <v>1.0748243075651032E-2</v>
      </c>
      <c r="N111" s="17">
        <f>(macro_data_1663!N111-macro_data_1663!N110)/macro_data_1663!N110</f>
        <v>6.6678890008427354E-3</v>
      </c>
      <c r="O111" s="17">
        <f>(macro_data_1663!O111-macro_data_1663!O110)/macro_data_1663!O110</f>
        <v>-2.3430962343096235E-2</v>
      </c>
      <c r="P111" s="17">
        <f>(macro_data_1663!P111-macro_data_1663!P110)/macro_data_1663!P110</f>
        <v>-9.9859353023909983E-2</v>
      </c>
      <c r="Q111" s="17">
        <f>(macro_data_1663!Q111-macro_data_1663!Q110)/macro_data_1663!Q110</f>
        <v>6.9690628944956449E-3</v>
      </c>
      <c r="R111" s="17">
        <f>(macro_data_1663!R111-macro_data_1663!R110)/macro_data_1663!R110</f>
        <v>0</v>
      </c>
      <c r="S111" s="17">
        <f>(macro_data_1663!G111-macro_data_1663!G110)/macro_data_1663!G110</f>
        <v>4.0744411408435198E-3</v>
      </c>
    </row>
    <row r="112" spans="1:19">
      <c r="A112" s="32">
        <v>26420</v>
      </c>
      <c r="B112" s="17">
        <f>(macro_data_1663!B112-macro_data_1663!B111)/macro_data_1663!B111</f>
        <v>2.4154589371981022E-3</v>
      </c>
      <c r="C112" s="17">
        <f>(macro_data_1663!C112-macro_data_1663!C111)/macro_data_1663!C111</f>
        <v>2.5510204081631203E-3</v>
      </c>
      <c r="D112" s="17">
        <f>(macro_data_1663!D112-macro_data_1663!D111)/macro_data_1663!D111</f>
        <v>1.5145778114350639E-3</v>
      </c>
      <c r="E112">
        <f>macro_data_1663!E112</f>
        <v>5.7</v>
      </c>
      <c r="F112">
        <f>macro_data_1663!F112</f>
        <v>60.4</v>
      </c>
      <c r="G112" s="23">
        <v>4.2699999999999996</v>
      </c>
      <c r="H112" s="23">
        <v>6.13</v>
      </c>
      <c r="I112" s="23">
        <v>3.69</v>
      </c>
      <c r="J112" s="23">
        <v>8.24</v>
      </c>
      <c r="K112">
        <v>92.8</v>
      </c>
      <c r="L112" s="17">
        <f>(macro_data_1663!L112-macro_data_1663!L111)/macro_data_1663!L111</f>
        <v>5.5484421681604047E-3</v>
      </c>
      <c r="M112" s="17">
        <f>(macro_data_1663!M112-macro_data_1663!M111)/macro_data_1663!M111</f>
        <v>6.680299931833643E-3</v>
      </c>
      <c r="N112" s="17">
        <f>(macro_data_1663!N112-macro_data_1663!N111)/macro_data_1663!N111</f>
        <v>1.2873983841725722E-2</v>
      </c>
      <c r="O112" s="17">
        <f>(macro_data_1663!O112-macro_data_1663!O111)/macro_data_1663!O111</f>
        <v>-3.6418166238217649E-2</v>
      </c>
      <c r="P112" s="17">
        <f>(macro_data_1663!P112-macro_data_1663!P111)/macro_data_1663!P111</f>
        <v>6.8750000000000006E-2</v>
      </c>
      <c r="Q112" s="17">
        <f>(macro_data_1663!Q112-macro_data_1663!Q111)/macro_data_1663!Q111</f>
        <v>9.9212482520054813E-3</v>
      </c>
      <c r="R112" s="17">
        <f>(macro_data_1663!R112-macro_data_1663!R111)/macro_data_1663!R111</f>
        <v>0</v>
      </c>
      <c r="S112" s="17">
        <f>(macro_data_1663!G112-macro_data_1663!G111)/macro_data_1663!G111</f>
        <v>2.9885939899100679E-3</v>
      </c>
    </row>
    <row r="113" spans="1:19">
      <c r="A113" s="32">
        <v>26451</v>
      </c>
      <c r="B113" s="17">
        <f>(macro_data_1663!B113-macro_data_1663!B112)/macro_data_1663!B112</f>
        <v>2.4096385542169015E-3</v>
      </c>
      <c r="C113" s="17">
        <f>(macro_data_1663!C113-macro_data_1663!C112)/macro_data_1663!C112</f>
        <v>5.0890585241731004E-3</v>
      </c>
      <c r="D113" s="17">
        <f>(macro_data_1663!D113-macro_data_1663!D112)/macro_data_1663!D112</f>
        <v>2.2211720226843383E-3</v>
      </c>
      <c r="E113">
        <f>macro_data_1663!E113</f>
        <v>5.7</v>
      </c>
      <c r="F113">
        <f>macro_data_1663!F113</f>
        <v>60.4</v>
      </c>
      <c r="G113" s="23">
        <v>4.46</v>
      </c>
      <c r="H113" s="23">
        <v>6.11</v>
      </c>
      <c r="I113" s="23">
        <v>3.91</v>
      </c>
      <c r="J113" s="23">
        <v>8.23</v>
      </c>
      <c r="K113">
        <v>88.6</v>
      </c>
      <c r="L113" s="17">
        <f>(macro_data_1663!L113-macro_data_1663!L112)/macro_data_1663!L112</f>
        <v>1.27334465195251E-3</v>
      </c>
      <c r="M113" s="17">
        <f>(macro_data_1663!M113-macro_data_1663!M112)/macro_data_1663!M112</f>
        <v>6.635969664138648E-3</v>
      </c>
      <c r="N113" s="17">
        <f>(macro_data_1663!N113-macro_data_1663!N112)/macro_data_1663!N112</f>
        <v>1.2043859743186381E-2</v>
      </c>
      <c r="O113" s="17">
        <f>(macro_data_1663!O113-macro_data_1663!O112)/macro_data_1663!O112</f>
        <v>-1.2449977767896843E-2</v>
      </c>
      <c r="P113" s="17">
        <f>(macro_data_1663!P113-macro_data_1663!P112)/macro_data_1663!P112</f>
        <v>-1.023391812865497E-2</v>
      </c>
      <c r="Q113" s="17">
        <f>(macro_data_1663!Q113-macro_data_1663!Q112)/macro_data_1663!Q112</f>
        <v>9.4739757174752803E-5</v>
      </c>
      <c r="R113" s="17">
        <f>(macro_data_1663!R113-macro_data_1663!R112)/macro_data_1663!R112</f>
        <v>0</v>
      </c>
      <c r="S113" s="17">
        <f>(macro_data_1663!G113-macro_data_1663!G112)/macro_data_1663!G112</f>
        <v>4.1961674093108445E-3</v>
      </c>
    </row>
    <row r="114" spans="1:19">
      <c r="A114" s="32">
        <v>26481</v>
      </c>
      <c r="B114" s="17">
        <f>(macro_data_1663!B114-macro_data_1663!B113)/macro_data_1663!B113</f>
        <v>2.4038461538461878E-3</v>
      </c>
      <c r="C114" s="17">
        <f>(macro_data_1663!C114-macro_data_1663!C113)/macro_data_1663!C113</f>
        <v>5.0632911392405784E-3</v>
      </c>
      <c r="D114" s="17">
        <f>(macro_data_1663!D114-macro_data_1663!D113)/macro_data_1663!D113</f>
        <v>1.5089357287688041E-3</v>
      </c>
      <c r="E114">
        <f>macro_data_1663!E114</f>
        <v>5.7</v>
      </c>
      <c r="F114">
        <f>macro_data_1663!F114</f>
        <v>60.4</v>
      </c>
      <c r="G114" s="23">
        <v>4.55</v>
      </c>
      <c r="H114" s="23">
        <v>6.11</v>
      </c>
      <c r="I114" s="23">
        <v>3.98</v>
      </c>
      <c r="J114" s="23">
        <v>8.1999999999999993</v>
      </c>
      <c r="K114">
        <v>88.6</v>
      </c>
      <c r="L114" s="17">
        <f>(macro_data_1663!L114-macro_data_1663!L113)/macro_data_1663!L113</f>
        <v>2.9673590504450554E-3</v>
      </c>
      <c r="M114" s="17">
        <f>(macro_data_1663!M114-macro_data_1663!M113)/macro_data_1663!M113</f>
        <v>8.6102515807884982E-3</v>
      </c>
      <c r="N114" s="17">
        <f>(macro_data_1663!N114-macro_data_1663!N113)/macro_data_1663!N113</f>
        <v>8.7634075571350178E-3</v>
      </c>
      <c r="O114" s="17">
        <f>(macro_data_1663!O114-macro_data_1663!O113)/macro_data_1663!O113</f>
        <v>1.4858171994597028E-2</v>
      </c>
      <c r="P114" s="17">
        <f>(macro_data_1663!P114-macro_data_1663!P113)/macro_data_1663!P113</f>
        <v>1.4771048744460856E-2</v>
      </c>
      <c r="Q114" s="17">
        <f>(macro_data_1663!Q114-macro_data_1663!Q113)/macro_data_1663!Q113</f>
        <v>2.6354589463507849E-3</v>
      </c>
      <c r="R114" s="17">
        <f>(macro_data_1663!R114-macro_data_1663!R113)/macro_data_1663!R113</f>
        <v>0</v>
      </c>
      <c r="S114" s="17">
        <f>(macro_data_1663!G114-macro_data_1663!G113)/macro_data_1663!G113</f>
        <v>3.933631871945991E-3</v>
      </c>
    </row>
    <row r="115" spans="1:19">
      <c r="A115" s="32">
        <v>26512</v>
      </c>
      <c r="B115" s="17">
        <f>(macro_data_1663!B115-macro_data_1663!B114)/macro_data_1663!B114</f>
        <v>2.3980815347720459E-3</v>
      </c>
      <c r="C115" s="17">
        <f>(macro_data_1663!C115-macro_data_1663!C114)/macro_data_1663!C114</f>
        <v>7.55667506297222E-3</v>
      </c>
      <c r="D115" s="17">
        <f>(macro_data_1663!D115-macro_data_1663!D114)/macro_data_1663!D114</f>
        <v>3.5783228965582422E-3</v>
      </c>
      <c r="E115">
        <f>macro_data_1663!E115</f>
        <v>5.6</v>
      </c>
      <c r="F115">
        <f>macro_data_1663!F115</f>
        <v>60.4</v>
      </c>
      <c r="G115" s="23">
        <v>4.8099999999999996</v>
      </c>
      <c r="H115" s="23">
        <v>6.21</v>
      </c>
      <c r="I115" s="23">
        <v>4.0199999999999996</v>
      </c>
      <c r="J115" s="23">
        <v>8.23</v>
      </c>
      <c r="K115">
        <v>88.6</v>
      </c>
      <c r="L115" s="17">
        <f>(macro_data_1663!L115-macro_data_1663!L114)/macro_data_1663!L114</f>
        <v>9.2983939137786017E-3</v>
      </c>
      <c r="M115" s="17">
        <f>(macro_data_1663!M115-macro_data_1663!M114)/macro_data_1663!M114</f>
        <v>1.3071895424836539E-2</v>
      </c>
      <c r="N115" s="17">
        <f>(macro_data_1663!N115-macro_data_1663!N114)/macro_data_1663!N114</f>
        <v>7.388872011324518E-3</v>
      </c>
      <c r="O115" s="17">
        <f>(macro_data_1663!O115-macro_data_1663!O114)/macro_data_1663!O114</f>
        <v>-8.8731144631765753E-4</v>
      </c>
      <c r="P115" s="17">
        <f>(macro_data_1663!P115-macro_data_1663!P114)/macro_data_1663!P114</f>
        <v>-8.7336244541484712E-3</v>
      </c>
      <c r="Q115" s="17">
        <f>(macro_data_1663!Q115-macro_data_1663!Q114)/macro_data_1663!Q114</f>
        <v>-9.4239518578989579E-4</v>
      </c>
      <c r="R115" s="17">
        <f>(macro_data_1663!R115-macro_data_1663!R114)/macro_data_1663!R114</f>
        <v>0</v>
      </c>
      <c r="S115" s="17">
        <f>(macro_data_1663!G115-macro_data_1663!G114)/macro_data_1663!G114</f>
        <v>-6.6433471623417119E-4</v>
      </c>
    </row>
    <row r="116" spans="1:19">
      <c r="A116" s="32">
        <v>26543</v>
      </c>
      <c r="B116" s="17">
        <f>(macro_data_1663!B116-macro_data_1663!B115)/macro_data_1663!B115</f>
        <v>2.3923444976076897E-3</v>
      </c>
      <c r="C116" s="17">
        <f>(macro_data_1663!C116-macro_data_1663!C115)/macro_data_1663!C115</f>
        <v>2.5000000000000356E-3</v>
      </c>
      <c r="D116" s="17">
        <f>(macro_data_1663!D116-macro_data_1663!D115)/macro_data_1663!D115</f>
        <v>2.9087497067791512E-3</v>
      </c>
      <c r="E116">
        <f>macro_data_1663!E116</f>
        <v>5.6</v>
      </c>
      <c r="F116">
        <f>macro_data_1663!F116</f>
        <v>60.6</v>
      </c>
      <c r="G116" s="23">
        <v>4.87</v>
      </c>
      <c r="H116" s="23">
        <v>6.55</v>
      </c>
      <c r="I116" s="23">
        <v>4.66</v>
      </c>
      <c r="J116" s="23">
        <v>8.19</v>
      </c>
      <c r="K116">
        <v>95.2</v>
      </c>
      <c r="L116" s="17">
        <f>(macro_data_1663!L116-macro_data_1663!L115)/macro_data_1663!L115</f>
        <v>8.7939698492462068E-3</v>
      </c>
      <c r="M116" s="17">
        <f>(macro_data_1663!M116-macro_data_1663!M115)/macro_data_1663!M115</f>
        <v>1.2113232389730146E-2</v>
      </c>
      <c r="N116" s="17">
        <f>(macro_data_1663!N116-macro_data_1663!N115)/macro_data_1663!N115</f>
        <v>1.0639893424616435E-2</v>
      </c>
      <c r="O116" s="17">
        <f>(macro_data_1663!O116-macro_data_1663!O115)/macro_data_1663!O115</f>
        <v>5.772646536412078E-2</v>
      </c>
      <c r="P116" s="17">
        <f>(macro_data_1663!P116-macro_data_1663!P115)/macro_data_1663!P115</f>
        <v>0.13509544787077826</v>
      </c>
      <c r="Q116" s="17">
        <f>(macro_data_1663!Q116-macro_data_1663!Q115)/macro_data_1663!Q115</f>
        <v>1.3727330263416306E-2</v>
      </c>
      <c r="R116" s="17">
        <f>(macro_data_1663!R116-macro_data_1663!R115)/macro_data_1663!R115</f>
        <v>0</v>
      </c>
      <c r="S116" s="17">
        <f>(macro_data_1663!G116-macro_data_1663!G115)/macro_data_1663!G115</f>
        <v>5.8608853735636086E-3</v>
      </c>
    </row>
    <row r="117" spans="1:19">
      <c r="A117" s="32">
        <v>26573</v>
      </c>
      <c r="B117" s="17">
        <f>(macro_data_1663!B117-macro_data_1663!B116)/macro_data_1663!B116</f>
        <v>4.773269689737538E-3</v>
      </c>
      <c r="C117" s="17">
        <f>(macro_data_1663!C117-macro_data_1663!C116)/macro_data_1663!C116</f>
        <v>2.4937655860349482E-3</v>
      </c>
      <c r="D117" s="17">
        <f>(macro_data_1663!D117-macro_data_1663!D116)/macro_data_1663!D116</f>
        <v>4.4908078776254899E-3</v>
      </c>
      <c r="E117">
        <f>macro_data_1663!E117</f>
        <v>5.5</v>
      </c>
      <c r="F117">
        <f>macro_data_1663!F117</f>
        <v>60.4</v>
      </c>
      <c r="G117" s="23">
        <v>5.05</v>
      </c>
      <c r="H117" s="23">
        <v>6.48</v>
      </c>
      <c r="I117" s="23">
        <v>4.74</v>
      </c>
      <c r="J117" s="23">
        <v>8.09</v>
      </c>
      <c r="K117">
        <v>95.2</v>
      </c>
      <c r="L117" s="17">
        <f>(macro_data_1663!L117-macro_data_1663!L116)/macro_data_1663!L116</f>
        <v>9.5475300954752304E-3</v>
      </c>
      <c r="M117" s="17">
        <f>(macro_data_1663!M117-macro_data_1663!M116)/macro_data_1663!M116</f>
        <v>1.2488617145830504E-2</v>
      </c>
      <c r="N117" s="17">
        <f>(macro_data_1663!N117-macro_data_1663!N116)/macro_data_1663!N116</f>
        <v>7.5320435241170731E-3</v>
      </c>
      <c r="O117" s="17">
        <f>(macro_data_1663!O117-macro_data_1663!O116)/macro_data_1663!O116</f>
        <v>4.1561712846347604E-2</v>
      </c>
      <c r="P117" s="17">
        <f>(macro_data_1663!P117-macro_data_1663!P116)/macro_data_1663!P116</f>
        <v>-7.7619663648124193E-3</v>
      </c>
      <c r="Q117" s="17">
        <f>(macro_data_1663!Q117-macro_data_1663!Q116)/macro_data_1663!Q116</f>
        <v>7.7454849898337171E-3</v>
      </c>
      <c r="R117" s="17">
        <f>(macro_data_1663!R117-macro_data_1663!R116)/macro_data_1663!R116</f>
        <v>0</v>
      </c>
      <c r="S117" s="17">
        <f>(macro_data_1663!G117-macro_data_1663!G116)/macro_data_1663!G116</f>
        <v>1.6590010925129147E-3</v>
      </c>
    </row>
    <row r="118" spans="1:19">
      <c r="A118" s="32">
        <v>26604</v>
      </c>
      <c r="B118" s="17">
        <f>(macro_data_1663!B118-macro_data_1663!B117)/macro_data_1663!B117</f>
        <v>2.3752969121140478E-3</v>
      </c>
      <c r="C118" s="17">
        <f>(macro_data_1663!C118-macro_data_1663!C117)/macro_data_1663!C117</f>
        <v>-2.4875621890547614E-3</v>
      </c>
      <c r="D118" s="17">
        <f>(macro_data_1663!D118-macro_data_1663!D117)/macro_data_1663!D117</f>
        <v>1.1176826712616266E-3</v>
      </c>
      <c r="E118">
        <f>macro_data_1663!E118</f>
        <v>5.6</v>
      </c>
      <c r="F118">
        <f>macro_data_1663!F118</f>
        <v>60.3</v>
      </c>
      <c r="G118" s="23">
        <v>5.0599999999999996</v>
      </c>
      <c r="H118" s="23">
        <v>6.28</v>
      </c>
      <c r="I118" s="23">
        <v>4.78</v>
      </c>
      <c r="J118" s="23">
        <v>8.06</v>
      </c>
      <c r="K118">
        <v>95.2</v>
      </c>
      <c r="L118" s="17">
        <f>(macro_data_1663!L118-macro_data_1663!L117)/macro_data_1663!L117</f>
        <v>7.4013157894737315E-3</v>
      </c>
      <c r="M118" s="17">
        <f>(macro_data_1663!M118-macro_data_1663!M117)/macro_data_1663!M117</f>
        <v>1.1049723756906106E-2</v>
      </c>
      <c r="N118" s="17">
        <f>(macro_data_1663!N118-macro_data_1663!N117)/macro_data_1663!N117</f>
        <v>1.680406183491466E-2</v>
      </c>
      <c r="O118" s="17">
        <f>(macro_data_1663!O118-macro_data_1663!O117)/macro_data_1663!O117</f>
        <v>1.6122531237404273E-3</v>
      </c>
      <c r="P118" s="17">
        <f>(macro_data_1663!P118-macro_data_1663!P117)/macro_data_1663!P117</f>
        <v>9.9087353324641456E-2</v>
      </c>
      <c r="Q118" s="17">
        <f>(macro_data_1663!Q118-macro_data_1663!Q117)/macro_data_1663!Q117</f>
        <v>1.2853439927080743E-2</v>
      </c>
      <c r="R118" s="17">
        <f>(macro_data_1663!R118-macro_data_1663!R117)/macro_data_1663!R117</f>
        <v>0</v>
      </c>
      <c r="S118" s="17">
        <f>(macro_data_1663!G118-macro_data_1663!G117)/macro_data_1663!G117</f>
        <v>5.5208445545621024E-3</v>
      </c>
    </row>
    <row r="119" spans="1:19">
      <c r="A119" s="32">
        <v>26634</v>
      </c>
      <c r="B119" s="17">
        <f>(macro_data_1663!B119-macro_data_1663!B118)/macro_data_1663!B118</f>
        <v>4.7393364928908941E-3</v>
      </c>
      <c r="C119" s="17">
        <f>(macro_data_1663!C119-macro_data_1663!C118)/macro_data_1663!C118</f>
        <v>4.9875311720697186E-3</v>
      </c>
      <c r="D119" s="17">
        <f>(macro_data_1663!D119-macro_data_1663!D118)/macro_data_1663!D118</f>
        <v>2.9771596036656306E-3</v>
      </c>
      <c r="E119">
        <f>macro_data_1663!E119</f>
        <v>5.3</v>
      </c>
      <c r="F119">
        <f>macro_data_1663!F119</f>
        <v>60.3</v>
      </c>
      <c r="G119" s="23">
        <v>5.33</v>
      </c>
      <c r="H119" s="23">
        <v>6.36</v>
      </c>
      <c r="I119" s="23">
        <v>5.07</v>
      </c>
      <c r="J119" s="23">
        <v>7.99</v>
      </c>
      <c r="K119">
        <v>90.7</v>
      </c>
      <c r="L119" s="17">
        <f>(macro_data_1663!L119-macro_data_1663!L118)/macro_data_1663!L118</f>
        <v>5.7142857142857377E-3</v>
      </c>
      <c r="M119" s="17">
        <f>(macro_data_1663!M119-macro_data_1663!M118)/macro_data_1663!M118</f>
        <v>8.8956665395857164E-3</v>
      </c>
      <c r="N119" s="17">
        <f>(macro_data_1663!N119-macro_data_1663!N118)/macro_data_1663!N118</f>
        <v>1.9360791009119204E-2</v>
      </c>
      <c r="O119" s="17">
        <f>(macro_data_1663!O119-macro_data_1663!O118)/macro_data_1663!O118</f>
        <v>-2.5754527162977867E-2</v>
      </c>
      <c r="P119" s="17">
        <f>(macro_data_1663!P119-macro_data_1663!P118)/macro_data_1663!P118</f>
        <v>-0.12811387900355872</v>
      </c>
      <c r="Q119" s="17">
        <f>(macro_data_1663!Q119-macro_data_1663!Q118)/macro_data_1663!Q118</f>
        <v>1.1839616782633403E-2</v>
      </c>
      <c r="R119" s="17">
        <f>(macro_data_1663!R119-macro_data_1663!R118)/macro_data_1663!R118</f>
        <v>0</v>
      </c>
      <c r="S119" s="17">
        <f>(macro_data_1663!G119-macro_data_1663!G118)/macro_data_1663!G118</f>
        <v>4.0040710287382493E-3</v>
      </c>
    </row>
    <row r="120" spans="1:19">
      <c r="A120" s="32">
        <v>26665</v>
      </c>
      <c r="B120" s="17">
        <f>(macro_data_1663!B120-macro_data_1663!B119)/macro_data_1663!B119</f>
        <v>2.3584905660377696E-3</v>
      </c>
      <c r="C120" s="17">
        <f>(macro_data_1663!C120-macro_data_1663!C119)/macro_data_1663!C119</f>
        <v>1.9851116625310281E-2</v>
      </c>
      <c r="D120" s="17">
        <f>(macro_data_1663!D120-macro_data_1663!D119)/macro_data_1663!D119</f>
        <v>3.2002226241825082E-3</v>
      </c>
      <c r="E120">
        <f>macro_data_1663!E120</f>
        <v>5.2</v>
      </c>
      <c r="F120">
        <f>macro_data_1663!F120</f>
        <v>60.5</v>
      </c>
      <c r="G120" s="23">
        <v>5.94</v>
      </c>
      <c r="H120" s="23">
        <v>6.46</v>
      </c>
      <c r="I120" s="23">
        <v>5.41</v>
      </c>
      <c r="J120" s="23">
        <v>7.93</v>
      </c>
      <c r="K120">
        <v>90.7</v>
      </c>
      <c r="L120" s="17">
        <f>(macro_data_1663!L120-macro_data_1663!L119)/macro_data_1663!L119</f>
        <v>1.1363636363636295E-2</v>
      </c>
      <c r="M120" s="17">
        <f>(macro_data_1663!M120-macro_data_1663!M119)/macro_data_1663!M119</f>
        <v>1.0580677667212468E-2</v>
      </c>
      <c r="N120" s="17">
        <f>(macro_data_1663!N120-macro_data_1663!N119)/macro_data_1663!N119</f>
        <v>1.1544941450762508E-2</v>
      </c>
      <c r="O120" s="17">
        <f>(macro_data_1663!O120-macro_data_1663!O119)/macro_data_1663!O119</f>
        <v>-2.271788517141677E-2</v>
      </c>
      <c r="P120" s="17">
        <f>(macro_data_1663!P120-macro_data_1663!P119)/macro_data_1663!P119</f>
        <v>5.0340136054421766E-2</v>
      </c>
      <c r="Q120" s="17">
        <f>(macro_data_1663!Q120-macro_data_1663!Q119)/macro_data_1663!Q119</f>
        <v>1.1261016085511546E-2</v>
      </c>
      <c r="R120" s="17">
        <f>(macro_data_1663!R120-macro_data_1663!R119)/macro_data_1663!R119</f>
        <v>0</v>
      </c>
      <c r="S120" s="17">
        <f>(macro_data_1663!G120-macro_data_1663!G119)/macro_data_1663!G119</f>
        <v>3.9347498432769131E-3</v>
      </c>
    </row>
    <row r="121" spans="1:19">
      <c r="A121" s="32">
        <v>26696</v>
      </c>
      <c r="B121" s="17">
        <f>(macro_data_1663!B121-macro_data_1663!B120)/macro_data_1663!B120</f>
        <v>4.7058823529412437E-3</v>
      </c>
      <c r="C121" s="17">
        <f>(macro_data_1663!C121-macro_data_1663!C120)/macro_data_1663!C120</f>
        <v>1.21654501216545E-2</v>
      </c>
      <c r="D121" s="17">
        <f>(macro_data_1663!D121-macro_data_1663!D120)/macro_data_1663!D120</f>
        <v>3.0050855293574331E-3</v>
      </c>
      <c r="E121">
        <f>macro_data_1663!E121</f>
        <v>4.9000000000000004</v>
      </c>
      <c r="F121">
        <f>macro_data_1663!F121</f>
        <v>60</v>
      </c>
      <c r="G121" s="23">
        <v>6.58</v>
      </c>
      <c r="H121" s="23">
        <v>6.64</v>
      </c>
      <c r="I121" s="23">
        <v>5.6</v>
      </c>
      <c r="J121" s="23">
        <v>7.9</v>
      </c>
      <c r="K121">
        <v>90.7</v>
      </c>
      <c r="L121" s="17">
        <f>(macro_data_1663!L121-macro_data_1663!L120)/macro_data_1663!L120</f>
        <v>9.2295345104334327E-3</v>
      </c>
      <c r="M121" s="17">
        <f>(macro_data_1663!M121-macro_data_1663!M120)/macro_data_1663!M120</f>
        <v>9.9713324192945291E-3</v>
      </c>
      <c r="N121" s="17">
        <f>(macro_data_1663!N121-macro_data_1663!N120)/macro_data_1663!N120</f>
        <v>1.7310586112315285E-2</v>
      </c>
      <c r="O121" s="17">
        <f>(macro_data_1663!O121-macro_data_1663!O120)/macro_data_1663!O120</f>
        <v>4.8605240912933223E-2</v>
      </c>
      <c r="P121" s="17">
        <f>(macro_data_1663!P121-macro_data_1663!P120)/macro_data_1663!P120</f>
        <v>1.1658031088082901E-2</v>
      </c>
      <c r="Q121" s="17">
        <f>(macro_data_1663!Q121-macro_data_1663!Q120)/macro_data_1663!Q120</f>
        <v>7.2512064349302468E-3</v>
      </c>
      <c r="R121" s="17">
        <f>(macro_data_1663!R121-macro_data_1663!R120)/macro_data_1663!R120</f>
        <v>0</v>
      </c>
      <c r="S121" s="17">
        <f>(macro_data_1663!G121-macro_data_1663!G120)/macro_data_1663!G120</f>
        <v>4.6367646277302443E-3</v>
      </c>
    </row>
    <row r="122" spans="1:19">
      <c r="A122" s="32">
        <v>26724</v>
      </c>
      <c r="B122" s="17">
        <f>(macro_data_1663!B122-macro_data_1663!B121)/macro_data_1663!B121</f>
        <v>7.0257611241217131E-3</v>
      </c>
      <c r="C122" s="17">
        <f>(macro_data_1663!C122-macro_data_1663!C121)/macro_data_1663!C121</f>
        <v>1.9230769230769162E-2</v>
      </c>
      <c r="D122" s="17">
        <f>(macro_data_1663!D122-macro_data_1663!D121)/macro_data_1663!D121</f>
        <v>5.2546669739571682E-3</v>
      </c>
      <c r="E122">
        <f>macro_data_1663!E122</f>
        <v>5</v>
      </c>
      <c r="F122">
        <f>macro_data_1663!F122</f>
        <v>60.5</v>
      </c>
      <c r="G122" s="23">
        <v>7.09</v>
      </c>
      <c r="H122" s="23">
        <v>6.71</v>
      </c>
      <c r="I122" s="23">
        <v>6.09</v>
      </c>
      <c r="J122" s="23">
        <v>7.97</v>
      </c>
      <c r="K122">
        <v>81.900000000000006</v>
      </c>
      <c r="L122" s="17">
        <f>(macro_data_1663!L122-macro_data_1663!L121)/macro_data_1663!L121</f>
        <v>2.7833001988071117E-3</v>
      </c>
      <c r="M122" s="17">
        <f>(macro_data_1663!M122-macro_data_1663!M121)/macro_data_1663!M121</f>
        <v>4.6896211279773767E-3</v>
      </c>
      <c r="N122" s="17">
        <f>(macro_data_1663!N122-macro_data_1663!N121)/macro_data_1663!N121</f>
        <v>3.9765606826498191E-2</v>
      </c>
      <c r="O122" s="17">
        <f>(macro_data_1663!O122-macro_data_1663!O121)/macro_data_1663!O121</f>
        <v>-7.7388149939540504E-2</v>
      </c>
      <c r="P122" s="17">
        <f>(macro_data_1663!P122-macro_data_1663!P121)/macro_data_1663!P121</f>
        <v>-5.6338028169014086E-2</v>
      </c>
      <c r="Q122" s="17">
        <f>(macro_data_1663!Q122-macro_data_1663!Q121)/macro_data_1663!Q121</f>
        <v>1.4370723743300787E-2</v>
      </c>
      <c r="R122" s="17">
        <f>(macro_data_1663!R122-macro_data_1663!R121)/macro_data_1663!R121</f>
        <v>0</v>
      </c>
      <c r="S122" s="17">
        <f>(macro_data_1663!G122-macro_data_1663!G121)/macro_data_1663!G121</f>
        <v>5.2501421637991454E-3</v>
      </c>
    </row>
    <row r="123" spans="1:19">
      <c r="A123" s="32">
        <v>26755</v>
      </c>
      <c r="B123" s="17">
        <f>(macro_data_1663!B123-macro_data_1663!B122)/macro_data_1663!B122</f>
        <v>9.3023255813953157E-3</v>
      </c>
      <c r="C123" s="17">
        <f>(macro_data_1663!C123-macro_data_1663!C122)/macro_data_1663!C122</f>
        <v>2.358490566037736E-2</v>
      </c>
      <c r="D123" s="17">
        <f>(macro_data_1663!D123-macro_data_1663!D122)/macro_data_1663!D122</f>
        <v>7.1071575954879899E-3</v>
      </c>
      <c r="E123">
        <f>macro_data_1663!E123</f>
        <v>4.9000000000000004</v>
      </c>
      <c r="F123">
        <f>macro_data_1663!F123</f>
        <v>60.8</v>
      </c>
      <c r="G123" s="23">
        <v>7.12</v>
      </c>
      <c r="H123" s="23">
        <v>6.67</v>
      </c>
      <c r="I123" s="23">
        <v>6.26</v>
      </c>
      <c r="J123" s="23">
        <v>8.0299999999999994</v>
      </c>
      <c r="K123">
        <v>81.900000000000006</v>
      </c>
      <c r="L123" s="17">
        <f>(macro_data_1663!L123-macro_data_1663!L122)/macro_data_1663!L122</f>
        <v>-1.9825535289452814E-3</v>
      </c>
      <c r="M123" s="17">
        <f>(macro_data_1663!M123-macro_data_1663!M122)/macro_data_1663!M122</f>
        <v>1.4740203906153198E-3</v>
      </c>
      <c r="N123" s="17">
        <f>(macro_data_1663!N123-macro_data_1663!N122)/macro_data_1663!N122</f>
        <v>2.9540839626614822E-2</v>
      </c>
      <c r="O123" s="17">
        <f>(macro_data_1663!O123-macro_data_1663!O122)/macro_data_1663!O122</f>
        <v>3.3202271734381825E-2</v>
      </c>
      <c r="P123" s="17">
        <f>(macro_data_1663!P123-macro_data_1663!P122)/macro_data_1663!P122</f>
        <v>-1.6282225237449117E-2</v>
      </c>
      <c r="Q123" s="17">
        <f>(macro_data_1663!Q123-macro_data_1663!Q122)/macro_data_1663!Q122</f>
        <v>4.2815224286755669E-4</v>
      </c>
      <c r="R123" s="17">
        <f>(macro_data_1663!R123-macro_data_1663!R122)/macro_data_1663!R122</f>
        <v>0</v>
      </c>
      <c r="S123" s="17">
        <f>(macro_data_1663!G123-macro_data_1663!G122)/macro_data_1663!G122</f>
        <v>3.5519772673454891E-3</v>
      </c>
    </row>
    <row r="124" spans="1:19">
      <c r="A124" s="32">
        <v>26785</v>
      </c>
      <c r="B124" s="17">
        <f>(macro_data_1663!B124-macro_data_1663!B123)/macro_data_1663!B123</f>
        <v>6.9124423963134625E-3</v>
      </c>
      <c r="C124" s="17">
        <f>(macro_data_1663!C124-macro_data_1663!C123)/macro_data_1663!C123</f>
        <v>4.608294930875642E-3</v>
      </c>
      <c r="D124" s="17">
        <f>(macro_data_1663!D124-macro_data_1663!D123)/macro_data_1663!D123</f>
        <v>7.4212347477690885E-3</v>
      </c>
      <c r="E124">
        <f>macro_data_1663!E124</f>
        <v>5</v>
      </c>
      <c r="F124">
        <f>macro_data_1663!F124</f>
        <v>60.8</v>
      </c>
      <c r="G124" s="23">
        <v>7.84</v>
      </c>
      <c r="H124" s="23">
        <v>6.85</v>
      </c>
      <c r="I124" s="23">
        <v>6.36</v>
      </c>
      <c r="J124" s="23">
        <v>8.09</v>
      </c>
      <c r="K124">
        <v>81.900000000000006</v>
      </c>
      <c r="L124" s="17">
        <f>(macro_data_1663!L124-macro_data_1663!L123)/macro_data_1663!L123</f>
        <v>3.9729837107667859E-3</v>
      </c>
      <c r="M124" s="17">
        <f>(macro_data_1663!M124-macro_data_1663!M123)/macro_data_1663!M123</f>
        <v>5.3967864589722697E-3</v>
      </c>
      <c r="N124" s="17">
        <f>(macro_data_1663!N124-macro_data_1663!N123)/macro_data_1663!N123</f>
        <v>1.777554264143438E-2</v>
      </c>
      <c r="O124" s="17">
        <f>(macro_data_1663!O124-macro_data_1663!O123)/macro_data_1663!O123</f>
        <v>-0.11881606765327696</v>
      </c>
      <c r="P124" s="17">
        <f>(macro_data_1663!P124-macro_data_1663!P123)/macro_data_1663!P123</f>
        <v>-8.827586206896551E-2</v>
      </c>
      <c r="Q124" s="17">
        <f>(macro_data_1663!Q124-macro_data_1663!Q123)/macro_data_1663!Q123</f>
        <v>-1.3757747135296242E-3</v>
      </c>
      <c r="R124" s="17">
        <f>(macro_data_1663!R124-macro_data_1663!R123)/macro_data_1663!R123</f>
        <v>0</v>
      </c>
      <c r="S124" s="17">
        <f>(macro_data_1663!G124-macro_data_1663!G123)/macro_data_1663!G123</f>
        <v>2.2416234072675789E-3</v>
      </c>
    </row>
    <row r="125" spans="1:19">
      <c r="A125" s="32">
        <v>26816</v>
      </c>
      <c r="B125" s="17">
        <f>(macro_data_1663!B125-macro_data_1663!B124)/macro_data_1663!B124</f>
        <v>4.5766590389015038E-3</v>
      </c>
      <c r="C125" s="17">
        <f>(macro_data_1663!C125-macro_data_1663!C124)/macro_data_1663!C124</f>
        <v>2.0642201834862352E-2</v>
      </c>
      <c r="D125" s="17">
        <f>(macro_data_1663!D125-macro_data_1663!D124)/macro_data_1663!D124</f>
        <v>4.9261083743843163E-3</v>
      </c>
      <c r="E125">
        <f>macro_data_1663!E125</f>
        <v>4.9000000000000004</v>
      </c>
      <c r="F125">
        <f>macro_data_1663!F125</f>
        <v>60.6</v>
      </c>
      <c r="G125" s="23">
        <v>8.49</v>
      </c>
      <c r="H125" s="23">
        <v>6.9</v>
      </c>
      <c r="I125" s="23">
        <v>7.19</v>
      </c>
      <c r="J125" s="23">
        <v>8.06</v>
      </c>
      <c r="K125">
        <v>77</v>
      </c>
      <c r="L125" s="17">
        <f>(macro_data_1663!L125-macro_data_1663!L124)/macro_data_1663!L124</f>
        <v>8.7059754649783036E-3</v>
      </c>
      <c r="M125" s="17">
        <f>(macro_data_1663!M125-macro_data_1663!M124)/macro_data_1663!M124</f>
        <v>8.6617055020128206E-3</v>
      </c>
      <c r="N125" s="17">
        <f>(macro_data_1663!N125-macro_data_1663!N124)/macro_data_1663!N124</f>
        <v>1.6481591060519506E-2</v>
      </c>
      <c r="O125" s="17">
        <f>(macro_data_1663!O125-macro_data_1663!O124)/macro_data_1663!O124</f>
        <v>8.7332053742802299E-2</v>
      </c>
      <c r="P125" s="17">
        <f>(macro_data_1663!P125-macro_data_1663!P124)/macro_data_1663!P124</f>
        <v>-1.5128593040847202E-3</v>
      </c>
      <c r="Q125" s="17">
        <f>(macro_data_1663!Q125-macro_data_1663!Q124)/macro_data_1663!Q124</f>
        <v>6.569736133548729E-3</v>
      </c>
      <c r="R125" s="17">
        <f>(macro_data_1663!R125-macro_data_1663!R124)/macro_data_1663!R124</f>
        <v>0</v>
      </c>
      <c r="S125" s="17">
        <f>(macro_data_1663!G125-macro_data_1663!G124)/macro_data_1663!G124</f>
        <v>2.5243607350729186E-3</v>
      </c>
    </row>
    <row r="126" spans="1:19">
      <c r="A126" s="32">
        <v>26846</v>
      </c>
      <c r="B126" s="17">
        <f>(macro_data_1663!B126-macro_data_1663!B125)/macro_data_1663!B125</f>
        <v>6.833712984054767E-3</v>
      </c>
      <c r="C126" s="17">
        <f>(macro_data_1663!C126-macro_data_1663!C125)/macro_data_1663!C125</f>
        <v>2.247191011235955E-2</v>
      </c>
      <c r="D126" s="17">
        <f>(macro_data_1663!D126-macro_data_1663!D125)/macro_data_1663!D125</f>
        <v>5.7114588954847497E-3</v>
      </c>
      <c r="E126">
        <f>macro_data_1663!E126</f>
        <v>4.9000000000000004</v>
      </c>
      <c r="F126">
        <f>macro_data_1663!F126</f>
        <v>60.9</v>
      </c>
      <c r="G126" s="23">
        <v>10.4</v>
      </c>
      <c r="H126" s="23">
        <v>7.13</v>
      </c>
      <c r="I126" s="23">
        <v>8.01</v>
      </c>
      <c r="J126" s="23">
        <v>8.1300000000000008</v>
      </c>
      <c r="K126">
        <v>77</v>
      </c>
      <c r="L126" s="17">
        <f>(macro_data_1663!L126-macro_data_1663!L125)/macro_data_1663!L125</f>
        <v>7.0615927814828673E-3</v>
      </c>
      <c r="M126" s="17">
        <f>(macro_data_1663!M126-macro_data_1663!M125)/macro_data_1663!M125</f>
        <v>7.8616352201257862E-3</v>
      </c>
      <c r="N126" s="17">
        <f>(macro_data_1663!N126-macro_data_1663!N125)/macro_data_1663!N125</f>
        <v>1.9093007143623858E-2</v>
      </c>
      <c r="O126" s="17">
        <f>(macro_data_1663!O126-macro_data_1663!O125)/macro_data_1663!O125</f>
        <v>-8.7819947043248012E-2</v>
      </c>
      <c r="P126" s="17">
        <f>(macro_data_1663!P126-macro_data_1663!P125)/macro_data_1663!P125</f>
        <v>-1.5151515151515152E-2</v>
      </c>
      <c r="Q126" s="17">
        <f>(macro_data_1663!Q126-macro_data_1663!Q125)/macro_data_1663!Q125</f>
        <v>1.2884299878736067E-3</v>
      </c>
      <c r="R126" s="17">
        <f>(macro_data_1663!R126-macro_data_1663!R125)/macro_data_1663!R125</f>
        <v>0</v>
      </c>
      <c r="S126" s="17">
        <f>(macro_data_1663!G126-macro_data_1663!G125)/macro_data_1663!G125</f>
        <v>3.1181505062102075E-3</v>
      </c>
    </row>
    <row r="127" spans="1:19">
      <c r="A127" s="32">
        <v>26877</v>
      </c>
      <c r="B127" s="17">
        <f>(macro_data_1663!B127-macro_data_1663!B126)/macro_data_1663!B126</f>
        <v>0</v>
      </c>
      <c r="C127" s="17">
        <f>(macro_data_1663!C127-macro_data_1663!C126)/macro_data_1663!C126</f>
        <v>-1.3186813186813218E-2</v>
      </c>
      <c r="D127" s="17">
        <f>(macro_data_1663!D127-macro_data_1663!D126)/macro_data_1663!D126</f>
        <v>3.6220542860975501E-3</v>
      </c>
      <c r="E127">
        <f>macro_data_1663!E127</f>
        <v>4.8</v>
      </c>
      <c r="F127">
        <f>macro_data_1663!F127</f>
        <v>60.9</v>
      </c>
      <c r="G127" s="23">
        <v>10.5</v>
      </c>
      <c r="H127" s="23">
        <v>7.4</v>
      </c>
      <c r="I127" s="23">
        <v>8.67</v>
      </c>
      <c r="J127" s="23">
        <v>8.24</v>
      </c>
      <c r="K127">
        <v>77</v>
      </c>
      <c r="L127" s="17">
        <f>(macro_data_1663!L127-macro_data_1663!L126)/macro_data_1663!L126</f>
        <v>3.116478379431287E-3</v>
      </c>
      <c r="M127" s="17">
        <f>(macro_data_1663!M127-macro_data_1663!M126)/macro_data_1663!M126</f>
        <v>3.8401536061443003E-3</v>
      </c>
      <c r="N127" s="17">
        <f>(macro_data_1663!N127-macro_data_1663!N126)/macro_data_1663!N126</f>
        <v>1.635747618910539E-2</v>
      </c>
      <c r="O127" s="17">
        <f>(macro_data_1663!O127-macro_data_1663!O126)/macro_data_1663!O126</f>
        <v>2.7092404450895016E-2</v>
      </c>
      <c r="P127" s="17">
        <f>(macro_data_1663!P127-macro_data_1663!P126)/macro_data_1663!P126</f>
        <v>-7.5384615384615383E-2</v>
      </c>
      <c r="Q127" s="17">
        <f>(macro_data_1663!Q127-macro_data_1663!Q126)/macro_data_1663!Q126</f>
        <v>3.7044787682608761E-3</v>
      </c>
      <c r="R127" s="17">
        <f>(macro_data_1663!R127-macro_data_1663!R126)/macro_data_1663!R126</f>
        <v>0</v>
      </c>
      <c r="S127" s="17">
        <f>(macro_data_1663!G127-macro_data_1663!G126)/macro_data_1663!G126</f>
        <v>3.38158596381703E-4</v>
      </c>
    </row>
    <row r="128" spans="1:19">
      <c r="A128" s="32">
        <v>26908</v>
      </c>
      <c r="B128" s="17">
        <f>(macro_data_1663!B128-macro_data_1663!B127)/macro_data_1663!B127</f>
        <v>1.8099547511312153E-2</v>
      </c>
      <c r="C128" s="17">
        <f>(macro_data_1663!C128-macro_data_1663!C127)/macro_data_1663!C127</f>
        <v>5.7906458797327427E-2</v>
      </c>
      <c r="D128" s="17">
        <f>(macro_data_1663!D128-macro_data_1663!D127)/macro_data_1663!D127</f>
        <v>1.1539832471930153E-2</v>
      </c>
      <c r="E128">
        <f>macro_data_1663!E128</f>
        <v>4.8</v>
      </c>
      <c r="F128">
        <f>macro_data_1663!F128</f>
        <v>60.7</v>
      </c>
      <c r="G128" s="23">
        <v>10.78</v>
      </c>
      <c r="H128" s="23">
        <v>7.09</v>
      </c>
      <c r="I128" s="23">
        <v>8.2899999999999991</v>
      </c>
      <c r="J128" s="23">
        <v>8.5299999999999994</v>
      </c>
      <c r="K128">
        <v>72</v>
      </c>
      <c r="L128" s="17">
        <f>(macro_data_1663!L128-macro_data_1663!L127)/macro_data_1663!L127</f>
        <v>7.7669902912616941E-4</v>
      </c>
      <c r="M128" s="17">
        <f>(macro_data_1663!M128-macro_data_1663!M127)/macro_data_1663!M127</f>
        <v>2.7495517035265446E-3</v>
      </c>
      <c r="N128" s="17">
        <f>(macro_data_1663!N128-macro_data_1663!N127)/macro_data_1663!N127</f>
        <v>1.763352778069258E-2</v>
      </c>
      <c r="O128" s="17">
        <f>(macro_data_1663!O128-macro_data_1663!O127)/macro_data_1663!O127</f>
        <v>-3.3914272256241169E-2</v>
      </c>
      <c r="P128" s="17">
        <f>(macro_data_1663!P128-macro_data_1663!P127)/macro_data_1663!P127</f>
        <v>-5.8236272878535771E-2</v>
      </c>
      <c r="Q128" s="17">
        <f>(macro_data_1663!Q128-macro_data_1663!Q127)/macro_data_1663!Q127</f>
        <v>-1.3951425085948557E-3</v>
      </c>
      <c r="R128" s="17">
        <f>(macro_data_1663!R128-macro_data_1663!R127)/macro_data_1663!R127</f>
        <v>0.21067415730337066</v>
      </c>
      <c r="S128" s="17">
        <f>(macro_data_1663!G128-macro_data_1663!G127)/macro_data_1663!G127</f>
        <v>3.3154343218961685E-3</v>
      </c>
    </row>
    <row r="129" spans="1:19">
      <c r="A129" s="32">
        <v>26938</v>
      </c>
      <c r="B129" s="17">
        <f>(macro_data_1663!B129-macro_data_1663!B128)/macro_data_1663!B128</f>
        <v>4.4444444444445078E-3</v>
      </c>
      <c r="C129" s="17">
        <f>(macro_data_1663!C129-macro_data_1663!C128)/macro_data_1663!C128</f>
        <v>-1.6842105263157835E-2</v>
      </c>
      <c r="D129" s="17">
        <f>(macro_data_1663!D129-macro_data_1663!D128)/macro_data_1663!D128</f>
        <v>3.9642338017002099E-3</v>
      </c>
      <c r="E129">
        <f>macro_data_1663!E129</f>
        <v>4.8</v>
      </c>
      <c r="F129">
        <f>macro_data_1663!F129</f>
        <v>60.8</v>
      </c>
      <c r="G129" s="23">
        <v>10.01</v>
      </c>
      <c r="H129" s="23">
        <v>6.79</v>
      </c>
      <c r="I129" s="23">
        <v>7.22</v>
      </c>
      <c r="J129" s="23">
        <v>8.6300000000000008</v>
      </c>
      <c r="K129">
        <v>72</v>
      </c>
      <c r="L129" s="17">
        <f>(macro_data_1663!L129-macro_data_1663!L128)/macro_data_1663!L128</f>
        <v>7.7609623593321165E-4</v>
      </c>
      <c r="M129" s="17">
        <f>(macro_data_1663!M129-macro_data_1663!M128)/macro_data_1663!M128</f>
        <v>5.9608965188364337E-4</v>
      </c>
      <c r="N129" s="17">
        <f>(macro_data_1663!N129-macro_data_1663!N128)/macro_data_1663!N128</f>
        <v>2.7741207745269592E-3</v>
      </c>
      <c r="O129" s="17">
        <f>(macro_data_1663!O129-macro_data_1663!O128)/macro_data_1663!O128</f>
        <v>-8.6299366162847391E-2</v>
      </c>
      <c r="P129" s="17">
        <f>(macro_data_1663!P129-macro_data_1663!P128)/macro_data_1663!P128</f>
        <v>-8.8339222614840993E-3</v>
      </c>
      <c r="Q129" s="17">
        <f>(macro_data_1663!Q129-macro_data_1663!Q128)/macro_data_1663!Q128</f>
        <v>7.9516504116866372E-3</v>
      </c>
      <c r="R129" s="17">
        <f>(macro_data_1663!R129-macro_data_1663!R128)/macro_data_1663!R128</f>
        <v>0</v>
      </c>
      <c r="S129" s="17">
        <f>(macro_data_1663!G129-macro_data_1663!G128)/macro_data_1663!G128</f>
        <v>1.399543852374041E-3</v>
      </c>
    </row>
    <row r="130" spans="1:19">
      <c r="A130" s="32">
        <v>26969</v>
      </c>
      <c r="B130" s="17">
        <f>(macro_data_1663!B130-macro_data_1663!B129)/macro_data_1663!B129</f>
        <v>8.8495575221238625E-3</v>
      </c>
      <c r="C130" s="17">
        <f>(macro_data_1663!C130-macro_data_1663!C129)/macro_data_1663!C129</f>
        <v>-8.5653104925054752E-3</v>
      </c>
      <c r="D130" s="17">
        <f>(macro_data_1663!D130-macro_data_1663!D129)/macro_data_1663!D129</f>
        <v>5.6596323432633417E-3</v>
      </c>
      <c r="E130">
        <f>macro_data_1663!E130</f>
        <v>4.5999999999999996</v>
      </c>
      <c r="F130">
        <f>macro_data_1663!F130</f>
        <v>60.9</v>
      </c>
      <c r="G130" s="23">
        <v>10.029999999999999</v>
      </c>
      <c r="H130" s="23">
        <v>6.73</v>
      </c>
      <c r="I130" s="23">
        <v>7.83</v>
      </c>
      <c r="J130" s="23">
        <v>8.41</v>
      </c>
      <c r="K130">
        <v>72</v>
      </c>
      <c r="L130" s="17">
        <f>(macro_data_1663!L130-macro_data_1663!L129)/macro_data_1663!L129</f>
        <v>4.2652190771617794E-3</v>
      </c>
      <c r="M130" s="17">
        <f>(macro_data_1663!M130-macro_data_1663!M129)/macro_data_1663!M129</f>
        <v>3.9318479685452974E-3</v>
      </c>
      <c r="N130" s="17">
        <f>(macro_data_1663!N130-macro_data_1663!N129)/macro_data_1663!N129</f>
        <v>4.1815293495665439E-3</v>
      </c>
      <c r="O130" s="17">
        <f>(macro_data_1663!O130-macro_data_1663!O129)/macro_data_1663!O129</f>
        <v>-0.10512273212379936</v>
      </c>
      <c r="P130" s="17">
        <f>(macro_data_1663!P130-macro_data_1663!P129)/macro_data_1663!P129</f>
        <v>7.1301247771836003E-3</v>
      </c>
      <c r="Q130" s="17">
        <f>(macro_data_1663!Q130-macro_data_1663!Q129)/macro_data_1663!Q129</f>
        <v>8.0674128086981513E-3</v>
      </c>
      <c r="R130" s="17">
        <f>(macro_data_1663!R130-macro_data_1663!R129)/macro_data_1663!R129</f>
        <v>0</v>
      </c>
      <c r="S130" s="17">
        <f>(macro_data_1663!G130-macro_data_1663!G129)/macro_data_1663!G129</f>
        <v>4.2833479993788495E-3</v>
      </c>
    </row>
    <row r="131" spans="1:19">
      <c r="A131" s="32">
        <v>26999</v>
      </c>
      <c r="B131" s="17">
        <f>(macro_data_1663!B131-macro_data_1663!B130)/macro_data_1663!B130</f>
        <v>6.5789473684209898E-3</v>
      </c>
      <c r="C131" s="17">
        <f>(macro_data_1663!C131-macro_data_1663!C130)/macro_data_1663!C130</f>
        <v>4.3196544276458502E-3</v>
      </c>
      <c r="D131" s="17">
        <f>(macro_data_1663!D131-macro_data_1663!D130)/macro_data_1663!D130</f>
        <v>8.2017275979407913E-3</v>
      </c>
      <c r="E131">
        <f>macro_data_1663!E131</f>
        <v>4.8</v>
      </c>
      <c r="F131">
        <f>macro_data_1663!F131</f>
        <v>61.2</v>
      </c>
      <c r="G131" s="23">
        <v>9.9499999999999993</v>
      </c>
      <c r="H131" s="23">
        <v>6.74</v>
      </c>
      <c r="I131" s="23">
        <v>7.45</v>
      </c>
      <c r="J131" s="23">
        <v>8.42</v>
      </c>
      <c r="K131">
        <v>76.5</v>
      </c>
      <c r="L131" s="17">
        <f>(macro_data_1663!L131-macro_data_1663!L130)/macro_data_1663!L130</f>
        <v>7.7220077220077222E-3</v>
      </c>
      <c r="M131" s="17">
        <f>(macro_data_1663!M131-macro_data_1663!M130)/macro_data_1663!M130</f>
        <v>7.4768573463089892E-3</v>
      </c>
      <c r="N131" s="17">
        <f>(macro_data_1663!N131-macro_data_1663!N130)/macro_data_1663!N130</f>
        <v>4.811854539880255E-3</v>
      </c>
      <c r="O131" s="17">
        <f>(macro_data_1663!O131-macro_data_1663!O130)/macro_data_1663!O130</f>
        <v>2.8026237328562909E-2</v>
      </c>
      <c r="P131" s="17">
        <f>(macro_data_1663!P131-macro_data_1663!P130)/macro_data_1663!P130</f>
        <v>-3.1858407079646017E-2</v>
      </c>
      <c r="Q131" s="17">
        <f>(macro_data_1663!Q131-macro_data_1663!Q130)/macro_data_1663!Q130</f>
        <v>4.5599415907768732E-3</v>
      </c>
      <c r="R131" s="17">
        <f>(macro_data_1663!R131-macro_data_1663!R130)/macro_data_1663!R130</f>
        <v>0</v>
      </c>
      <c r="S131" s="17">
        <f>(macro_data_1663!G131-macro_data_1663!G130)/macro_data_1663!G130</f>
        <v>4.0331413403430104E-3</v>
      </c>
    </row>
    <row r="132" spans="1:19">
      <c r="A132" s="32">
        <v>27030</v>
      </c>
      <c r="B132" s="17">
        <f>(macro_data_1663!B132-macro_data_1663!B131)/macro_data_1663!B131</f>
        <v>8.7145969498910372E-3</v>
      </c>
      <c r="C132" s="17">
        <f>(macro_data_1663!C132-macro_data_1663!C131)/macro_data_1663!C131</f>
        <v>1.9354838709677389E-2</v>
      </c>
      <c r="D132" s="17">
        <f>(macro_data_1663!D132-macro_data_1663!D131)/macro_data_1663!D131</f>
        <v>8.2215491129381778E-3</v>
      </c>
      <c r="E132">
        <f>macro_data_1663!E132</f>
        <v>4.9000000000000004</v>
      </c>
      <c r="F132">
        <f>macro_data_1663!F132</f>
        <v>61.2</v>
      </c>
      <c r="G132" s="23">
        <v>9.65</v>
      </c>
      <c r="H132" s="23">
        <v>6.99</v>
      </c>
      <c r="I132" s="23">
        <v>7.77</v>
      </c>
      <c r="J132" s="23">
        <v>8.48</v>
      </c>
      <c r="K132">
        <v>76.5</v>
      </c>
      <c r="L132" s="17">
        <f>(macro_data_1663!L132-macro_data_1663!L131)/macro_data_1663!L131</f>
        <v>7.2796934865899509E-3</v>
      </c>
      <c r="M132" s="17">
        <f>(macro_data_1663!M132-macro_data_1663!M131)/macro_data_1663!M131</f>
        <v>7.7747673459771741E-3</v>
      </c>
      <c r="N132" s="17">
        <f>(macro_data_1663!N132-macro_data_1663!N131)/macro_data_1663!N131</f>
        <v>7.9782261952175779E-3</v>
      </c>
      <c r="O132" s="17">
        <f>(macro_data_1663!O132-macro_data_1663!O131)/macro_data_1663!O131</f>
        <v>-0.1148491879350348</v>
      </c>
      <c r="P132" s="17">
        <f>(macro_data_1663!P132-macro_data_1663!P131)/macro_data_1663!P131</f>
        <v>-5.1188299817184646E-2</v>
      </c>
      <c r="Q132" s="17">
        <f>(macro_data_1663!Q132-macro_data_1663!Q131)/macro_data_1663!Q131</f>
        <v>-2.8201624204652483E-3</v>
      </c>
      <c r="R132" s="17">
        <f>(macro_data_1663!R132-macro_data_1663!R131)/macro_data_1663!R131</f>
        <v>0</v>
      </c>
      <c r="S132" s="17">
        <f>(macro_data_1663!G132-macro_data_1663!G131)/macro_data_1663!G131</f>
        <v>1.4245379876796714E-3</v>
      </c>
    </row>
    <row r="133" spans="1:19">
      <c r="A133" s="32">
        <v>27061</v>
      </c>
      <c r="B133" s="17">
        <f>(macro_data_1663!B133-macro_data_1663!B132)/macro_data_1663!B132</f>
        <v>1.0799136069114472E-2</v>
      </c>
      <c r="C133" s="17">
        <f>(macro_data_1663!C133-macro_data_1663!C132)/macro_data_1663!C132</f>
        <v>3.3755274261603407E-2</v>
      </c>
      <c r="D133" s="17">
        <f>(macro_data_1663!D133-macro_data_1663!D132)/macro_data_1663!D132</f>
        <v>9.5708154506437323E-3</v>
      </c>
      <c r="E133">
        <f>macro_data_1663!E133</f>
        <v>5.0999999999999996</v>
      </c>
      <c r="F133">
        <f>macro_data_1663!F133</f>
        <v>61.3</v>
      </c>
      <c r="G133" s="23">
        <v>8.9700000000000006</v>
      </c>
      <c r="H133" s="23">
        <v>6.96</v>
      </c>
      <c r="I133" s="23">
        <v>7.12</v>
      </c>
      <c r="J133" s="23">
        <v>8.48</v>
      </c>
      <c r="K133">
        <v>76.5</v>
      </c>
      <c r="L133" s="17">
        <f>(macro_data_1663!L133-macro_data_1663!L132)/macro_data_1663!L132</f>
        <v>3.4233548877901643E-3</v>
      </c>
      <c r="M133" s="17">
        <f>(macro_data_1663!M133-macro_data_1663!M132)/macro_data_1663!M132</f>
        <v>4.9094097019287495E-3</v>
      </c>
      <c r="N133" s="17">
        <f>(macro_data_1663!N133-macro_data_1663!N132)/macro_data_1663!N132</f>
        <v>1.1235564752594992E-2</v>
      </c>
      <c r="O133" s="17">
        <f>(macro_data_1663!O133-macro_data_1663!O132)/macro_data_1663!O132</f>
        <v>-4.9148099606815203E-2</v>
      </c>
      <c r="P133" s="17">
        <f>(macro_data_1663!P133-macro_data_1663!P132)/macro_data_1663!P132</f>
        <v>7.7071290944123313E-3</v>
      </c>
      <c r="Q133" s="17">
        <f>(macro_data_1663!Q133-macro_data_1663!Q132)/macro_data_1663!Q132</f>
        <v>-6.6448155163535442E-3</v>
      </c>
      <c r="R133" s="17">
        <f>(macro_data_1663!R133-macro_data_1663!R132)/macro_data_1663!R132</f>
        <v>1.345707656612529</v>
      </c>
      <c r="S133" s="17">
        <f>(macro_data_1663!G133-macro_data_1663!G132)/macro_data_1663!G132</f>
        <v>8.8426394638028473E-4</v>
      </c>
    </row>
    <row r="134" spans="1:19">
      <c r="A134" s="32">
        <v>27089</v>
      </c>
      <c r="B134" s="17">
        <f>(macro_data_1663!B134-macro_data_1663!B133)/macro_data_1663!B133</f>
        <v>1.0683760683760684E-2</v>
      </c>
      <c r="C134" s="17">
        <f>(macro_data_1663!C134-macro_data_1663!C133)/macro_data_1663!C133</f>
        <v>2.0408163265306121E-2</v>
      </c>
      <c r="D134" s="17">
        <f>(macro_data_1663!D134-macro_data_1663!D133)/macro_data_1663!D133</f>
        <v>1.1648174127449768E-2</v>
      </c>
      <c r="E134">
        <f>macro_data_1663!E134</f>
        <v>5.2</v>
      </c>
      <c r="F134">
        <f>macro_data_1663!F134</f>
        <v>61.4</v>
      </c>
      <c r="G134" s="23">
        <v>9.35</v>
      </c>
      <c r="H134" s="23">
        <v>7.21</v>
      </c>
      <c r="I134" s="23">
        <v>7.96</v>
      </c>
      <c r="J134" s="23">
        <v>8.5299999999999994</v>
      </c>
      <c r="K134">
        <v>61.8</v>
      </c>
      <c r="L134" s="17">
        <f>(macro_data_1663!L134-macro_data_1663!L133)/macro_data_1663!L133</f>
        <v>5.6861258529188781E-3</v>
      </c>
      <c r="M134" s="17">
        <f>(macro_data_1663!M134-macro_data_1663!M133)/macro_data_1663!M133</f>
        <v>5.2343840874723739E-3</v>
      </c>
      <c r="N134" s="17">
        <f>(macro_data_1663!N134-macro_data_1663!N133)/macro_data_1663!N133</f>
        <v>1.0731027477171754E-2</v>
      </c>
      <c r="O134" s="17">
        <f>(macro_data_1663!O134-macro_data_1663!O133)/macro_data_1663!O133</f>
        <v>0.20744314266023431</v>
      </c>
      <c r="P134" s="17">
        <f>(macro_data_1663!P134-macro_data_1663!P133)/macro_data_1663!P133</f>
        <v>3.0592734225621414E-2</v>
      </c>
      <c r="Q134" s="17">
        <f>(macro_data_1663!Q134-macro_data_1663!Q133)/macro_data_1663!Q133</f>
        <v>-3.0359814326229094E-3</v>
      </c>
      <c r="R134" s="17">
        <f>(macro_data_1663!R134-macro_data_1663!R133)/macro_data_1663!R133</f>
        <v>0</v>
      </c>
      <c r="S134" s="17">
        <f>(macro_data_1663!G134-macro_data_1663!G133)/macro_data_1663!G133</f>
        <v>1.9718309859154928E-3</v>
      </c>
    </row>
    <row r="135" spans="1:19">
      <c r="A135" s="32">
        <v>27120</v>
      </c>
      <c r="B135" s="17">
        <f>(macro_data_1663!B135-macro_data_1663!B134)/macro_data_1663!B134</f>
        <v>1.0570824524312896E-2</v>
      </c>
      <c r="C135" s="17">
        <f>(macro_data_1663!C135-macro_data_1663!C134)/macro_data_1663!C134</f>
        <v>1.2000000000000028E-2</v>
      </c>
      <c r="D135" s="17">
        <f>(macro_data_1663!D135-macro_data_1663!D134)/macro_data_1663!D134</f>
        <v>1.1598100600916074E-2</v>
      </c>
      <c r="E135">
        <f>macro_data_1663!E135</f>
        <v>5.0999999999999996</v>
      </c>
      <c r="F135">
        <f>macro_data_1663!F135</f>
        <v>61.3</v>
      </c>
      <c r="G135" s="23">
        <v>10.51</v>
      </c>
      <c r="H135" s="23">
        <v>7.51</v>
      </c>
      <c r="I135" s="23">
        <v>8.33</v>
      </c>
      <c r="J135" s="23">
        <v>8.6199999999999992</v>
      </c>
      <c r="K135">
        <v>61.8</v>
      </c>
      <c r="L135" s="17">
        <f>(macro_data_1663!L135-macro_data_1663!L134)/macro_data_1663!L134</f>
        <v>5.2770448548811804E-3</v>
      </c>
      <c r="M135" s="17">
        <f>(macro_data_1663!M135-macro_data_1663!M134)/macro_data_1663!M134</f>
        <v>6.8271233510761135E-3</v>
      </c>
      <c r="N135" s="17">
        <f>(macro_data_1663!N135-macro_data_1663!N134)/macro_data_1663!N134</f>
        <v>2.4547860073313485E-2</v>
      </c>
      <c r="O135" s="17">
        <f>(macro_data_1663!O135-macro_data_1663!O134)/macro_data_1663!O134</f>
        <v>-0.11244292237442922</v>
      </c>
      <c r="P135" s="17">
        <f>(macro_data_1663!P135-macro_data_1663!P134)/macro_data_1663!P134</f>
        <v>6.1224489795918366E-2</v>
      </c>
      <c r="Q135" s="17">
        <f>(macro_data_1663!Q135-macro_data_1663!Q134)/macro_data_1663!Q134</f>
        <v>-5.9494298463003583E-5</v>
      </c>
      <c r="R135" s="17">
        <f>(macro_data_1663!R135-macro_data_1663!R134)/macro_data_1663!R134</f>
        <v>0</v>
      </c>
      <c r="S135" s="17">
        <f>(macro_data_1663!G135-macro_data_1663!G134)/macro_data_1663!G134</f>
        <v>5.3671377820942059E-4</v>
      </c>
    </row>
    <row r="136" spans="1:19">
      <c r="A136" s="32">
        <v>27150</v>
      </c>
      <c r="B136" s="17">
        <f>(macro_data_1663!B136-macro_data_1663!B135)/macro_data_1663!B135</f>
        <v>6.276150627615152E-3</v>
      </c>
      <c r="C136" s="17">
        <f>(macro_data_1663!C136-macro_data_1663!C135)/macro_data_1663!C135</f>
        <v>7.9051383399209203E-3</v>
      </c>
      <c r="D136" s="17">
        <f>(macro_data_1663!D136-macro_data_1663!D135)/macro_data_1663!D135</f>
        <v>7.0618535288496714E-3</v>
      </c>
      <c r="E136">
        <f>macro_data_1663!E136</f>
        <v>5.0999999999999996</v>
      </c>
      <c r="F136">
        <f>macro_data_1663!F136</f>
        <v>61.1</v>
      </c>
      <c r="G136" s="23">
        <v>11.31</v>
      </c>
      <c r="H136" s="23">
        <v>7.58</v>
      </c>
      <c r="I136" s="23">
        <v>8.23</v>
      </c>
      <c r="J136" s="23">
        <v>8.8699999999999992</v>
      </c>
      <c r="K136">
        <v>61.8</v>
      </c>
      <c r="L136" s="17">
        <f>(macro_data_1663!L136-macro_data_1663!L135)/macro_data_1663!L135</f>
        <v>1.8747656542932134E-3</v>
      </c>
      <c r="M136" s="17">
        <f>(macro_data_1663!M136-macro_data_1663!M135)/macro_data_1663!M135</f>
        <v>3.2180209171359091E-3</v>
      </c>
      <c r="N136" s="17">
        <f>(macro_data_1663!N136-macro_data_1663!N135)/macro_data_1663!N135</f>
        <v>3.6572781855834312E-2</v>
      </c>
      <c r="O136" s="17">
        <f>(macro_data_1663!O136-macro_data_1663!O135)/macro_data_1663!O135</f>
        <v>3.3440514469453377E-2</v>
      </c>
      <c r="P136" s="17">
        <f>(macro_data_1663!P136-macro_data_1663!P135)/macro_data_1663!P135</f>
        <v>-4.8951048951048952E-2</v>
      </c>
      <c r="Q136" s="17">
        <f>(macro_data_1663!Q136-macro_data_1663!Q135)/macro_data_1663!Q135</f>
        <v>-2.9264121922089373E-3</v>
      </c>
      <c r="R136" s="17">
        <f>(macro_data_1663!R136-macro_data_1663!R135)/macro_data_1663!R135</f>
        <v>0</v>
      </c>
      <c r="S136" s="17">
        <f>(macro_data_1663!G136-macro_data_1663!G135)/macro_data_1663!G135</f>
        <v>1.0983958312046592E-3</v>
      </c>
    </row>
    <row r="137" spans="1:19">
      <c r="A137" s="32">
        <v>27181</v>
      </c>
      <c r="B137" s="17">
        <f>(macro_data_1663!B137-macro_data_1663!B136)/macro_data_1663!B136</f>
        <v>1.0395010395010394E-2</v>
      </c>
      <c r="C137" s="17">
        <f>(macro_data_1663!C137-macro_data_1663!C136)/macro_data_1663!C136</f>
        <v>1.5686274509803866E-2</v>
      </c>
      <c r="D137" s="17">
        <f>(macro_data_1663!D137-macro_data_1663!D136)/macro_data_1663!D136</f>
        <v>9.8585158602483517E-3</v>
      </c>
      <c r="E137">
        <f>macro_data_1663!E137</f>
        <v>5.0999999999999996</v>
      </c>
      <c r="F137">
        <f>macro_data_1663!F137</f>
        <v>61.2</v>
      </c>
      <c r="G137" s="23">
        <v>11.93</v>
      </c>
      <c r="H137" s="23">
        <v>7.54</v>
      </c>
      <c r="I137" s="23">
        <v>7.9</v>
      </c>
      <c r="J137" s="23">
        <v>9.0500000000000007</v>
      </c>
      <c r="K137">
        <v>72.099999999999994</v>
      </c>
      <c r="L137" s="17">
        <f>(macro_data_1663!L137-macro_data_1663!L136)/macro_data_1663!L136</f>
        <v>1.4970059880240799E-3</v>
      </c>
      <c r="M137" s="17">
        <f>(macro_data_1663!M137-macro_data_1663!M136)/macro_data_1663!M136</f>
        <v>1.9475312177798666E-3</v>
      </c>
      <c r="N137" s="17">
        <f>(macro_data_1663!N137-macro_data_1663!N136)/macro_data_1663!N136</f>
        <v>1.5086498783650957E-2</v>
      </c>
      <c r="O137" s="17">
        <f>(macro_data_1663!O137-macro_data_1663!O136)/macro_data_1663!O136</f>
        <v>-0.11263223397635345</v>
      </c>
      <c r="P137" s="17">
        <f>(macro_data_1663!P137-macro_data_1663!P136)/macro_data_1663!P136</f>
        <v>8.455882352941177E-2</v>
      </c>
      <c r="Q137" s="17">
        <f>(macro_data_1663!Q137-macro_data_1663!Q136)/macro_data_1663!Q136</f>
        <v>7.985059782969036E-3</v>
      </c>
      <c r="R137" s="17">
        <f>(macro_data_1663!R137-macro_data_1663!R136)/macro_data_1663!R136</f>
        <v>0</v>
      </c>
      <c r="S137" s="17">
        <f>(macro_data_1663!G137-macro_data_1663!G136)/macro_data_1663!G136</f>
        <v>2.1305912071649105E-3</v>
      </c>
    </row>
    <row r="138" spans="1:19">
      <c r="A138" s="32">
        <v>27211</v>
      </c>
      <c r="B138" s="17">
        <f>(macro_data_1663!B138-macro_data_1663!B137)/macro_data_1663!B137</f>
        <v>8.2304526748970906E-3</v>
      </c>
      <c r="C138" s="17">
        <f>(macro_data_1663!C138-macro_data_1663!C137)/macro_data_1663!C137</f>
        <v>3.8610038610039162E-3</v>
      </c>
      <c r="D138" s="17">
        <f>(macro_data_1663!D138-macro_data_1663!D137)/macro_data_1663!D137</f>
        <v>8.4960379053999665E-3</v>
      </c>
      <c r="E138">
        <f>macro_data_1663!E138</f>
        <v>5.4</v>
      </c>
      <c r="F138">
        <f>macro_data_1663!F138</f>
        <v>61.2</v>
      </c>
      <c r="G138" s="23">
        <v>12.92</v>
      </c>
      <c r="H138" s="23">
        <v>7.81</v>
      </c>
      <c r="I138" s="23">
        <v>7.55</v>
      </c>
      <c r="J138" s="23">
        <v>9.27</v>
      </c>
      <c r="K138">
        <v>72.099999999999994</v>
      </c>
      <c r="L138" s="17">
        <f>(macro_data_1663!L138-macro_data_1663!L137)/macro_data_1663!L137</f>
        <v>3.3632286995514842E-3</v>
      </c>
      <c r="M138" s="17">
        <f>(macro_data_1663!M138-macro_data_1663!M137)/macro_data_1663!M137</f>
        <v>3.6588154584952341E-3</v>
      </c>
      <c r="N138" s="17">
        <f>(macro_data_1663!N138-macro_data_1663!N137)/macro_data_1663!N137</f>
        <v>1.3946334787472302E-2</v>
      </c>
      <c r="O138" s="17">
        <f>(macro_data_1663!O138-macro_data_1663!O137)/macro_data_1663!O137</f>
        <v>6.1009817671809255E-2</v>
      </c>
      <c r="P138" s="17">
        <f>(macro_data_1663!P138-macro_data_1663!P137)/macro_data_1663!P137</f>
        <v>-9.4915254237288138E-2</v>
      </c>
      <c r="Q138" s="17">
        <f>(macro_data_1663!Q138-macro_data_1663!Q137)/macro_data_1663!Q137</f>
        <v>-1.9009697796234554E-3</v>
      </c>
      <c r="R138" s="17">
        <f>(macro_data_1663!R138-macro_data_1663!R137)/macro_data_1663!R137</f>
        <v>0</v>
      </c>
      <c r="S138" s="17">
        <f>(macro_data_1663!G138-macro_data_1663!G137)/macro_data_1663!G137</f>
        <v>7.0019987523711313E-4</v>
      </c>
    </row>
    <row r="139" spans="1:19">
      <c r="A139" s="32">
        <v>27242</v>
      </c>
      <c r="B139" s="17">
        <f>(macro_data_1663!B139-macro_data_1663!B138)/macro_data_1663!B138</f>
        <v>6.1224489795917783E-3</v>
      </c>
      <c r="C139" s="17">
        <f>(macro_data_1663!C139-macro_data_1663!C138)/macro_data_1663!C138</f>
        <v>3.8461538461538464E-2</v>
      </c>
      <c r="D139" s="17">
        <f>(macro_data_1663!D139-macro_data_1663!D138)/macro_data_1663!D138</f>
        <v>7.371405427298445E-3</v>
      </c>
      <c r="E139">
        <f>macro_data_1663!E139</f>
        <v>5.5</v>
      </c>
      <c r="F139">
        <f>macro_data_1663!F139</f>
        <v>61.4</v>
      </c>
      <c r="G139" s="23">
        <v>12.01</v>
      </c>
      <c r="H139" s="23">
        <v>8.0399999999999991</v>
      </c>
      <c r="I139" s="23">
        <v>8.9600000000000009</v>
      </c>
      <c r="J139" s="23">
        <v>9.48</v>
      </c>
      <c r="K139">
        <v>72.099999999999994</v>
      </c>
      <c r="L139" s="17">
        <f>(macro_data_1663!L139-macro_data_1663!L138)/macro_data_1663!L138</f>
        <v>2.9795158286778822E-3</v>
      </c>
      <c r="M139" s="17">
        <f>(macro_data_1663!M139-macro_data_1663!M138)/macro_data_1663!M138</f>
        <v>4.1011619958988641E-3</v>
      </c>
      <c r="N139" s="17">
        <f>(macro_data_1663!N139-macro_data_1663!N138)/macro_data_1663!N138</f>
        <v>2.1537609059443123E-2</v>
      </c>
      <c r="O139" s="17">
        <f>(macro_data_1663!O139-macro_data_1663!O138)/macro_data_1663!O138</f>
        <v>-0.13020489094514209</v>
      </c>
      <c r="P139" s="17">
        <f>(macro_data_1663!P139-macro_data_1663!P138)/macro_data_1663!P138</f>
        <v>0</v>
      </c>
      <c r="Q139" s="17">
        <f>(macro_data_1663!Q139-macro_data_1663!Q138)/macro_data_1663!Q138</f>
        <v>2.0210185933710314E-3</v>
      </c>
      <c r="R139" s="17">
        <f>(macro_data_1663!R139-macro_data_1663!R138)/macro_data_1663!R138</f>
        <v>0</v>
      </c>
      <c r="S139" s="17">
        <f>(macro_data_1663!G139-macro_data_1663!G138)/macro_data_1663!G138</f>
        <v>4.0710396417485115E-4</v>
      </c>
    </row>
    <row r="140" spans="1:19">
      <c r="A140" s="32">
        <v>27273</v>
      </c>
      <c r="B140" s="17">
        <f>(macro_data_1663!B140-macro_data_1663!B139)/macro_data_1663!B139</f>
        <v>1.2170385395537555E-2</v>
      </c>
      <c r="C140" s="17">
        <f>(macro_data_1663!C140-macro_data_1663!C139)/macro_data_1663!C139</f>
        <v>3.518518518518516E-2</v>
      </c>
      <c r="D140" s="17">
        <f>(macro_data_1663!D140-macro_data_1663!D139)/macro_data_1663!D139</f>
        <v>1.0453522032808039E-2</v>
      </c>
      <c r="E140">
        <f>macro_data_1663!E140</f>
        <v>5.5</v>
      </c>
      <c r="F140">
        <f>macro_data_1663!F140</f>
        <v>61.2</v>
      </c>
      <c r="G140" s="23">
        <v>11.34</v>
      </c>
      <c r="H140" s="23">
        <v>8.0399999999999991</v>
      </c>
      <c r="I140" s="23">
        <v>8.06</v>
      </c>
      <c r="J140" s="23">
        <v>9.77</v>
      </c>
      <c r="K140">
        <v>64.400000000000006</v>
      </c>
      <c r="L140" s="17">
        <f>(macro_data_1663!L140-macro_data_1663!L139)/macro_data_1663!L139</f>
        <v>2.9706646862235845E-3</v>
      </c>
      <c r="M140" s="17">
        <f>(macro_data_1663!M140-macro_data_1663!M139)/macro_data_1663!M139</f>
        <v>3.0633083730429379E-3</v>
      </c>
      <c r="N140" s="17">
        <f>(macro_data_1663!N140-macro_data_1663!N139)/macro_data_1663!N139</f>
        <v>1.3015028754702075E-2</v>
      </c>
      <c r="O140" s="17">
        <f>(macro_data_1663!O140-macro_data_1663!O139)/macro_data_1663!O139</f>
        <v>-0.13221884498480244</v>
      </c>
      <c r="P140" s="17">
        <f>(macro_data_1663!P140-macro_data_1663!P139)/macro_data_1663!P139</f>
        <v>-7.8651685393258425E-2</v>
      </c>
      <c r="Q140" s="17">
        <f>(macro_data_1663!Q140-macro_data_1663!Q139)/macro_data_1663!Q139</f>
        <v>-1.0595524141922582E-2</v>
      </c>
      <c r="R140" s="17">
        <f>(macro_data_1663!R140-macro_data_1663!R139)/macro_data_1663!R139</f>
        <v>0</v>
      </c>
      <c r="S140" s="17">
        <f>(macro_data_1663!G140-macro_data_1663!G139)/macro_data_1663!G139</f>
        <v>-2.1618597080217712E-4</v>
      </c>
    </row>
    <row r="141" spans="1:19">
      <c r="A141" s="32">
        <v>27303</v>
      </c>
      <c r="B141" s="17">
        <f>(macro_data_1663!B141-macro_data_1663!B140)/macro_data_1663!B140</f>
        <v>1.4028056112224506E-2</v>
      </c>
      <c r="C141" s="17">
        <f>(macro_data_1663!C141-macro_data_1663!C140)/macro_data_1663!C140</f>
        <v>0</v>
      </c>
      <c r="D141" s="17">
        <f>(macro_data_1663!D141-macro_data_1663!D140)/macro_data_1663!D140</f>
        <v>1.0385166321820755E-2</v>
      </c>
      <c r="E141">
        <f>macro_data_1663!E141</f>
        <v>5.9</v>
      </c>
      <c r="F141">
        <f>macro_data_1663!F141</f>
        <v>61.4</v>
      </c>
      <c r="G141" s="23">
        <v>10.06</v>
      </c>
      <c r="H141" s="23">
        <v>7.9</v>
      </c>
      <c r="I141" s="23">
        <v>7.46</v>
      </c>
      <c r="J141" s="23">
        <v>10.18</v>
      </c>
      <c r="K141">
        <v>64.400000000000006</v>
      </c>
      <c r="L141" s="17">
        <f>(macro_data_1663!L141-macro_data_1663!L140)/macro_data_1663!L140</f>
        <v>3.332099222510097E-3</v>
      </c>
      <c r="M141" s="17">
        <f>(macro_data_1663!M141-macro_data_1663!M140)/macro_data_1663!M140</f>
        <v>4.2981563171586405E-3</v>
      </c>
      <c r="N141" s="17">
        <f>(macro_data_1663!N141-macro_data_1663!N140)/macro_data_1663!N140</f>
        <v>8.6499815700988199E-3</v>
      </c>
      <c r="O141" s="17">
        <f>(macro_data_1663!O141-macro_data_1663!O140)/macro_data_1663!O140</f>
        <v>7.0052539404553416E-3</v>
      </c>
      <c r="P141" s="17">
        <f>(macro_data_1663!P141-macro_data_1663!P140)/macro_data_1663!P140</f>
        <v>3.8617886178861791E-2</v>
      </c>
      <c r="Q141" s="17">
        <f>(macro_data_1663!Q141-macro_data_1663!Q140)/macro_data_1663!Q140</f>
        <v>1.6396966118115922E-4</v>
      </c>
      <c r="R141" s="17">
        <f>(macro_data_1663!R141-macro_data_1663!R140)/macro_data_1663!R140</f>
        <v>0</v>
      </c>
      <c r="S141" s="17">
        <f>(macro_data_1663!G141-macro_data_1663!G140)/macro_data_1663!G140</f>
        <v>-1.1447614444345514E-4</v>
      </c>
    </row>
    <row r="142" spans="1:19">
      <c r="A142" s="32">
        <v>27334</v>
      </c>
      <c r="B142" s="17">
        <f>(macro_data_1663!B142-macro_data_1663!B141)/macro_data_1663!B141</f>
        <v>7.9051383399209203E-3</v>
      </c>
      <c r="C142" s="17">
        <f>(macro_data_1663!C142-macro_data_1663!C141)/macro_data_1663!C141</f>
        <v>1.7889087656529516E-2</v>
      </c>
      <c r="D142" s="17">
        <f>(macro_data_1663!D142-macro_data_1663!D141)/macro_data_1663!D141</f>
        <v>7.1673295790177843E-3</v>
      </c>
      <c r="E142">
        <f>macro_data_1663!E142</f>
        <v>6</v>
      </c>
      <c r="F142">
        <f>macro_data_1663!F142</f>
        <v>61.3</v>
      </c>
      <c r="G142" s="23">
        <v>9.4499999999999993</v>
      </c>
      <c r="H142" s="23">
        <v>7.68</v>
      </c>
      <c r="I142" s="23">
        <v>7.47</v>
      </c>
      <c r="J142" s="23">
        <v>10.48</v>
      </c>
      <c r="K142">
        <v>64.400000000000006</v>
      </c>
      <c r="L142" s="17">
        <f>(macro_data_1663!L142-macro_data_1663!L141)/macro_data_1663!L141</f>
        <v>4.7970479704797465E-3</v>
      </c>
      <c r="M142" s="17">
        <f>(macro_data_1663!M142-macro_data_1663!M141)/macro_data_1663!M141</f>
        <v>6.0817659646356321E-3</v>
      </c>
      <c r="N142" s="17">
        <f>(macro_data_1663!N142-macro_data_1663!N141)/macro_data_1663!N141</f>
        <v>6.575206349560935E-3</v>
      </c>
      <c r="O142" s="17">
        <f>(macro_data_1663!O142-macro_data_1663!O141)/macro_data_1663!O141</f>
        <v>-6.9565217391304349E-2</v>
      </c>
      <c r="P142" s="17">
        <f>(macro_data_1663!P142-macro_data_1663!P141)/macro_data_1663!P141</f>
        <v>-0.12328767123287671</v>
      </c>
      <c r="Q142" s="17">
        <f>(macro_data_1663!Q142-macro_data_1663!Q141)/macro_data_1663!Q141</f>
        <v>-3.1614371135437768E-3</v>
      </c>
      <c r="R142" s="17">
        <f>(macro_data_1663!R142-macro_data_1663!R141)/macro_data_1663!R141</f>
        <v>0.10385756676557871</v>
      </c>
      <c r="S142" s="17">
        <f>(macro_data_1663!G142-macro_data_1663!G141)/macro_data_1663!G141</f>
        <v>2.5442055718102023E-4</v>
      </c>
    </row>
    <row r="143" spans="1:19">
      <c r="A143" s="32">
        <v>27364</v>
      </c>
      <c r="B143" s="17">
        <f>(macro_data_1663!B143-macro_data_1663!B142)/macro_data_1663!B142</f>
        <v>9.8039215686274508E-3</v>
      </c>
      <c r="C143" s="17">
        <f>(macro_data_1663!C143-macro_data_1663!C142)/macro_data_1663!C142</f>
        <v>8.7873462214411256E-3</v>
      </c>
      <c r="D143" s="17">
        <f>(macro_data_1663!D143-macro_data_1663!D142)/macro_data_1663!D142</f>
        <v>7.5073313782991272E-3</v>
      </c>
      <c r="E143">
        <f>macro_data_1663!E143</f>
        <v>6.6</v>
      </c>
      <c r="F143">
        <f>macro_data_1663!F143</f>
        <v>61.3</v>
      </c>
      <c r="G143" s="23">
        <v>8.5299999999999994</v>
      </c>
      <c r="H143" s="23">
        <v>7.43</v>
      </c>
      <c r="I143" s="23">
        <v>7.15</v>
      </c>
      <c r="J143" s="23">
        <v>10.6</v>
      </c>
      <c r="K143">
        <v>59.5</v>
      </c>
      <c r="L143" s="17">
        <f>(macro_data_1663!L143-macro_data_1663!L142)/macro_data_1663!L142</f>
        <v>5.1413881748071143E-3</v>
      </c>
      <c r="M143" s="17">
        <f>(macro_data_1663!M143-macro_data_1663!M142)/macro_data_1663!M142</f>
        <v>5.9330572036270773E-3</v>
      </c>
      <c r="N143" s="17">
        <f>(macro_data_1663!N143-macro_data_1663!N142)/macro_data_1663!N142</f>
        <v>6.2067259877122936E-3</v>
      </c>
      <c r="O143" s="17">
        <f>(macro_data_1663!O143-macro_data_1663!O142)/macro_data_1663!O142</f>
        <v>-4.1121495327102804E-2</v>
      </c>
      <c r="P143" s="17">
        <f>(macro_data_1663!P143-macro_data_1663!P142)/macro_data_1663!P142</f>
        <v>4.464285714285714E-3</v>
      </c>
      <c r="Q143" s="17">
        <f>(macro_data_1663!Q143-macro_data_1663!Q142)/macro_data_1663!Q142</f>
        <v>-3.2896988554283732E-2</v>
      </c>
      <c r="R143" s="17">
        <f>(macro_data_1663!R143-macro_data_1663!R142)/macro_data_1663!R142</f>
        <v>0</v>
      </c>
      <c r="S143" s="17">
        <f>(macro_data_1663!G143-macro_data_1663!G142)/macro_data_1663!G142</f>
        <v>-4.6419941498155922E-3</v>
      </c>
    </row>
    <row r="144" spans="1:19">
      <c r="A144" s="32">
        <v>27395</v>
      </c>
      <c r="B144" s="17">
        <f>(macro_data_1663!B144-macro_data_1663!B143)/macro_data_1663!B143</f>
        <v>7.7669902912621087E-3</v>
      </c>
      <c r="C144" s="17">
        <f>(macro_data_1663!C144-macro_data_1663!C143)/macro_data_1663!C143</f>
        <v>-1.7421602787456693E-3</v>
      </c>
      <c r="D144" s="17">
        <f>(macro_data_1663!D144-macro_data_1663!D143)/macro_data_1663!D143</f>
        <v>7.9171032716265233E-3</v>
      </c>
      <c r="E144">
        <f>macro_data_1663!E144</f>
        <v>7.2</v>
      </c>
      <c r="F144">
        <f>macro_data_1663!F144</f>
        <v>61.2</v>
      </c>
      <c r="G144" s="23">
        <v>7.13</v>
      </c>
      <c r="H144" s="23">
        <v>7.5</v>
      </c>
      <c r="I144" s="23">
        <v>6.26</v>
      </c>
      <c r="J144" s="23">
        <v>10.63</v>
      </c>
      <c r="K144">
        <v>59.5</v>
      </c>
      <c r="L144" s="17">
        <f>(macro_data_1663!L144-macro_data_1663!L143)/macro_data_1663!L143</f>
        <v>1.8268176835951773E-3</v>
      </c>
      <c r="M144" s="17">
        <f>(macro_data_1663!M144-macro_data_1663!M143)/macro_data_1663!M143</f>
        <v>3.894947696416648E-3</v>
      </c>
      <c r="N144" s="17">
        <f>(macro_data_1663!N144-macro_data_1663!N143)/macro_data_1663!N143</f>
        <v>4.5765677002722232E-3</v>
      </c>
      <c r="O144" s="17">
        <f>(macro_data_1663!O144-macro_data_1663!O143)/macro_data_1663!O143</f>
        <v>-4.9707602339181284E-2</v>
      </c>
      <c r="P144" s="17">
        <f>(macro_data_1663!P144-macro_data_1663!P143)/macro_data_1663!P143</f>
        <v>-7.3333333333333334E-2</v>
      </c>
      <c r="Q144" s="17">
        <f>(macro_data_1663!Q144-macro_data_1663!Q143)/macro_data_1663!Q143</f>
        <v>-3.595328485940421E-2</v>
      </c>
      <c r="R144" s="17">
        <f>(macro_data_1663!R144-macro_data_1663!R143)/macro_data_1663!R143</f>
        <v>0</v>
      </c>
      <c r="S144" s="17">
        <f>(macro_data_1663!G144-macro_data_1663!G143)/macro_data_1663!G143</f>
        <v>-7.8323644029898425E-3</v>
      </c>
    </row>
    <row r="145" spans="1:19">
      <c r="A145" s="32">
        <v>27426</v>
      </c>
      <c r="B145" s="17">
        <f>(macro_data_1663!B145-macro_data_1663!B144)/macro_data_1663!B144</f>
        <v>7.7071290944123044E-3</v>
      </c>
      <c r="C145" s="17">
        <f>(macro_data_1663!C145-macro_data_1663!C144)/macro_data_1663!C144</f>
        <v>1.7452006980803042E-3</v>
      </c>
      <c r="D145" s="17">
        <f>(macro_data_1663!D145-macro_data_1663!D144)/macro_data_1663!D144</f>
        <v>6.1992222093874465E-3</v>
      </c>
      <c r="E145">
        <f>macro_data_1663!E145</f>
        <v>8.1</v>
      </c>
      <c r="F145">
        <f>macro_data_1663!F145</f>
        <v>61.4</v>
      </c>
      <c r="G145" s="23">
        <v>6.24</v>
      </c>
      <c r="H145" s="23">
        <v>7.39</v>
      </c>
      <c r="I145" s="23">
        <v>5.5</v>
      </c>
      <c r="J145" s="23">
        <v>10.81</v>
      </c>
      <c r="K145">
        <v>59.5</v>
      </c>
      <c r="L145" s="17">
        <f>(macro_data_1663!L145-macro_data_1663!L144)/macro_data_1663!L144</f>
        <v>-1.0940919037199541E-3</v>
      </c>
      <c r="M145" s="17">
        <f>(macro_data_1663!M145-macro_data_1663!M144)/macro_data_1663!M144</f>
        <v>4.6558031260391661E-3</v>
      </c>
      <c r="N145" s="17">
        <f>(macro_data_1663!N145-macro_data_1663!N144)/macro_data_1663!N144</f>
        <v>1.6248762913923923E-3</v>
      </c>
      <c r="O145" s="17">
        <f>(macro_data_1663!O145-macro_data_1663!O144)/macro_data_1663!O144</f>
        <v>5.8461538461538461E-2</v>
      </c>
      <c r="P145" s="17">
        <f>(macro_data_1663!P145-macro_data_1663!P144)/macro_data_1663!P144</f>
        <v>-2.3980815347721821E-3</v>
      </c>
      <c r="Q145" s="17">
        <f>(macro_data_1663!Q145-macro_data_1663!Q144)/macro_data_1663!Q144</f>
        <v>-1.3859257263952872E-2</v>
      </c>
      <c r="R145" s="17">
        <f>(macro_data_1663!R145-macro_data_1663!R144)/macro_data_1663!R144</f>
        <v>0</v>
      </c>
      <c r="S145" s="17">
        <f>(macro_data_1663!G145-macro_data_1663!G144)/macro_data_1663!G144</f>
        <v>-4.6231906454437749E-3</v>
      </c>
    </row>
    <row r="146" spans="1:19">
      <c r="A146" s="32">
        <v>27454</v>
      </c>
      <c r="B146" s="17">
        <f>(macro_data_1663!B146-macro_data_1663!B145)/macro_data_1663!B145</f>
        <v>5.7361376673040971E-3</v>
      </c>
      <c r="C146" s="17">
        <f>(macro_data_1663!C146-macro_data_1663!C145)/macro_data_1663!C145</f>
        <v>-3.484320557491215E-3</v>
      </c>
      <c r="D146" s="17">
        <f>(macro_data_1663!D146-macro_data_1663!D145)/macro_data_1663!D145</f>
        <v>5.4339507117709875E-3</v>
      </c>
      <c r="E146">
        <f>macro_data_1663!E146</f>
        <v>8.1</v>
      </c>
      <c r="F146">
        <f>macro_data_1663!F146</f>
        <v>61</v>
      </c>
      <c r="G146" s="23">
        <v>5.54</v>
      </c>
      <c r="H146" s="23">
        <v>7.73</v>
      </c>
      <c r="I146" s="23">
        <v>5.49</v>
      </c>
      <c r="J146" s="23">
        <v>10.65</v>
      </c>
      <c r="K146">
        <v>57.6</v>
      </c>
      <c r="L146" s="17">
        <f>(macro_data_1663!L146-macro_data_1663!L145)/macro_data_1663!L145</f>
        <v>4.0160642570281962E-3</v>
      </c>
      <c r="M146" s="17">
        <f>(macro_data_1663!M146-macro_data_1663!M145)/macro_data_1663!M145</f>
        <v>8.6064217146640948E-3</v>
      </c>
      <c r="N146" s="17">
        <f>(macro_data_1663!N146-macro_data_1663!N145)/macro_data_1663!N145</f>
        <v>-6.2968814673654725E-3</v>
      </c>
      <c r="O146" s="17">
        <f>(macro_data_1663!O146-macro_data_1663!O145)/macro_data_1663!O145</f>
        <v>-0.12403100775193798</v>
      </c>
      <c r="P146" s="17">
        <f>(macro_data_1663!P146-macro_data_1663!P145)/macro_data_1663!P145</f>
        <v>1.4423076923076924E-2</v>
      </c>
      <c r="Q146" s="17">
        <f>(macro_data_1663!Q146-macro_data_1663!Q145)/macro_data_1663!Q145</f>
        <v>-2.2811822407654055E-2</v>
      </c>
      <c r="R146" s="17">
        <f>(macro_data_1663!R146-macro_data_1663!R145)/macro_data_1663!R145</f>
        <v>0</v>
      </c>
      <c r="S146" s="17">
        <f>(macro_data_1663!G146-macro_data_1663!G145)/macro_data_1663!G145</f>
        <v>-4.8516683270153826E-3</v>
      </c>
    </row>
    <row r="147" spans="1:19">
      <c r="A147" s="32">
        <v>27485</v>
      </c>
      <c r="B147" s="17">
        <f>(macro_data_1663!B147-macro_data_1663!B146)/macro_data_1663!B146</f>
        <v>3.8022813688212117E-3</v>
      </c>
      <c r="C147" s="17">
        <f>(macro_data_1663!C147-macro_data_1663!C146)/macro_data_1663!C146</f>
        <v>-5.2447552447553187E-3</v>
      </c>
      <c r="D147" s="17">
        <f>(macro_data_1663!D147-macro_data_1663!D146)/macro_data_1663!D146</f>
        <v>3.3873791581030157E-3</v>
      </c>
      <c r="E147">
        <f>macro_data_1663!E147</f>
        <v>8.6</v>
      </c>
      <c r="F147">
        <f>macro_data_1663!F147</f>
        <v>61.2</v>
      </c>
      <c r="G147" s="23">
        <v>5.49</v>
      </c>
      <c r="H147" s="23">
        <v>8.23</v>
      </c>
      <c r="I147" s="23">
        <v>5.61</v>
      </c>
      <c r="J147" s="23">
        <v>10.48</v>
      </c>
      <c r="K147">
        <v>57.6</v>
      </c>
      <c r="L147" s="17">
        <f>(macro_data_1663!L147-macro_data_1663!L146)/macro_data_1663!L146</f>
        <v>5.090909090909008E-3</v>
      </c>
      <c r="M147" s="17">
        <f>(macro_data_1663!M147-macro_data_1663!M146)/macro_data_1663!M146</f>
        <v>1.1924297122853054E-2</v>
      </c>
      <c r="N147" s="17">
        <f>(macro_data_1663!N147-macro_data_1663!N146)/macro_data_1663!N146</f>
        <v>-1.1878317369688644E-2</v>
      </c>
      <c r="O147" s="17">
        <f>(macro_data_1663!O147-macro_data_1663!O146)/macro_data_1663!O146</f>
        <v>9.8451327433628319E-2</v>
      </c>
      <c r="P147" s="17">
        <f>(macro_data_1663!P147-macro_data_1663!P146)/macro_data_1663!P146</f>
        <v>0.13033175355450238</v>
      </c>
      <c r="Q147" s="17">
        <f>(macro_data_1663!Q147-macro_data_1663!Q146)/macro_data_1663!Q146</f>
        <v>-1.1003037709151561E-2</v>
      </c>
      <c r="R147" s="17">
        <f>(macro_data_1663!R147-macro_data_1663!R146)/macro_data_1663!R146</f>
        <v>0</v>
      </c>
      <c r="S147" s="17">
        <f>(macro_data_1663!G147-macro_data_1663!G146)/macro_data_1663!G146</f>
        <v>-3.5102316752905691E-3</v>
      </c>
    </row>
    <row r="148" spans="1:19">
      <c r="A148" s="32">
        <v>27515</v>
      </c>
      <c r="B148" s="17">
        <f>(macro_data_1663!B148-macro_data_1663!B147)/macro_data_1663!B147</f>
        <v>3.7878787878788418E-3</v>
      </c>
      <c r="C148" s="17">
        <f>(macro_data_1663!C148-macro_data_1663!C147)/macro_data_1663!C147</f>
        <v>1.0544815465729374E-2</v>
      </c>
      <c r="D148" s="17">
        <f>(macro_data_1663!D148-macro_data_1663!D147)/macro_data_1663!D147</f>
        <v>3.3759435572583616E-3</v>
      </c>
      <c r="E148">
        <f>macro_data_1663!E148</f>
        <v>8.8000000000000007</v>
      </c>
      <c r="F148">
        <f>macro_data_1663!F148</f>
        <v>61.3</v>
      </c>
      <c r="G148" s="23">
        <v>5.22</v>
      </c>
      <c r="H148" s="23">
        <v>8.06</v>
      </c>
      <c r="I148" s="23">
        <v>5.23</v>
      </c>
      <c r="J148" s="23">
        <v>10.58</v>
      </c>
      <c r="K148">
        <v>57.6</v>
      </c>
      <c r="L148" s="17">
        <f>(macro_data_1663!L148-macro_data_1663!L147)/macro_data_1663!L147</f>
        <v>-7.2358900144713697E-4</v>
      </c>
      <c r="M148" s="17">
        <f>(macro_data_1663!M148-macro_data_1663!M147)/macro_data_1663!M147</f>
        <v>1.0918918918918944E-2</v>
      </c>
      <c r="N148" s="17">
        <f>(macro_data_1663!N148-macro_data_1663!N147)/macro_data_1663!N147</f>
        <v>-3.7646363394254227E-3</v>
      </c>
      <c r="O148" s="17">
        <f>(macro_data_1663!O148-macro_data_1663!O147)/macro_data_1663!O147</f>
        <v>1.2084592145015106E-2</v>
      </c>
      <c r="P148" s="17">
        <f>(macro_data_1663!P148-macro_data_1663!P147)/macro_data_1663!P147</f>
        <v>0.13836477987421383</v>
      </c>
      <c r="Q148" s="17">
        <f>(macro_data_1663!Q148-macro_data_1663!Q147)/macro_data_1663!Q147</f>
        <v>1.9209412612179629E-3</v>
      </c>
      <c r="R148" s="17">
        <f>(macro_data_1663!R148-macro_data_1663!R147)/macro_data_1663!R147</f>
        <v>0</v>
      </c>
      <c r="S148" s="17">
        <f>(macro_data_1663!G148-macro_data_1663!G147)/macro_data_1663!G147</f>
        <v>-2.4527711094875274E-3</v>
      </c>
    </row>
    <row r="149" spans="1:19">
      <c r="A149" s="32">
        <v>27546</v>
      </c>
      <c r="B149" s="17">
        <f>(macro_data_1663!B149-macro_data_1663!B148)/macro_data_1663!B148</f>
        <v>1.8867924528302156E-3</v>
      </c>
      <c r="C149" s="17">
        <f>(macro_data_1663!C149-macro_data_1663!C148)/macro_data_1663!C148</f>
        <v>6.9565217391304099E-3</v>
      </c>
      <c r="D149" s="17">
        <f>(macro_data_1663!D149-macro_data_1663!D148)/macro_data_1663!D148</f>
        <v>4.0072584303643619E-3</v>
      </c>
      <c r="E149">
        <f>macro_data_1663!E149</f>
        <v>9</v>
      </c>
      <c r="F149">
        <f>macro_data_1663!F149</f>
        <v>61.5</v>
      </c>
      <c r="G149" s="23">
        <v>5.55</v>
      </c>
      <c r="H149" s="23">
        <v>7.86</v>
      </c>
      <c r="I149" s="23">
        <v>5.34</v>
      </c>
      <c r="J149" s="23">
        <v>10.69</v>
      </c>
      <c r="K149">
        <v>72.8</v>
      </c>
      <c r="L149" s="17">
        <f>(macro_data_1663!L149-macro_data_1663!L148)/macro_data_1663!L148</f>
        <v>1.0861694424330196E-2</v>
      </c>
      <c r="M149" s="17">
        <f>(macro_data_1663!M149-macro_data_1663!M148)/macro_data_1663!M148</f>
        <v>1.3688375574804785E-2</v>
      </c>
      <c r="N149" s="17">
        <f>(macro_data_1663!N149-macro_data_1663!N148)/macro_data_1663!N148</f>
        <v>-7.1335231835500806E-3</v>
      </c>
      <c r="O149" s="17">
        <f>(macro_data_1663!O149-macro_data_1663!O148)/macro_data_1663!O148</f>
        <v>0.1154228855721393</v>
      </c>
      <c r="P149" s="17">
        <f>(macro_data_1663!P149-macro_data_1663!P148)/macro_data_1663!P148</f>
        <v>6.6298342541436461E-2</v>
      </c>
      <c r="Q149" s="17">
        <f>(macro_data_1663!Q149-macro_data_1663!Q148)/macro_data_1663!Q148</f>
        <v>-2.9208232227915186E-3</v>
      </c>
      <c r="R149" s="17">
        <f>(macro_data_1663!R149-macro_data_1663!R148)/macro_data_1663!R148</f>
        <v>0</v>
      </c>
      <c r="S149" s="17">
        <f>(macro_data_1663!G149-macro_data_1663!G148)/macro_data_1663!G148</f>
        <v>2.1449123724823437E-3</v>
      </c>
    </row>
    <row r="150" spans="1:19">
      <c r="A150" s="32">
        <v>27576</v>
      </c>
      <c r="B150" s="17">
        <f>(macro_data_1663!B150-macro_data_1663!B149)/macro_data_1663!B149</f>
        <v>7.5329566854990312E-3</v>
      </c>
      <c r="C150" s="17">
        <f>(macro_data_1663!C150-macro_data_1663!C149)/macro_data_1663!C149</f>
        <v>1.7271157167530471E-3</v>
      </c>
      <c r="D150" s="17">
        <f>(macro_data_1663!D150-macro_data_1663!D149)/macro_data_1663!D149</f>
        <v>6.2504706679719999E-3</v>
      </c>
      <c r="E150">
        <f>macro_data_1663!E150</f>
        <v>8.8000000000000007</v>
      </c>
      <c r="F150">
        <f>macro_data_1663!F150</f>
        <v>61.2</v>
      </c>
      <c r="G150" s="23">
        <v>6.1</v>
      </c>
      <c r="H150" s="23">
        <v>8.06</v>
      </c>
      <c r="I150" s="23">
        <v>6.13</v>
      </c>
      <c r="J150" s="23">
        <v>10.62</v>
      </c>
      <c r="K150">
        <v>72.8</v>
      </c>
      <c r="L150" s="17">
        <f>(macro_data_1663!L150-macro_data_1663!L149)/macro_data_1663!L149</f>
        <v>1.1461318051575891E-2</v>
      </c>
      <c r="M150" s="17">
        <f>(macro_data_1663!M150-macro_data_1663!M149)/macro_data_1663!M149</f>
        <v>1.5929950416710647E-2</v>
      </c>
      <c r="N150" s="17">
        <f>(macro_data_1663!N150-macro_data_1663!N149)/macro_data_1663!N149</f>
        <v>-7.7173597600954831E-3</v>
      </c>
      <c r="O150" s="17">
        <f>(macro_data_1663!O150-macro_data_1663!O149)/macro_data_1663!O149</f>
        <v>-3.0330062444246207E-2</v>
      </c>
      <c r="P150" s="17">
        <f>(macro_data_1663!P150-macro_data_1663!P149)/macro_data_1663!P149</f>
        <v>-3.7996545768566495E-2</v>
      </c>
      <c r="Q150" s="17">
        <f>(macro_data_1663!Q150-macro_data_1663!Q149)/macro_data_1663!Q149</f>
        <v>6.3219513172193638E-3</v>
      </c>
      <c r="R150" s="17">
        <f>(macro_data_1663!R150-macro_data_1663!R149)/macro_data_1663!R149</f>
        <v>0</v>
      </c>
      <c r="S150" s="17">
        <f>(macro_data_1663!G150-macro_data_1663!G149)/macro_data_1663!G149</f>
        <v>-1.3442263520567969E-3</v>
      </c>
    </row>
    <row r="151" spans="1:19">
      <c r="A151" s="32">
        <v>27607</v>
      </c>
      <c r="B151" s="17">
        <f>(macro_data_1663!B151-macro_data_1663!B150)/macro_data_1663!B150</f>
        <v>9.3457943925233638E-3</v>
      </c>
      <c r="C151" s="17">
        <f>(macro_data_1663!C151-macro_data_1663!C150)/macro_data_1663!C150</f>
        <v>1.2068965517241428E-2</v>
      </c>
      <c r="D151" s="17">
        <f>(macro_data_1663!D151-macro_data_1663!D150)/macro_data_1663!D150</f>
        <v>8.5690764855560243E-3</v>
      </c>
      <c r="E151">
        <f>macro_data_1663!E151</f>
        <v>8.6</v>
      </c>
      <c r="F151">
        <f>macro_data_1663!F151</f>
        <v>61.3</v>
      </c>
      <c r="G151" s="23">
        <v>6.14</v>
      </c>
      <c r="H151" s="23">
        <v>8.4</v>
      </c>
      <c r="I151" s="23">
        <v>6.44</v>
      </c>
      <c r="J151" s="23">
        <v>10.55</v>
      </c>
      <c r="K151">
        <v>72.8</v>
      </c>
      <c r="L151" s="17">
        <f>(macro_data_1663!L151-macro_data_1663!L150)/macro_data_1663!L150</f>
        <v>4.6033994334278025E-3</v>
      </c>
      <c r="M151" s="17">
        <f>(macro_data_1663!M151-macro_data_1663!M150)/macro_data_1663!M150</f>
        <v>1.2564901349948103E-2</v>
      </c>
      <c r="N151" s="17">
        <f>(macro_data_1663!N151-macro_data_1663!N150)/macro_data_1663!N150</f>
        <v>-5.3455951645923093E-3</v>
      </c>
      <c r="O151" s="17">
        <f>(macro_data_1663!O151-macro_data_1663!O150)/macro_data_1663!O150</f>
        <v>0.12787488500459981</v>
      </c>
      <c r="P151" s="17">
        <f>(macro_data_1663!P151-macro_data_1663!P150)/macro_data_1663!P150</f>
        <v>2.1543985637342909E-2</v>
      </c>
      <c r="Q151" s="17">
        <f>(macro_data_1663!Q151-macro_data_1663!Q150)/macro_data_1663!Q150</f>
        <v>1.0419802600969762E-2</v>
      </c>
      <c r="R151" s="17">
        <f>(macro_data_1663!R151-macro_data_1663!R150)/macro_data_1663!R150</f>
        <v>0</v>
      </c>
      <c r="S151" s="17">
        <f>(macro_data_1663!G151-macro_data_1663!G150)/macro_data_1663!G150</f>
        <v>3.2540087034931588E-3</v>
      </c>
    </row>
    <row r="152" spans="1:19">
      <c r="A152" s="32">
        <v>27638</v>
      </c>
      <c r="B152" s="17">
        <f>(macro_data_1663!B152-macro_data_1663!B151)/macro_data_1663!B151</f>
        <v>3.7037037037037563E-3</v>
      </c>
      <c r="C152" s="17">
        <f>(macro_data_1663!C152-macro_data_1663!C151)/macro_data_1663!C151</f>
        <v>5.1107325383304451E-3</v>
      </c>
      <c r="D152" s="17">
        <f>(macro_data_1663!D152-macro_data_1663!D151)/macro_data_1663!D151</f>
        <v>4.3408896968797862E-3</v>
      </c>
      <c r="E152">
        <f>macro_data_1663!E152</f>
        <v>8.4</v>
      </c>
      <c r="F152">
        <f>macro_data_1663!F152</f>
        <v>61.3</v>
      </c>
      <c r="G152" s="23">
        <v>6.24</v>
      </c>
      <c r="H152" s="23">
        <v>8.43</v>
      </c>
      <c r="I152" s="23">
        <v>6.42</v>
      </c>
      <c r="J152" s="23">
        <v>10.59</v>
      </c>
      <c r="K152">
        <v>75.7</v>
      </c>
      <c r="L152" s="17">
        <f>(macro_data_1663!L152-macro_data_1663!L151)/macro_data_1663!L151</f>
        <v>1.4099400775468246E-3</v>
      </c>
      <c r="M152" s="17">
        <f>(macro_data_1663!M152-macro_data_1663!M151)/macro_data_1663!M151</f>
        <v>8.2042867398215563E-3</v>
      </c>
      <c r="N152" s="17">
        <f>(macro_data_1663!N152-macro_data_1663!N151)/macro_data_1663!N151</f>
        <v>-3.9357259149147379E-3</v>
      </c>
      <c r="O152" s="17">
        <f>(macro_data_1663!O152-macro_data_1663!O151)/macro_data_1663!O151</f>
        <v>2.7732463295269169E-2</v>
      </c>
      <c r="P152" s="17">
        <f>(macro_data_1663!P152-macro_data_1663!P151)/macro_data_1663!P151</f>
        <v>-5.272407732864675E-3</v>
      </c>
      <c r="Q152" s="17">
        <f>(macro_data_1663!Q152-macro_data_1663!Q151)/macro_data_1663!Q151</f>
        <v>9.8469645297514837E-3</v>
      </c>
      <c r="R152" s="17">
        <f>(macro_data_1663!R152-macro_data_1663!R151)/macro_data_1663!R151</f>
        <v>0</v>
      </c>
      <c r="S152" s="17">
        <f>(macro_data_1663!G152-macro_data_1663!G151)/macro_data_1663!G151</f>
        <v>4.9889279666536406E-3</v>
      </c>
    </row>
    <row r="153" spans="1:19">
      <c r="A153" s="32">
        <v>27668</v>
      </c>
      <c r="B153" s="17">
        <f>(macro_data_1663!B153-macro_data_1663!B152)/macro_data_1663!B152</f>
        <v>7.3800738007379811E-3</v>
      </c>
      <c r="C153" s="17">
        <f>(macro_data_1663!C153-macro_data_1663!C152)/macro_data_1663!C152</f>
        <v>6.7796610169491281E-3</v>
      </c>
      <c r="D153" s="17">
        <f>(macro_data_1663!D153-macro_data_1663!D152)/macro_data_1663!D152</f>
        <v>4.950129294421882E-3</v>
      </c>
      <c r="E153">
        <f>macro_data_1663!E153</f>
        <v>8.4</v>
      </c>
      <c r="F153">
        <f>macro_data_1663!F153</f>
        <v>61.2</v>
      </c>
      <c r="G153" s="23">
        <v>5.82</v>
      </c>
      <c r="H153" s="23">
        <v>8.14</v>
      </c>
      <c r="I153" s="23">
        <v>5.96</v>
      </c>
      <c r="J153" s="23">
        <v>10.61</v>
      </c>
      <c r="K153">
        <v>75.7</v>
      </c>
      <c r="L153" s="17">
        <f>(macro_data_1663!L153-macro_data_1663!L152)/macro_data_1663!L152</f>
        <v>5.6318197817668628E-3</v>
      </c>
      <c r="M153" s="17">
        <f>(macro_data_1663!M153-macro_data_1663!M152)/macro_data_1663!M152</f>
        <v>8.5444003661885645E-3</v>
      </c>
      <c r="N153" s="17">
        <f>(macro_data_1663!N153-macro_data_1663!N152)/macro_data_1663!N152</f>
        <v>-5.8055564970300468E-4</v>
      </c>
      <c r="O153" s="17">
        <f>(macro_data_1663!O153-macro_data_1663!O152)/macro_data_1663!O152</f>
        <v>3.1746031746031746E-3</v>
      </c>
      <c r="P153" s="17">
        <f>(macro_data_1663!P153-macro_data_1663!P152)/macro_data_1663!P152</f>
        <v>-1.7667844522968199E-2</v>
      </c>
      <c r="Q153" s="17">
        <f>(macro_data_1663!Q153-macro_data_1663!Q152)/macro_data_1663!Q152</f>
        <v>1.2942742749576928E-2</v>
      </c>
      <c r="R153" s="17">
        <f>(macro_data_1663!R153-macro_data_1663!R152)/macro_data_1663!R152</f>
        <v>0</v>
      </c>
      <c r="S153" s="17">
        <f>(macro_data_1663!G153-macro_data_1663!G152)/macro_data_1663!G152</f>
        <v>9.7209440980908061E-4</v>
      </c>
    </row>
    <row r="154" spans="1:19">
      <c r="A154" s="32">
        <v>27699</v>
      </c>
      <c r="B154" s="17">
        <f>(macro_data_1663!B154-macro_data_1663!B153)/macro_data_1663!B153</f>
        <v>5.494505494505442E-3</v>
      </c>
      <c r="C154" s="17">
        <f>(macro_data_1663!C154-macro_data_1663!C153)/macro_data_1663!C153</f>
        <v>6.7340067340067103E-3</v>
      </c>
      <c r="D154" s="17">
        <f>(macro_data_1663!D154-macro_data_1663!D153)/macro_data_1663!D153</f>
        <v>5.8079694162622292E-3</v>
      </c>
      <c r="E154">
        <f>macro_data_1663!E154</f>
        <v>8.4</v>
      </c>
      <c r="F154">
        <f>macro_data_1663!F154</f>
        <v>61.2</v>
      </c>
      <c r="G154" s="23">
        <v>5.22</v>
      </c>
      <c r="H154" s="23">
        <v>8.0500000000000007</v>
      </c>
      <c r="I154" s="23">
        <v>5.48</v>
      </c>
      <c r="J154" s="23">
        <v>10.62</v>
      </c>
      <c r="K154">
        <v>75.7</v>
      </c>
      <c r="L154" s="17">
        <f>(macro_data_1663!L154-macro_data_1663!L153)/macro_data_1663!L153</f>
        <v>-1.0500525026251712E-3</v>
      </c>
      <c r="M154" s="17">
        <f>(macro_data_1663!M154-macro_data_1663!M153)/macro_data_1663!M153</f>
        <v>6.354009077155779E-3</v>
      </c>
      <c r="N154" s="17">
        <f>(macro_data_1663!N154-macro_data_1663!N153)/macro_data_1663!N153</f>
        <v>-5.8964457231622811E-4</v>
      </c>
      <c r="O154" s="17">
        <f>(macro_data_1663!O154-macro_data_1663!O153)/macro_data_1663!O153</f>
        <v>6.3291139240506333E-2</v>
      </c>
      <c r="P154" s="17">
        <f>(macro_data_1663!P154-macro_data_1663!P153)/macro_data_1663!P153</f>
        <v>9.5323741007194249E-2</v>
      </c>
      <c r="Q154" s="17">
        <f>(macro_data_1663!Q154-macro_data_1663!Q153)/macro_data_1663!Q153</f>
        <v>4.3377577499506348E-3</v>
      </c>
      <c r="R154" s="17">
        <f>(macro_data_1663!R154-macro_data_1663!R153)/macro_data_1663!R153</f>
        <v>0</v>
      </c>
      <c r="S154" s="17">
        <f>(macro_data_1663!G154-macro_data_1663!G153)/macro_data_1663!G153</f>
        <v>4.0399854974879574E-3</v>
      </c>
    </row>
    <row r="155" spans="1:19">
      <c r="A155" s="32">
        <v>27729</v>
      </c>
      <c r="B155" s="17">
        <f>(macro_data_1663!B155-macro_data_1663!B154)/macro_data_1663!B154</f>
        <v>7.2859744990892272E-3</v>
      </c>
      <c r="C155" s="17">
        <f>(macro_data_1663!C155-macro_data_1663!C154)/macro_data_1663!C154</f>
        <v>-5.0167224080267083E-3</v>
      </c>
      <c r="D155" s="17">
        <f>(macro_data_1663!D155-macro_data_1663!D154)/macro_data_1663!D154</f>
        <v>6.4322783422265167E-3</v>
      </c>
      <c r="E155">
        <f>macro_data_1663!E155</f>
        <v>8.3000000000000007</v>
      </c>
      <c r="F155">
        <f>macro_data_1663!F155</f>
        <v>61.1</v>
      </c>
      <c r="G155" s="23">
        <v>5.2</v>
      </c>
      <c r="H155" s="23">
        <v>8</v>
      </c>
      <c r="I155" s="23">
        <v>5.44</v>
      </c>
      <c r="J155" s="23">
        <v>10.56</v>
      </c>
      <c r="K155">
        <v>75.599999999999994</v>
      </c>
      <c r="L155" s="17">
        <f>(macro_data_1663!L155-macro_data_1663!L154)/macro_data_1663!L154</f>
        <v>4.9053959355292017E-3</v>
      </c>
      <c r="M155" s="17">
        <f>(macro_data_1663!M155-macro_data_1663!M154)/macro_data_1663!M154</f>
        <v>9.120064141110466E-3</v>
      </c>
      <c r="N155" s="17">
        <f>(macro_data_1663!N155-macro_data_1663!N154)/macro_data_1663!N154</f>
        <v>-5.2157960355576536E-4</v>
      </c>
      <c r="O155" s="17">
        <f>(macro_data_1663!O155-macro_data_1663!O154)/macro_data_1663!O154</f>
        <v>1.1904761904761904E-2</v>
      </c>
      <c r="P155" s="17">
        <f>(macro_data_1663!P155-macro_data_1663!P154)/macro_data_1663!P154</f>
        <v>0.11658456486042693</v>
      </c>
      <c r="Q155" s="17">
        <f>(macro_data_1663!Q155-macro_data_1663!Q154)/macro_data_1663!Q154</f>
        <v>1.3733629896649738E-3</v>
      </c>
      <c r="R155" s="17">
        <f>(macro_data_1663!R155-macro_data_1663!R154)/macro_data_1663!R154</f>
        <v>0</v>
      </c>
      <c r="S155" s="17">
        <f>(macro_data_1663!G155-macro_data_1663!G154)/macro_data_1663!G154</f>
        <v>1.8700025793139026E-3</v>
      </c>
    </row>
    <row r="156" spans="1:19">
      <c r="A156" s="32">
        <v>27760</v>
      </c>
      <c r="B156" s="17">
        <f>(macro_data_1663!B156-macro_data_1663!B155)/macro_data_1663!B155</f>
        <v>5.4249547920434769E-3</v>
      </c>
      <c r="C156" s="17">
        <f>(macro_data_1663!C156-macro_data_1663!C155)/macro_data_1663!C155</f>
        <v>3.361344537815174E-3</v>
      </c>
      <c r="D156" s="17">
        <f>(macro_data_1663!D156-macro_data_1663!D155)/macro_data_1663!D155</f>
        <v>5.5196455806522269E-3</v>
      </c>
      <c r="E156">
        <f>macro_data_1663!E156</f>
        <v>8.1999999999999993</v>
      </c>
      <c r="F156">
        <f>macro_data_1663!F156</f>
        <v>61.1</v>
      </c>
      <c r="G156" s="23">
        <v>4.87</v>
      </c>
      <c r="H156" s="23">
        <v>7.74</v>
      </c>
      <c r="I156" s="23">
        <v>4.87</v>
      </c>
      <c r="J156" s="23">
        <v>10.56</v>
      </c>
      <c r="K156">
        <v>75.599999999999994</v>
      </c>
      <c r="L156" s="17">
        <f>(macro_data_1663!L156-macro_data_1663!L155)/macro_data_1663!L155</f>
        <v>1.0460251046025501E-3</v>
      </c>
      <c r="M156" s="17">
        <f>(macro_data_1663!M156-macro_data_1663!M155)/macro_data_1663!M155</f>
        <v>9.2362697388023319E-3</v>
      </c>
      <c r="N156" s="17">
        <f>(macro_data_1663!N156-macro_data_1663!N155)/macro_data_1663!N155</f>
        <v>4.0505117487839382E-3</v>
      </c>
      <c r="O156" s="17">
        <f>(macro_data_1663!O156-macro_data_1663!O155)/macro_data_1663!O155</f>
        <v>-2.8676470588235293E-2</v>
      </c>
      <c r="P156" s="17">
        <f>(macro_data_1663!P156-macro_data_1663!P155)/macro_data_1663!P155</f>
        <v>-1.6176470588235296E-2</v>
      </c>
      <c r="Q156" s="17">
        <f>(macro_data_1663!Q156-macro_data_1663!Q155)/macro_data_1663!Q155</f>
        <v>1.355921655732341E-2</v>
      </c>
      <c r="R156" s="17">
        <f>(macro_data_1663!R156-macro_data_1663!R155)/macro_data_1663!R155</f>
        <v>0</v>
      </c>
      <c r="S156" s="17">
        <f>(macro_data_1663!G156-macro_data_1663!G155)/macro_data_1663!G155</f>
        <v>4.2736693055287376E-3</v>
      </c>
    </row>
    <row r="157" spans="1:19">
      <c r="A157" s="32">
        <v>27791</v>
      </c>
      <c r="B157" s="17">
        <f>(macro_data_1663!B157-macro_data_1663!B156)/macro_data_1663!B156</f>
        <v>3.5971223021581968E-3</v>
      </c>
      <c r="C157" s="17">
        <f>(macro_data_1663!C157-macro_data_1663!C156)/macro_data_1663!C156</f>
        <v>3.3500837520937308E-3</v>
      </c>
      <c r="D157" s="17">
        <f>(macro_data_1663!D157-macro_data_1663!D156)/macro_data_1663!D156</f>
        <v>3.7919826652221171E-3</v>
      </c>
      <c r="E157">
        <f>macro_data_1663!E157</f>
        <v>7.9</v>
      </c>
      <c r="F157">
        <f>macro_data_1663!F157</f>
        <v>61.3</v>
      </c>
      <c r="G157" s="23">
        <v>4.7699999999999996</v>
      </c>
      <c r="H157" s="23">
        <v>7.79</v>
      </c>
      <c r="I157" s="23">
        <v>4.88</v>
      </c>
      <c r="J157" s="23">
        <v>10.41</v>
      </c>
      <c r="K157">
        <v>75.599999999999994</v>
      </c>
      <c r="L157" s="17">
        <f>(macro_data_1663!L157-macro_data_1663!L156)/macro_data_1663!L156</f>
        <v>4.5280390107974725E-3</v>
      </c>
      <c r="M157" s="17">
        <f>(macro_data_1663!M157-macro_data_1663!M156)/macro_data_1663!M156</f>
        <v>1.0234205864987073E-2</v>
      </c>
      <c r="N157" s="17">
        <f>(macro_data_1663!N157-macro_data_1663!N156)/macro_data_1663!N156</f>
        <v>-3.8749205109550149E-3</v>
      </c>
      <c r="O157" s="17">
        <f>(macro_data_1663!O157-macro_data_1663!O156)/macro_data_1663!O156</f>
        <v>3.4822104466313397E-2</v>
      </c>
      <c r="P157" s="17">
        <f>(macro_data_1663!P157-macro_data_1663!P156)/macro_data_1663!P156</f>
        <v>-9.8654708520179366E-2</v>
      </c>
      <c r="Q157" s="17">
        <f>(macro_data_1663!Q157-macro_data_1663!Q156)/macro_data_1663!Q156</f>
        <v>1.3271556833907117E-2</v>
      </c>
      <c r="R157" s="17">
        <f>(macro_data_1663!R157-macro_data_1663!R156)/macro_data_1663!R156</f>
        <v>0</v>
      </c>
      <c r="S157" s="17">
        <f>(macro_data_1663!G157-macro_data_1663!G156)/macro_data_1663!G156</f>
        <v>6.2294115385108373E-3</v>
      </c>
    </row>
    <row r="158" spans="1:19">
      <c r="A158" s="32">
        <v>27820</v>
      </c>
      <c r="B158" s="17">
        <f>(macro_data_1663!B158-macro_data_1663!B157)/macro_data_1663!B157</f>
        <v>1.7921146953405274E-3</v>
      </c>
      <c r="C158" s="17">
        <f>(macro_data_1663!C158-macro_data_1663!C157)/macro_data_1663!C157</f>
        <v>0</v>
      </c>
      <c r="D158" s="17">
        <f>(macro_data_1663!D158-macro_data_1663!D157)/macro_data_1663!D157</f>
        <v>1.2951969778736395E-3</v>
      </c>
      <c r="E158">
        <f>macro_data_1663!E158</f>
        <v>7.7</v>
      </c>
      <c r="F158">
        <f>macro_data_1663!F158</f>
        <v>61.3</v>
      </c>
      <c r="G158" s="23">
        <v>4.84</v>
      </c>
      <c r="H158" s="23">
        <v>7.73</v>
      </c>
      <c r="I158" s="23">
        <v>5</v>
      </c>
      <c r="J158" s="23">
        <v>10.24</v>
      </c>
      <c r="K158">
        <v>84.6</v>
      </c>
      <c r="L158" s="17">
        <f>(macro_data_1663!L158-macro_data_1663!L157)/macro_data_1663!L157</f>
        <v>8.3217753120666937E-3</v>
      </c>
      <c r="M158" s="17">
        <f>(macro_data_1663!M158-macro_data_1663!M157)/macro_data_1663!M157</f>
        <v>1.3345022404052257E-2</v>
      </c>
      <c r="N158" s="17">
        <f>(macro_data_1663!N158-macro_data_1663!N157)/macro_data_1663!N157</f>
        <v>-3.3052629619470635E-3</v>
      </c>
      <c r="O158" s="17">
        <f>(macro_data_1663!O158-macro_data_1663!O157)/macro_data_1663!O157</f>
        <v>0.12509144111192391</v>
      </c>
      <c r="P158" s="17">
        <f>(macro_data_1663!P158-macro_data_1663!P157)/macro_data_1663!P157</f>
        <v>6.7993366500829183E-2</v>
      </c>
      <c r="Q158" s="17">
        <f>(macro_data_1663!Q158-macro_data_1663!Q157)/macro_data_1663!Q157</f>
        <v>1.0079658433586061E-2</v>
      </c>
      <c r="R158" s="17">
        <f>(macro_data_1663!R158-macro_data_1663!R157)/macro_data_1663!R157</f>
        <v>7.7956989247311759E-2</v>
      </c>
      <c r="S158" s="17">
        <f>(macro_data_1663!G158-macro_data_1663!G157)/macro_data_1663!G157</f>
        <v>3.9871087729131368E-3</v>
      </c>
    </row>
    <row r="159" spans="1:19">
      <c r="A159" s="32">
        <v>27851</v>
      </c>
      <c r="B159" s="17">
        <f>(macro_data_1663!B159-macro_data_1663!B158)/macro_data_1663!B158</f>
        <v>1.7889087656529771E-3</v>
      </c>
      <c r="C159" s="17">
        <f>(macro_data_1663!C159-macro_data_1663!C158)/macro_data_1663!C158</f>
        <v>1.6694490818030287E-3</v>
      </c>
      <c r="D159" s="17">
        <f>(macro_data_1663!D159-macro_data_1663!D158)/macro_data_1663!D158</f>
        <v>1.5091085480220471E-3</v>
      </c>
      <c r="E159">
        <f>macro_data_1663!E159</f>
        <v>7.6</v>
      </c>
      <c r="F159">
        <f>macro_data_1663!F159</f>
        <v>61.3</v>
      </c>
      <c r="G159" s="23">
        <v>4.82</v>
      </c>
      <c r="H159" s="23">
        <v>7.56</v>
      </c>
      <c r="I159" s="23">
        <v>4.8600000000000003</v>
      </c>
      <c r="J159" s="23">
        <v>10.119999999999999</v>
      </c>
      <c r="K159">
        <v>84.6</v>
      </c>
      <c r="L159" s="17">
        <f>(macro_data_1663!L159-macro_data_1663!L158)/macro_data_1663!L158</f>
        <v>6.5337001375515031E-3</v>
      </c>
      <c r="M159" s="17">
        <f>(macro_data_1663!M159-macro_data_1663!M158)/macro_data_1663!M158</f>
        <v>9.3242333942132518E-3</v>
      </c>
      <c r="N159" s="17">
        <f>(macro_data_1663!N159-macro_data_1663!N158)/macro_data_1663!N158</f>
        <v>-1.4044375987396517E-2</v>
      </c>
      <c r="O159" s="17">
        <f>(macro_data_1663!O159-macro_data_1663!O158)/macro_data_1663!O158</f>
        <v>-7.6072821846553965E-2</v>
      </c>
      <c r="P159" s="17">
        <f>(macro_data_1663!P159-macro_data_1663!P158)/macro_data_1663!P158</f>
        <v>-8.2298136645962736E-2</v>
      </c>
      <c r="Q159" s="17">
        <f>(macro_data_1663!Q159-macro_data_1663!Q158)/macro_data_1663!Q158</f>
        <v>2.016580258279224E-3</v>
      </c>
      <c r="R159" s="17">
        <f>(macro_data_1663!R159-macro_data_1663!R158)/macro_data_1663!R158</f>
        <v>5.8187863674148202E-3</v>
      </c>
      <c r="S159" s="17">
        <f>(macro_data_1663!G159-macro_data_1663!G158)/macro_data_1663!G158</f>
        <v>2.9435647584246855E-3</v>
      </c>
    </row>
    <row r="160" spans="1:19">
      <c r="A160" s="32">
        <v>27881</v>
      </c>
      <c r="B160" s="17">
        <f>(macro_data_1663!B160-macro_data_1663!B159)/macro_data_1663!B159</f>
        <v>1.785714285714311E-3</v>
      </c>
      <c r="C160" s="17">
        <f>(macro_data_1663!C160-macro_data_1663!C159)/macro_data_1663!C159</f>
        <v>1.0000000000000024E-2</v>
      </c>
      <c r="D160" s="17">
        <f>(macro_data_1663!D160-macro_data_1663!D159)/macro_data_1663!D159</f>
        <v>2.2602518566354119E-3</v>
      </c>
      <c r="E160">
        <f>macro_data_1663!E160</f>
        <v>7.7</v>
      </c>
      <c r="F160">
        <f>macro_data_1663!F160</f>
        <v>61.6</v>
      </c>
      <c r="G160" s="23">
        <v>5.29</v>
      </c>
      <c r="H160" s="23">
        <v>7.9</v>
      </c>
      <c r="I160" s="23">
        <v>5.2</v>
      </c>
      <c r="J160" s="23">
        <v>9.94</v>
      </c>
      <c r="K160">
        <v>84.6</v>
      </c>
      <c r="L160" s="17">
        <f>(macro_data_1663!L160-macro_data_1663!L159)/macro_data_1663!L159</f>
        <v>6.8329347454731812E-3</v>
      </c>
      <c r="M160" s="17">
        <f>(macro_data_1663!M160-macro_data_1663!M159)/macro_data_1663!M159</f>
        <v>1.0285714285714242E-2</v>
      </c>
      <c r="N160" s="17">
        <f>(macro_data_1663!N160-macro_data_1663!N159)/macro_data_1663!N159</f>
        <v>-1.1210796060119878E-2</v>
      </c>
      <c r="O160" s="17">
        <f>(macro_data_1663!O160-macro_data_1663!O159)/macro_data_1663!O159</f>
        <v>-1.8296973961998593E-2</v>
      </c>
      <c r="P160" s="17">
        <f>(macro_data_1663!P160-macro_data_1663!P159)/macro_data_1663!P159</f>
        <v>3.3840947546531303E-2</v>
      </c>
      <c r="Q160" s="17">
        <f>(macro_data_1663!Q160-macro_data_1663!Q159)/macro_data_1663!Q159</f>
        <v>5.1510427580299598E-3</v>
      </c>
      <c r="R160" s="17">
        <f>(macro_data_1663!R160-macro_data_1663!R159)/macro_data_1663!R159</f>
        <v>5.7851239669421727E-3</v>
      </c>
      <c r="S160" s="17">
        <f>(macro_data_1663!G160-macro_data_1663!G159)/macro_data_1663!G159</f>
        <v>3.0867321121343994E-3</v>
      </c>
    </row>
    <row r="161" spans="1:19">
      <c r="A161" s="32">
        <v>27912</v>
      </c>
      <c r="B161" s="17">
        <f>(macro_data_1663!B161-macro_data_1663!B160)/macro_data_1663!B160</f>
        <v>5.3475935828876499E-3</v>
      </c>
      <c r="C161" s="17">
        <f>(macro_data_1663!C161-macro_data_1663!C160)/macro_data_1663!C160</f>
        <v>3.3003300330032301E-3</v>
      </c>
      <c r="D161" s="17">
        <f>(macro_data_1663!D161-macro_data_1663!D160)/macro_data_1663!D160</f>
        <v>4.7608820160366236E-3</v>
      </c>
      <c r="E161">
        <f>macro_data_1663!E161</f>
        <v>7.4</v>
      </c>
      <c r="F161">
        <f>macro_data_1663!F161</f>
        <v>61.5</v>
      </c>
      <c r="G161" s="23">
        <v>5.48</v>
      </c>
      <c r="H161" s="23">
        <v>7.86</v>
      </c>
      <c r="I161" s="23">
        <v>5.41</v>
      </c>
      <c r="J161" s="23">
        <v>9.86</v>
      </c>
      <c r="K161">
        <v>83.3</v>
      </c>
      <c r="L161" s="17">
        <f>(macro_data_1663!L161-macro_data_1663!L160)/macro_data_1663!L160</f>
        <v>4.0719375636239863E-3</v>
      </c>
      <c r="M161" s="17">
        <f>(macro_data_1663!M161-macro_data_1663!M160)/macro_data_1663!M160</f>
        <v>1.0652337858220168E-2</v>
      </c>
      <c r="N161" s="17">
        <f>(macro_data_1663!N161-macro_data_1663!N160)/macro_data_1663!N160</f>
        <v>5.3928570422396155E-3</v>
      </c>
      <c r="O161" s="17">
        <f>(macro_data_1663!O161-macro_data_1663!O160)/macro_data_1663!O160</f>
        <v>4.5878136200716846E-2</v>
      </c>
      <c r="P161" s="17">
        <f>(macro_data_1663!P161-macro_data_1663!P160)/macro_data_1663!P160</f>
        <v>-6.7103109656301146E-2</v>
      </c>
      <c r="Q161" s="17">
        <f>(macro_data_1663!Q161-macro_data_1663!Q160)/macro_data_1663!Q160</f>
        <v>4.1166687284372432E-3</v>
      </c>
      <c r="R161" s="17">
        <f>(macro_data_1663!R161-macro_data_1663!R160)/macro_data_1663!R160</f>
        <v>0</v>
      </c>
      <c r="S161" s="17">
        <f>(macro_data_1663!G161-macro_data_1663!G160)/macro_data_1663!G160</f>
        <v>2.5223225546082835E-4</v>
      </c>
    </row>
    <row r="162" spans="1:19">
      <c r="A162" s="32">
        <v>27942</v>
      </c>
      <c r="B162" s="17">
        <f>(macro_data_1663!B162-macro_data_1663!B161)/macro_data_1663!B161</f>
        <v>5.3191489361702881E-3</v>
      </c>
      <c r="C162" s="17">
        <f>(macro_data_1663!C162-macro_data_1663!C161)/macro_data_1663!C161</f>
        <v>6.5789473684211468E-3</v>
      </c>
      <c r="D162" s="17">
        <f>(macro_data_1663!D162-macro_data_1663!D161)/macro_data_1663!D161</f>
        <v>4.382058498699673E-3</v>
      </c>
      <c r="E162">
        <f>macro_data_1663!E162</f>
        <v>7.6</v>
      </c>
      <c r="F162">
        <f>macro_data_1663!F162</f>
        <v>61.5</v>
      </c>
      <c r="G162" s="23">
        <v>5.31</v>
      </c>
      <c r="H162" s="23">
        <v>7.83</v>
      </c>
      <c r="I162" s="23">
        <v>5.23</v>
      </c>
      <c r="J162" s="23">
        <v>9.89</v>
      </c>
      <c r="K162">
        <v>83.3</v>
      </c>
      <c r="L162" s="17">
        <f>(macro_data_1663!L162-macro_data_1663!L161)/macro_data_1663!L161</f>
        <v>1.0138560324434315E-3</v>
      </c>
      <c r="M162" s="17">
        <f>(macro_data_1663!M162-macro_data_1663!M161)/macro_data_1663!M161</f>
        <v>5.1301184590989649E-3</v>
      </c>
      <c r="N162" s="17">
        <f>(macro_data_1663!N162-macro_data_1663!N161)/macro_data_1663!N161</f>
        <v>3.7515566101709889E-3</v>
      </c>
      <c r="O162" s="17">
        <f>(macro_data_1663!O162-macro_data_1663!O161)/macro_data_1663!O161</f>
        <v>2.4674434544208361E-2</v>
      </c>
      <c r="P162" s="17">
        <f>(macro_data_1663!P162-macro_data_1663!P161)/macro_data_1663!P161</f>
        <v>3.6842105263157891E-2</v>
      </c>
      <c r="Q162" s="17">
        <f>(macro_data_1663!Q162-macro_data_1663!Q161)/macro_data_1663!Q161</f>
        <v>1.0494735521257401E-3</v>
      </c>
      <c r="R162" s="17">
        <f>(macro_data_1663!R162-macro_data_1663!R161)/macro_data_1663!R161</f>
        <v>0</v>
      </c>
      <c r="S162" s="17">
        <f>(macro_data_1663!G162-macro_data_1663!G161)/macro_data_1663!G161</f>
        <v>8.0693968125882594E-4</v>
      </c>
    </row>
    <row r="163" spans="1:19">
      <c r="A163" s="32">
        <v>27973</v>
      </c>
      <c r="B163" s="17">
        <f>(macro_data_1663!B163-macro_data_1663!B162)/macro_data_1663!B162</f>
        <v>5.2910052910052404E-3</v>
      </c>
      <c r="C163" s="17">
        <f>(macro_data_1663!C163-macro_data_1663!C162)/macro_data_1663!C162</f>
        <v>6.5359477124182774E-3</v>
      </c>
      <c r="D163" s="17">
        <f>(macro_data_1663!D163-macro_data_1663!D162)/macro_data_1663!D162</f>
        <v>5.0723609534619992E-3</v>
      </c>
      <c r="E163">
        <f>macro_data_1663!E163</f>
        <v>7.8</v>
      </c>
      <c r="F163">
        <f>macro_data_1663!F163</f>
        <v>61.8</v>
      </c>
      <c r="G163" s="23">
        <v>5.29</v>
      </c>
      <c r="H163" s="23">
        <v>7.77</v>
      </c>
      <c r="I163" s="23">
        <v>5.14</v>
      </c>
      <c r="J163" s="23">
        <v>9.82</v>
      </c>
      <c r="K163">
        <v>83.3</v>
      </c>
      <c r="L163" s="17">
        <f>(macro_data_1663!L163-macro_data_1663!L162)/macro_data_1663!L162</f>
        <v>3.3760972316002704E-3</v>
      </c>
      <c r="M163" s="17">
        <f>(macro_data_1663!M163-macro_data_1663!M162)/macro_data_1663!M162</f>
        <v>8.0734966592428039E-3</v>
      </c>
      <c r="N163" s="17">
        <f>(macro_data_1663!N163-macro_data_1663!N162)/macro_data_1663!N162</f>
        <v>2.2501144599168071E-4</v>
      </c>
      <c r="O163" s="17">
        <f>(macro_data_1663!O163-macro_data_1663!O162)/macro_data_1663!O162</f>
        <v>-6.2876254180602012E-2</v>
      </c>
      <c r="P163" s="17">
        <f>(macro_data_1663!P163-macro_data_1663!P162)/macro_data_1663!P162</f>
        <v>0.12351945854483926</v>
      </c>
      <c r="Q163" s="17">
        <f>(macro_data_1663!Q163-macro_data_1663!Q162)/macro_data_1663!Q162</f>
        <v>5.636146088542026E-3</v>
      </c>
      <c r="R163" s="17">
        <f>(macro_data_1663!R163-macro_data_1663!R162)/macro_data_1663!R162</f>
        <v>0</v>
      </c>
      <c r="S163" s="17">
        <f>(macro_data_1663!G163-macro_data_1663!G162)/macro_data_1663!G162</f>
        <v>2.1543035678290665E-3</v>
      </c>
    </row>
    <row r="164" spans="1:19">
      <c r="A164" s="32">
        <v>28004</v>
      </c>
      <c r="B164" s="17">
        <f>(macro_data_1663!B164-macro_data_1663!B163)/macro_data_1663!B163</f>
        <v>5.2631578947367925E-3</v>
      </c>
      <c r="C164" s="17">
        <f>(macro_data_1663!C164-macro_data_1663!C163)/macro_data_1663!C163</f>
        <v>-3.2467532467532929E-3</v>
      </c>
      <c r="D164" s="17">
        <f>(macro_data_1663!D164-macro_data_1663!D163)/macro_data_1663!D163</f>
        <v>5.5055584965589838E-3</v>
      </c>
      <c r="E164">
        <f>macro_data_1663!E164</f>
        <v>7.8</v>
      </c>
      <c r="F164">
        <f>macro_data_1663!F164</f>
        <v>61.8</v>
      </c>
      <c r="G164" s="23">
        <v>5.25</v>
      </c>
      <c r="H164" s="23">
        <v>7.59</v>
      </c>
      <c r="I164" s="23">
        <v>5.08</v>
      </c>
      <c r="J164" s="23">
        <v>9.64</v>
      </c>
      <c r="K164">
        <v>89.7</v>
      </c>
      <c r="L164" s="17">
        <f>(macro_data_1663!L164-macro_data_1663!L163)/macro_data_1663!L163</f>
        <v>6.0565275908479521E-3</v>
      </c>
      <c r="M164" s="17">
        <f>(macro_data_1663!M164-macro_data_1663!M163)/macro_data_1663!M163</f>
        <v>1.1414894596336272E-2</v>
      </c>
      <c r="N164" s="17">
        <f>(macro_data_1663!N164-macro_data_1663!N163)/macro_data_1663!N163</f>
        <v>3.6429140409607709E-3</v>
      </c>
      <c r="O164" s="17">
        <f>(macro_data_1663!O164-macro_data_1663!O163)/macro_data_1663!O163</f>
        <v>0.10635260528194147</v>
      </c>
      <c r="P164" s="17">
        <f>(macro_data_1663!P164-macro_data_1663!P163)/macro_data_1663!P163</f>
        <v>-2.4096385542168676E-2</v>
      </c>
      <c r="Q164" s="17">
        <f>(macro_data_1663!Q164-macro_data_1663!Q163)/macro_data_1663!Q163</f>
        <v>6.8306258611937273E-3</v>
      </c>
      <c r="R164" s="17">
        <f>(macro_data_1663!R164-macro_data_1663!R163)/macro_data_1663!R163</f>
        <v>0</v>
      </c>
      <c r="S164" s="17">
        <f>(macro_data_1663!G164-macro_data_1663!G163)/macro_data_1663!G163</f>
        <v>1.9736759400103086E-3</v>
      </c>
    </row>
    <row r="165" spans="1:19">
      <c r="A165" s="32">
        <v>28034</v>
      </c>
      <c r="B165" s="17">
        <f>(macro_data_1663!B165-macro_data_1663!B164)/macro_data_1663!B164</f>
        <v>5.2356020942409126E-3</v>
      </c>
      <c r="C165" s="17">
        <f>(macro_data_1663!C165-macro_data_1663!C164)/macro_data_1663!C164</f>
        <v>6.5146579804560029E-3</v>
      </c>
      <c r="D165" s="17">
        <f>(macro_data_1663!D165-macro_data_1663!D164)/macro_data_1663!D164</f>
        <v>5.6158085009301237E-3</v>
      </c>
      <c r="E165">
        <f>macro_data_1663!E165</f>
        <v>7.6</v>
      </c>
      <c r="F165">
        <f>macro_data_1663!F165</f>
        <v>61.6</v>
      </c>
      <c r="G165" s="23">
        <v>5.0199999999999996</v>
      </c>
      <c r="H165" s="23">
        <v>7.41</v>
      </c>
      <c r="I165" s="23">
        <v>4.92</v>
      </c>
      <c r="J165" s="23">
        <v>9.4</v>
      </c>
      <c r="K165">
        <v>89.7</v>
      </c>
      <c r="L165" s="17">
        <f>(macro_data_1663!L165-macro_data_1663!L164)/macro_data_1663!L164</f>
        <v>2.0066889632107785E-3</v>
      </c>
      <c r="M165" s="17">
        <f>(macro_data_1663!M165-macro_data_1663!M164)/macro_data_1663!M164</f>
        <v>1.1013015381814789E-2</v>
      </c>
      <c r="N165" s="17">
        <f>(macro_data_1663!N165-macro_data_1663!N164)/macro_data_1663!N164</f>
        <v>7.6659571545132582E-3</v>
      </c>
      <c r="O165" s="17">
        <f>(macro_data_1663!O165-macro_data_1663!O164)/macro_data_1663!O164</f>
        <v>0.10967741935483871</v>
      </c>
      <c r="P165" s="17">
        <f>(macro_data_1663!P165-macro_data_1663!P164)/macro_data_1663!P164</f>
        <v>7.407407407407407E-2</v>
      </c>
      <c r="Q165" s="17">
        <f>(macro_data_1663!Q165-macro_data_1663!Q164)/macro_data_1663!Q164</f>
        <v>3.2615888822361537E-3</v>
      </c>
      <c r="R165" s="17">
        <f>(macro_data_1663!R165-macro_data_1663!R164)/macro_data_1663!R164</f>
        <v>0.14215283483976995</v>
      </c>
      <c r="S165" s="17">
        <f>(macro_data_1663!G165-macro_data_1663!G164)/macro_data_1663!G164</f>
        <v>2.3587272909766136E-3</v>
      </c>
    </row>
    <row r="166" spans="1:19">
      <c r="A166" s="32">
        <v>28065</v>
      </c>
      <c r="B166" s="17">
        <f>(macro_data_1663!B166-macro_data_1663!B165)/macro_data_1663!B165</f>
        <v>5.2083333333332836E-3</v>
      </c>
      <c r="C166" s="17">
        <f>(macro_data_1663!C166-macro_data_1663!C165)/macro_data_1663!C165</f>
        <v>1.6181229773463014E-3</v>
      </c>
      <c r="D166" s="17">
        <f>(macro_data_1663!D166-macro_data_1663!D165)/macro_data_1663!D165</f>
        <v>5.2354193570904534E-3</v>
      </c>
      <c r="E166">
        <f>macro_data_1663!E166</f>
        <v>7.7</v>
      </c>
      <c r="F166">
        <f>macro_data_1663!F166</f>
        <v>61.6</v>
      </c>
      <c r="G166" s="23">
        <v>4.95</v>
      </c>
      <c r="H166" s="23">
        <v>7.29</v>
      </c>
      <c r="I166" s="23">
        <v>4.75</v>
      </c>
      <c r="J166" s="23">
        <v>9.2899999999999991</v>
      </c>
      <c r="K166">
        <v>89.7</v>
      </c>
      <c r="L166" s="17">
        <f>(macro_data_1663!L166-macro_data_1663!L165)/macro_data_1663!L165</f>
        <v>8.0106809078770939E-3</v>
      </c>
      <c r="M166" s="17">
        <f>(macro_data_1663!M166-macro_data_1663!M165)/macro_data_1663!M165</f>
        <v>1.2783579402232667E-2</v>
      </c>
      <c r="N166" s="17">
        <f>(macro_data_1663!N166-macro_data_1663!N165)/macro_data_1663!N165</f>
        <v>6.9828208587141456E-3</v>
      </c>
      <c r="O166" s="17">
        <f>(macro_data_1663!O166-macro_data_1663!O165)/macro_data_1663!O165</f>
        <v>-5.2906976744186048E-2</v>
      </c>
      <c r="P166" s="17">
        <f>(macro_data_1663!P166-macro_data_1663!P165)/macro_data_1663!P165</f>
        <v>1.7241379310344827E-2</v>
      </c>
      <c r="Q166" s="17">
        <f>(macro_data_1663!Q166-macro_data_1663!Q165)/macro_data_1663!Q165</f>
        <v>-2.4904029741242641E-4</v>
      </c>
      <c r="R166" s="17">
        <f>(macro_data_1663!R166-macro_data_1663!R165)/macro_data_1663!R165</f>
        <v>0</v>
      </c>
      <c r="S166" s="17">
        <f>(macro_data_1663!G166-macro_data_1663!G165)/macro_data_1663!G165</f>
        <v>2.3782105842887899E-4</v>
      </c>
    </row>
    <row r="167" spans="1:19">
      <c r="A167" s="32">
        <v>28095</v>
      </c>
      <c r="B167" s="17">
        <f>(macro_data_1663!B167-macro_data_1663!B166)/macro_data_1663!B166</f>
        <v>3.4542314335060942E-3</v>
      </c>
      <c r="C167" s="17">
        <f>(macro_data_1663!C167-macro_data_1663!C166)/macro_data_1663!C166</f>
        <v>1.6155088852988922E-3</v>
      </c>
      <c r="D167" s="17">
        <f>(macro_data_1663!D167-macro_data_1663!D166)/macro_data_1663!D166</f>
        <v>4.5484531787090806E-3</v>
      </c>
      <c r="E167">
        <f>macro_data_1663!E167</f>
        <v>7.8</v>
      </c>
      <c r="F167">
        <f>macro_data_1663!F167</f>
        <v>61.9</v>
      </c>
      <c r="G167" s="23">
        <v>4.6500000000000004</v>
      </c>
      <c r="H167" s="23">
        <v>6.87</v>
      </c>
      <c r="I167" s="23">
        <v>4.3499999999999996</v>
      </c>
      <c r="J167" s="23">
        <v>9.23</v>
      </c>
      <c r="K167">
        <v>87</v>
      </c>
      <c r="L167" s="17">
        <f>(macro_data_1663!L167-macro_data_1663!L166)/macro_data_1663!L166</f>
        <v>5.298013245033188E-3</v>
      </c>
      <c r="M167" s="17">
        <f>(macro_data_1663!M167-macro_data_1663!M166)/macro_data_1663!M166</f>
        <v>1.1733333333333373E-2</v>
      </c>
      <c r="N167" s="17">
        <f>(macro_data_1663!N167-macro_data_1663!N166)/macro_data_1663!N166</f>
        <v>8.0147644436502404E-3</v>
      </c>
      <c r="O167" s="17">
        <f>(macro_data_1663!O167-macro_data_1663!O166)/macro_data_1663!O166</f>
        <v>7.3664825046040518E-3</v>
      </c>
      <c r="P167" s="17">
        <f>(macro_data_1663!P167-macro_data_1663!P166)/macro_data_1663!P166</f>
        <v>3.8135593220338986E-2</v>
      </c>
      <c r="Q167" s="17">
        <f>(macro_data_1663!Q167-macro_data_1663!Q166)/macro_data_1663!Q166</f>
        <v>1.5381508078994483E-2</v>
      </c>
      <c r="R167" s="17">
        <f>(macro_data_1663!R167-macro_data_1663!R166)/macro_data_1663!R166</f>
        <v>0</v>
      </c>
      <c r="S167" s="17">
        <f>(macro_data_1663!G167-macro_data_1663!G166)/macro_data_1663!G166</f>
        <v>4.117080251780105E-3</v>
      </c>
    </row>
    <row r="168" spans="1:19">
      <c r="A168" s="32">
        <v>28126</v>
      </c>
      <c r="B168" s="17">
        <f>(macro_data_1663!B168-macro_data_1663!B167)/macro_data_1663!B167</f>
        <v>5.1635111876075241E-3</v>
      </c>
      <c r="C168" s="17">
        <f>(macro_data_1663!C168-macro_data_1663!C167)/macro_data_1663!C167</f>
        <v>8.0645161290322578E-3</v>
      </c>
      <c r="D168" s="17">
        <f>(macro_data_1663!D168-macro_data_1663!D167)/macro_data_1663!D167</f>
        <v>5.5993363749482442E-3</v>
      </c>
      <c r="E168">
        <f>macro_data_1663!E168</f>
        <v>7.8</v>
      </c>
      <c r="F168">
        <f>macro_data_1663!F168</f>
        <v>61.8</v>
      </c>
      <c r="G168" s="23">
        <v>4.6100000000000003</v>
      </c>
      <c r="H168" s="23">
        <v>7.21</v>
      </c>
      <c r="I168" s="23">
        <v>4.62</v>
      </c>
      <c r="J168" s="23">
        <v>9.1199999999999992</v>
      </c>
      <c r="K168">
        <v>87</v>
      </c>
      <c r="L168" s="17">
        <f>(macro_data_1663!L168-macro_data_1663!L167)/macro_data_1663!L167</f>
        <v>8.5638998682475813E-3</v>
      </c>
      <c r="M168" s="17">
        <f>(macro_data_1663!M168-macro_data_1663!M167)/macro_data_1663!M167</f>
        <v>1.2124406958355257E-2</v>
      </c>
      <c r="N168" s="17">
        <f>(macro_data_1663!N168-macro_data_1663!N167)/macro_data_1663!N167</f>
        <v>7.3262443549637901E-3</v>
      </c>
      <c r="O168" s="17">
        <f>(macro_data_1663!O168-macro_data_1663!O167)/macro_data_1663!O167</f>
        <v>9.9329677026203531E-2</v>
      </c>
      <c r="P168" s="17">
        <f>(macro_data_1663!P168-macro_data_1663!P167)/macro_data_1663!P167</f>
        <v>4.3537414965986392E-2</v>
      </c>
      <c r="Q168" s="17">
        <f>(macro_data_1663!Q168-macro_data_1663!Q167)/macro_data_1663!Q167</f>
        <v>1.073258275979448E-2</v>
      </c>
      <c r="R168" s="17">
        <f>(macro_data_1663!R168-macro_data_1663!R167)/macro_data_1663!R167</f>
        <v>0</v>
      </c>
      <c r="S168" s="17">
        <f>(macro_data_1663!G168-macro_data_1663!G167)/macro_data_1663!G167</f>
        <v>2.5922233300099701E-3</v>
      </c>
    </row>
    <row r="169" spans="1:19">
      <c r="A169" s="32">
        <v>28157</v>
      </c>
      <c r="B169" s="17">
        <f>(macro_data_1663!B169-macro_data_1663!B168)/macro_data_1663!B168</f>
        <v>5.1369863013699365E-3</v>
      </c>
      <c r="C169" s="17">
        <f>(macro_data_1663!C169-macro_data_1663!C168)/macro_data_1663!C168</f>
        <v>4.7999999999999545E-3</v>
      </c>
      <c r="D169" s="17">
        <f>(macro_data_1663!D169-macro_data_1663!D168)/macro_data_1663!D168</f>
        <v>5.8087578194816964E-3</v>
      </c>
      <c r="E169">
        <f>macro_data_1663!E169</f>
        <v>7.5</v>
      </c>
      <c r="F169">
        <f>macro_data_1663!F169</f>
        <v>61.6</v>
      </c>
      <c r="G169" s="23">
        <v>4.68</v>
      </c>
      <c r="H169" s="23">
        <v>7.39</v>
      </c>
      <c r="I169" s="23">
        <v>4.67</v>
      </c>
      <c r="J169" s="23">
        <v>9.08</v>
      </c>
      <c r="K169">
        <v>87</v>
      </c>
      <c r="L169" s="17">
        <f>(macro_data_1663!L169-macro_data_1663!L168)/macro_data_1663!L168</f>
        <v>6.8582625734814589E-3</v>
      </c>
      <c r="M169" s="17">
        <f>(macro_data_1663!M169-macro_data_1663!M168)/macro_data_1663!M168</f>
        <v>1.1458333333333372E-2</v>
      </c>
      <c r="N169" s="17">
        <f>(macro_data_1663!N169-macro_data_1663!N168)/macro_data_1663!N168</f>
        <v>2.9128551054316367E-3</v>
      </c>
      <c r="O169" s="17">
        <f>(macro_data_1663!O169-macro_data_1663!O168)/macro_data_1663!O168</f>
        <v>-0.15354767184035475</v>
      </c>
      <c r="P169" s="17">
        <f>(macro_data_1663!P169-macro_data_1663!P168)/macro_data_1663!P168</f>
        <v>7.5619295958279015E-2</v>
      </c>
      <c r="Q169" s="17">
        <f>(macro_data_1663!Q169-macro_data_1663!Q168)/macro_data_1663!Q168</f>
        <v>-6.8968533379983798E-3</v>
      </c>
      <c r="R169" s="17">
        <f>(macro_data_1663!R169-macro_data_1663!R168)/macro_data_1663!R168</f>
        <v>0</v>
      </c>
      <c r="S169" s="17">
        <f>(macro_data_1663!G169-macro_data_1663!G168)/macro_data_1663!G168</f>
        <v>3.0081543357199682E-3</v>
      </c>
    </row>
    <row r="170" spans="1:19">
      <c r="A170" s="32">
        <v>28185</v>
      </c>
      <c r="B170" s="17">
        <f>(macro_data_1663!B170-macro_data_1663!B169)/macro_data_1663!B169</f>
        <v>1.022146507666089E-2</v>
      </c>
      <c r="C170" s="17">
        <f>(macro_data_1663!C170-macro_data_1663!C169)/macro_data_1663!C169</f>
        <v>1.114649681528667E-2</v>
      </c>
      <c r="D170" s="17">
        <f>(macro_data_1663!D170-macro_data_1663!D169)/macro_data_1663!D169</f>
        <v>7.8255817927074863E-3</v>
      </c>
      <c r="E170">
        <f>macro_data_1663!E170</f>
        <v>7.6</v>
      </c>
      <c r="F170">
        <f>macro_data_1663!F170</f>
        <v>61.9</v>
      </c>
      <c r="G170" s="23">
        <v>4.6900000000000004</v>
      </c>
      <c r="H170" s="23">
        <v>7.46</v>
      </c>
      <c r="I170" s="23">
        <v>4.5999999999999996</v>
      </c>
      <c r="J170" s="23">
        <v>9.1199999999999992</v>
      </c>
      <c r="K170">
        <v>87.1</v>
      </c>
      <c r="L170" s="17">
        <f>(macro_data_1663!L170-macro_data_1663!L169)/macro_data_1663!L169</f>
        <v>1.0379500486539048E-2</v>
      </c>
      <c r="M170" s="17">
        <f>(macro_data_1663!M170-macro_data_1663!M169)/macro_data_1663!M169</f>
        <v>1.0641949879848836E-2</v>
      </c>
      <c r="N170" s="17">
        <f>(macro_data_1663!N170-macro_data_1663!N169)/macro_data_1663!N169</f>
        <v>8.740635801997446E-3</v>
      </c>
      <c r="O170" s="17">
        <f>(macro_data_1663!O170-macro_data_1663!O169)/macro_data_1663!O169</f>
        <v>0.27242960052390308</v>
      </c>
      <c r="P170" s="17">
        <f>(macro_data_1663!P170-macro_data_1663!P169)/macro_data_1663!P169</f>
        <v>1.6969696969696971E-2</v>
      </c>
      <c r="Q170" s="17">
        <f>(macro_data_1663!Q170-macro_data_1663!Q169)/macro_data_1663!Q169</f>
        <v>1.5857987123367424E-2</v>
      </c>
      <c r="R170" s="17">
        <f>(macro_data_1663!R170-macro_data_1663!R169)/macro_data_1663!R169</f>
        <v>0</v>
      </c>
      <c r="S170" s="17">
        <f>(macro_data_1663!G170-macro_data_1663!G169)/macro_data_1663!G169</f>
        <v>3.6931466104845705E-3</v>
      </c>
    </row>
    <row r="171" spans="1:19">
      <c r="A171" s="32">
        <v>28216</v>
      </c>
      <c r="B171" s="17">
        <f>(macro_data_1663!B171-macro_data_1663!B170)/macro_data_1663!B170</f>
        <v>5.0590219224284022E-3</v>
      </c>
      <c r="C171" s="17">
        <f>(macro_data_1663!C171-macro_data_1663!C170)/macro_data_1663!C170</f>
        <v>9.4488188976377049E-3</v>
      </c>
      <c r="D171" s="17">
        <f>(macro_data_1663!D171-macro_data_1663!D170)/macro_data_1663!D170</f>
        <v>5.0183100501830901E-3</v>
      </c>
      <c r="E171">
        <f>macro_data_1663!E171</f>
        <v>7.4</v>
      </c>
      <c r="F171">
        <f>macro_data_1663!F171</f>
        <v>62</v>
      </c>
      <c r="G171" s="23">
        <v>4.7300000000000004</v>
      </c>
      <c r="H171" s="23">
        <v>7.37</v>
      </c>
      <c r="I171" s="23">
        <v>4.54</v>
      </c>
      <c r="J171" s="23">
        <v>9.1199999999999992</v>
      </c>
      <c r="K171">
        <v>87.1</v>
      </c>
      <c r="L171" s="17">
        <f>(macro_data_1663!L171-macro_data_1663!L170)/macro_data_1663!L170</f>
        <v>7.7046548956660587E-3</v>
      </c>
      <c r="M171" s="17">
        <f>(macro_data_1663!M171-macro_data_1663!M170)/macro_data_1663!M170</f>
        <v>9.2561141304348601E-3</v>
      </c>
      <c r="N171" s="17">
        <f>(macro_data_1663!N171-macro_data_1663!N170)/macro_data_1663!N170</f>
        <v>9.3025340521088098E-3</v>
      </c>
      <c r="O171" s="17">
        <f>(macro_data_1663!O171-macro_data_1663!O170)/macro_data_1663!O170</f>
        <v>6.1760164693772518E-2</v>
      </c>
      <c r="P171" s="17">
        <f>(macro_data_1663!P171-macro_data_1663!P170)/macro_data_1663!P170</f>
        <v>3.9332538736591177E-2</v>
      </c>
      <c r="Q171" s="17">
        <f>(macro_data_1663!Q171-macro_data_1663!Q170)/macro_data_1663!Q170</f>
        <v>1.2571582155289347E-2</v>
      </c>
      <c r="R171" s="17">
        <f>(macro_data_1663!R171-macro_data_1663!R170)/macro_data_1663!R170</f>
        <v>0</v>
      </c>
      <c r="S171" s="17">
        <f>(macro_data_1663!G171-macro_data_1663!G170)/macro_data_1663!G170</f>
        <v>4.976045833950709E-3</v>
      </c>
    </row>
    <row r="172" spans="1:19">
      <c r="A172" s="32">
        <v>28246</v>
      </c>
      <c r="B172" s="17">
        <f>(macro_data_1663!B172-macro_data_1663!B171)/macro_data_1663!B171</f>
        <v>6.7114093959731299E-3</v>
      </c>
      <c r="C172" s="17">
        <f>(macro_data_1663!C172-macro_data_1663!C171)/macro_data_1663!C171</f>
        <v>1.2480499219968978E-2</v>
      </c>
      <c r="D172" s="17">
        <f>(macro_data_1663!D172-macro_data_1663!D171)/macro_data_1663!D171</f>
        <v>5.8029689608637179E-3</v>
      </c>
      <c r="E172">
        <f>macro_data_1663!E172</f>
        <v>7.2</v>
      </c>
      <c r="F172">
        <f>macro_data_1663!F172</f>
        <v>62.1</v>
      </c>
      <c r="G172" s="23">
        <v>5.35</v>
      </c>
      <c r="H172" s="23">
        <v>7.46</v>
      </c>
      <c r="I172" s="23">
        <v>4.96</v>
      </c>
      <c r="J172" s="23">
        <v>9.07</v>
      </c>
      <c r="K172">
        <v>87.1</v>
      </c>
      <c r="L172" s="17">
        <f>(macro_data_1663!L172-macro_data_1663!L171)/macro_data_1663!L171</f>
        <v>6.6900286715515225E-3</v>
      </c>
      <c r="M172" s="17">
        <f>(macro_data_1663!M172-macro_data_1663!M171)/macro_data_1663!M171</f>
        <v>9.3395035759359767E-3</v>
      </c>
      <c r="N172" s="17">
        <f>(macro_data_1663!N172-macro_data_1663!N171)/macro_data_1663!N171</f>
        <v>6.027341641524203E-3</v>
      </c>
      <c r="O172" s="17">
        <f>(macro_data_1663!O172-macro_data_1663!O171)/macro_data_1663!O171</f>
        <v>-8.2888996606883175E-2</v>
      </c>
      <c r="P172" s="17">
        <f>(macro_data_1663!P172-macro_data_1663!P171)/macro_data_1663!P171</f>
        <v>-8.3715596330275227E-2</v>
      </c>
      <c r="Q172" s="17">
        <f>(macro_data_1663!Q172-macro_data_1663!Q171)/macro_data_1663!Q171</f>
        <v>9.7632920767705845E-3</v>
      </c>
      <c r="R172" s="17">
        <f>(macro_data_1663!R172-macro_data_1663!R171)/macro_data_1663!R171</f>
        <v>0</v>
      </c>
      <c r="S172" s="17">
        <f>(macro_data_1663!G172-macro_data_1663!G171)/macro_data_1663!G171</f>
        <v>4.1405069356562768E-3</v>
      </c>
    </row>
    <row r="173" spans="1:19">
      <c r="A173" s="32">
        <v>28277</v>
      </c>
      <c r="B173" s="17">
        <f>(macro_data_1663!B173-macro_data_1663!B172)/macro_data_1663!B172</f>
        <v>3.3333333333333808E-3</v>
      </c>
      <c r="C173" s="17">
        <f>(macro_data_1663!C173-macro_data_1663!C172)/macro_data_1663!C172</f>
        <v>4.6224961479198329E-3</v>
      </c>
      <c r="D173" s="17">
        <f>(macro_data_1663!D173-macro_data_1663!D172)/macro_data_1663!D172</f>
        <v>5.0650744666577152E-3</v>
      </c>
      <c r="E173">
        <f>macro_data_1663!E173</f>
        <v>7</v>
      </c>
      <c r="F173">
        <f>macro_data_1663!F173</f>
        <v>62.2</v>
      </c>
      <c r="G173" s="23">
        <v>5.39</v>
      </c>
      <c r="H173" s="23">
        <v>7.28</v>
      </c>
      <c r="I173" s="23">
        <v>5.0199999999999996</v>
      </c>
      <c r="J173" s="23">
        <v>9.01</v>
      </c>
      <c r="K173">
        <v>90.2</v>
      </c>
      <c r="L173" s="17">
        <f>(macro_data_1663!L173-macro_data_1663!L172)/macro_data_1663!L172</f>
        <v>3.7974683544303436E-3</v>
      </c>
      <c r="M173" s="17">
        <f>(macro_data_1663!M173-macro_data_1663!M172)/macro_data_1663!M172</f>
        <v>7.8359453151051108E-3</v>
      </c>
      <c r="N173" s="17">
        <f>(macro_data_1663!N173-macro_data_1663!N172)/macro_data_1663!N172</f>
        <v>7.8031559454067156E-3</v>
      </c>
      <c r="O173" s="17">
        <f>(macro_data_1663!O173-macro_data_1663!O172)/macro_data_1663!O172</f>
        <v>4.1754756871035942E-2</v>
      </c>
      <c r="P173" s="17">
        <f>(macro_data_1663!P173-macro_data_1663!P172)/macro_data_1663!P172</f>
        <v>1.0012515644555695E-2</v>
      </c>
      <c r="Q173" s="17">
        <f>(macro_data_1663!Q173-macro_data_1663!Q172)/macro_data_1663!Q172</f>
        <v>7.8245735278841006E-3</v>
      </c>
      <c r="R173" s="17">
        <f>(macro_data_1663!R173-macro_data_1663!R172)/macro_data_1663!R172</f>
        <v>0</v>
      </c>
      <c r="S173" s="17">
        <f>(macro_data_1663!G173-macro_data_1663!G172)/macro_data_1663!G172</f>
        <v>4.4048551292090836E-3</v>
      </c>
    </row>
    <row r="174" spans="1:19">
      <c r="A174" s="32">
        <v>28307</v>
      </c>
      <c r="B174" s="17">
        <f>(macro_data_1663!B174-macro_data_1663!B173)/macro_data_1663!B173</f>
        <v>4.9833887043188897E-3</v>
      </c>
      <c r="C174" s="17">
        <f>(macro_data_1663!C174-macro_data_1663!C173)/macro_data_1663!C173</f>
        <v>-3.0674846625767306E-3</v>
      </c>
      <c r="D174" s="17">
        <f>(macro_data_1663!D174-macro_data_1663!D173)/macro_data_1663!D173</f>
        <v>5.6069151954076446E-3</v>
      </c>
      <c r="E174">
        <f>macro_data_1663!E174</f>
        <v>7.2</v>
      </c>
      <c r="F174">
        <f>macro_data_1663!F174</f>
        <v>62.4</v>
      </c>
      <c r="G174" s="23">
        <v>5.42</v>
      </c>
      <c r="H174" s="23">
        <v>7.33</v>
      </c>
      <c r="I174" s="23">
        <v>5.19</v>
      </c>
      <c r="J174" s="23">
        <v>8.91</v>
      </c>
      <c r="K174">
        <v>90.2</v>
      </c>
      <c r="L174" s="17">
        <f>(macro_data_1663!L174-macro_data_1663!L173)/macro_data_1663!L173</f>
        <v>5.0441361916772473E-3</v>
      </c>
      <c r="M174" s="17">
        <f>(macro_data_1663!M174-macro_data_1663!M173)/macro_data_1663!M173</f>
        <v>7.2787427626136931E-3</v>
      </c>
      <c r="N174" s="17">
        <f>(macro_data_1663!N174-macro_data_1663!N173)/macro_data_1663!N173</f>
        <v>9.2559327186350227E-3</v>
      </c>
      <c r="O174" s="17">
        <f>(macro_data_1663!O174-macro_data_1663!O173)/macro_data_1663!O173</f>
        <v>-3.9573820395738202E-2</v>
      </c>
      <c r="P174" s="17">
        <f>(macro_data_1663!P174-macro_data_1663!P173)/macro_data_1663!P173</f>
        <v>-2.4783147459727386E-3</v>
      </c>
      <c r="Q174" s="17">
        <f>(macro_data_1663!Q174-macro_data_1663!Q173)/macro_data_1663!Q173</f>
        <v>7.683893902105653E-3</v>
      </c>
      <c r="R174" s="17">
        <f>(macro_data_1663!R174-macro_data_1663!R173)/macro_data_1663!R173</f>
        <v>0</v>
      </c>
      <c r="S174" s="17">
        <f>(macro_data_1663!G174-macro_data_1663!G173)/macro_data_1663!G173</f>
        <v>4.8728194133125426E-3</v>
      </c>
    </row>
    <row r="175" spans="1:19">
      <c r="A175" s="32">
        <v>28338</v>
      </c>
      <c r="B175" s="17">
        <f>(macro_data_1663!B175-macro_data_1663!B174)/macro_data_1663!B174</f>
        <v>4.9586776859503658E-3</v>
      </c>
      <c r="C175" s="17">
        <f>(macro_data_1663!C175-macro_data_1663!C174)/macro_data_1663!C174</f>
        <v>1.5384615384614511E-3</v>
      </c>
      <c r="D175" s="17">
        <f>(macro_data_1663!D175-macro_data_1663!D174)/macro_data_1663!D174</f>
        <v>5.177392054694461E-3</v>
      </c>
      <c r="E175">
        <f>macro_data_1663!E175</f>
        <v>6.9</v>
      </c>
      <c r="F175">
        <f>macro_data_1663!F175</f>
        <v>62.1</v>
      </c>
      <c r="G175" s="23">
        <v>5.9</v>
      </c>
      <c r="H175" s="23">
        <v>7.4</v>
      </c>
      <c r="I175" s="23">
        <v>5.49</v>
      </c>
      <c r="J175" s="23">
        <v>8.8699999999999992</v>
      </c>
      <c r="K175">
        <v>90.2</v>
      </c>
      <c r="L175" s="17">
        <f>(macro_data_1663!L175-macro_data_1663!L174)/macro_data_1663!L174</f>
        <v>4.3914680050187492E-3</v>
      </c>
      <c r="M175" s="17">
        <f>(macro_data_1663!M175-macro_data_1663!M174)/macro_data_1663!M174</f>
        <v>7.3082607981606925E-3</v>
      </c>
      <c r="N175" s="17">
        <f>(macro_data_1663!N175-macro_data_1663!N174)/macro_data_1663!N174</f>
        <v>8.4146711938944893E-3</v>
      </c>
      <c r="O175" s="17">
        <f>(macro_data_1663!O175-macro_data_1663!O174)/macro_data_1663!O174</f>
        <v>8.7163232963549928E-2</v>
      </c>
      <c r="P175" s="17">
        <f>(macro_data_1663!P175-macro_data_1663!P174)/macro_data_1663!P174</f>
        <v>-6.2111801242236024E-2</v>
      </c>
      <c r="Q175" s="17">
        <f>(macro_data_1663!Q175-macro_data_1663!Q174)/macro_data_1663!Q174</f>
        <v>1.3589026912953211E-3</v>
      </c>
      <c r="R175" s="17">
        <f>(macro_data_1663!R175-macro_data_1663!R174)/macro_data_1663!R174</f>
        <v>0</v>
      </c>
      <c r="S175" s="17">
        <f>(macro_data_1663!G175-macro_data_1663!G174)/macro_data_1663!G174</f>
        <v>4.1945495102317914E-3</v>
      </c>
    </row>
    <row r="176" spans="1:19">
      <c r="A176" s="32">
        <v>28369</v>
      </c>
      <c r="B176" s="17">
        <f>(macro_data_1663!B176-macro_data_1663!B175)/macro_data_1663!B175</f>
        <v>4.9342105263158595E-3</v>
      </c>
      <c r="C176" s="17">
        <f>(macro_data_1663!C176-macro_data_1663!C175)/macro_data_1663!C175</f>
        <v>-1.5360983102917715E-3</v>
      </c>
      <c r="D176" s="17">
        <f>(macro_data_1663!D176-macro_data_1663!D175)/macro_data_1663!D175</f>
        <v>4.6554627397894077E-3</v>
      </c>
      <c r="E176">
        <f>macro_data_1663!E176</f>
        <v>7</v>
      </c>
      <c r="F176">
        <f>macro_data_1663!F176</f>
        <v>62.3</v>
      </c>
      <c r="G176" s="23">
        <v>6.14</v>
      </c>
      <c r="H176" s="23">
        <v>7.34</v>
      </c>
      <c r="I176" s="23">
        <v>5.81</v>
      </c>
      <c r="J176" s="23">
        <v>8.82</v>
      </c>
      <c r="K176">
        <v>89</v>
      </c>
      <c r="L176" s="17">
        <f>(macro_data_1663!L176-macro_data_1663!L175)/macro_data_1663!L175</f>
        <v>6.5584009993754615E-3</v>
      </c>
      <c r="M176" s="17">
        <f>(macro_data_1663!M176-macro_data_1663!M175)/macro_data_1663!M175</f>
        <v>8.3965109643759309E-3</v>
      </c>
      <c r="N176" s="17">
        <f>(macro_data_1663!N176-macro_data_1663!N175)/macro_data_1663!N175</f>
        <v>1.180735051887067E-2</v>
      </c>
      <c r="O176" s="17">
        <f>(macro_data_1663!O176-macro_data_1663!O175)/macro_data_1663!O175</f>
        <v>-1.84645286686103E-2</v>
      </c>
      <c r="P176" s="17">
        <f>(macro_data_1663!P176-macro_data_1663!P175)/macro_data_1663!P175</f>
        <v>7.0198675496688748E-2</v>
      </c>
      <c r="Q176" s="17">
        <f>(macro_data_1663!Q176-macro_data_1663!Q175)/macro_data_1663!Q175</f>
        <v>9.2346689902733257E-4</v>
      </c>
      <c r="R176" s="17">
        <f>(macro_data_1663!R176-macro_data_1663!R175)/macro_data_1663!R175</f>
        <v>6.8345323741007144E-2</v>
      </c>
      <c r="S176" s="17">
        <f>(macro_data_1663!G176-macro_data_1663!G175)/macro_data_1663!G175</f>
        <v>2.9094333244802859E-3</v>
      </c>
    </row>
    <row r="177" spans="1:19">
      <c r="A177" s="32">
        <v>28399</v>
      </c>
      <c r="B177" s="17">
        <f>(macro_data_1663!B177-macro_data_1663!B176)/macro_data_1663!B176</f>
        <v>3.2733224222585228E-3</v>
      </c>
      <c r="C177" s="17">
        <f>(macro_data_1663!C177-macro_data_1663!C176)/macro_data_1663!C176</f>
        <v>4.6153846153845716E-3</v>
      </c>
      <c r="D177" s="17">
        <f>(macro_data_1663!D177-macro_data_1663!D176)/macro_data_1663!D176</f>
        <v>3.7794136979097683E-3</v>
      </c>
      <c r="E177">
        <f>macro_data_1663!E177</f>
        <v>6.8</v>
      </c>
      <c r="F177">
        <f>macro_data_1663!F177</f>
        <v>62.3</v>
      </c>
      <c r="G177" s="23">
        <v>6.47</v>
      </c>
      <c r="H177" s="23">
        <v>7.52</v>
      </c>
      <c r="I177" s="23">
        <v>6.16</v>
      </c>
      <c r="J177" s="23">
        <v>8.8000000000000007</v>
      </c>
      <c r="K177">
        <v>89</v>
      </c>
      <c r="L177" s="17">
        <f>(macro_data_1663!L177-macro_data_1663!L176)/macro_data_1663!L176</f>
        <v>6.8259385665528655E-3</v>
      </c>
      <c r="M177" s="17">
        <f>(macro_data_1663!M177-macro_data_1663!M176)/macro_data_1663!M176</f>
        <v>7.4373484236055342E-3</v>
      </c>
      <c r="N177" s="17">
        <f>(macro_data_1663!N177-macro_data_1663!N176)/macro_data_1663!N176</f>
        <v>7.6510939140130253E-3</v>
      </c>
      <c r="O177" s="17">
        <f>(macro_data_1663!O177-macro_data_1663!O176)/macro_data_1663!O176</f>
        <v>-3.5148514851485152E-2</v>
      </c>
      <c r="P177" s="17">
        <f>(macro_data_1663!P177-macro_data_1663!P176)/macro_data_1663!P176</f>
        <v>4.2079207920792082E-2</v>
      </c>
      <c r="Q177" s="17">
        <f>(macro_data_1663!Q177-macro_data_1663!Q176)/macro_data_1663!Q176</f>
        <v>4.0403451371113092E-3</v>
      </c>
      <c r="R177" s="17">
        <f>(macro_data_1663!R177-macro_data_1663!R176)/macro_data_1663!R176</f>
        <v>0</v>
      </c>
      <c r="S177" s="17">
        <f>(macro_data_1663!G177-macro_data_1663!G176)/macro_data_1663!G176</f>
        <v>5.5010532651218781E-3</v>
      </c>
    </row>
    <row r="178" spans="1:19">
      <c r="A178" s="32">
        <v>28430</v>
      </c>
      <c r="B178" s="17">
        <f>(macro_data_1663!B178-macro_data_1663!B177)/macro_data_1663!B177</f>
        <v>4.893964110929923E-3</v>
      </c>
      <c r="C178" s="17">
        <f>(macro_data_1663!C178-macro_data_1663!C177)/macro_data_1663!C177</f>
        <v>4.5941807044409984E-3</v>
      </c>
      <c r="D178" s="17">
        <f>(macro_data_1663!D178-macro_data_1663!D177)/macro_data_1663!D177</f>
        <v>4.6491831188815594E-3</v>
      </c>
      <c r="E178">
        <f>macro_data_1663!E178</f>
        <v>6.8</v>
      </c>
      <c r="F178">
        <f>macro_data_1663!F178</f>
        <v>62.4</v>
      </c>
      <c r="G178" s="23">
        <v>6.51</v>
      </c>
      <c r="H178" s="23">
        <v>7.58</v>
      </c>
      <c r="I178" s="23">
        <v>6.1</v>
      </c>
      <c r="J178" s="23">
        <v>8.89</v>
      </c>
      <c r="K178">
        <v>89</v>
      </c>
      <c r="L178" s="17">
        <f>(macro_data_1663!L178-macro_data_1663!L177)/macro_data_1663!L177</f>
        <v>5.8551617873651074E-3</v>
      </c>
      <c r="M178" s="17">
        <f>(macro_data_1663!M178-macro_data_1663!M177)/macro_data_1663!M177</f>
        <v>6.2590274434279848E-3</v>
      </c>
      <c r="N178" s="17">
        <f>(macro_data_1663!N178-macro_data_1663!N177)/macro_data_1663!N177</f>
        <v>1.1333719599736928E-2</v>
      </c>
      <c r="O178" s="17">
        <f>(macro_data_1663!O178-macro_data_1663!O177)/macro_data_1663!O177</f>
        <v>4.7716777834787068E-2</v>
      </c>
      <c r="P178" s="17">
        <f>(macro_data_1663!P178-macro_data_1663!P177)/macro_data_1663!P177</f>
        <v>-2.7315914489311165E-2</v>
      </c>
      <c r="Q178" s="17">
        <f>(macro_data_1663!Q178-macro_data_1663!Q177)/macro_data_1663!Q177</f>
        <v>1.5391093493634001E-3</v>
      </c>
      <c r="R178" s="17">
        <f>(macro_data_1663!R178-macro_data_1663!R177)/macro_data_1663!R177</f>
        <v>0</v>
      </c>
      <c r="S178" s="17">
        <f>(macro_data_1663!G178-macro_data_1663!G177)/macro_data_1663!G177</f>
        <v>3.2083512905233921E-3</v>
      </c>
    </row>
    <row r="179" spans="1:19">
      <c r="A179" s="32">
        <v>28460</v>
      </c>
      <c r="B179" s="17">
        <f>(macro_data_1663!B179-macro_data_1663!B178)/macro_data_1663!B178</f>
        <v>6.4935064935064705E-3</v>
      </c>
      <c r="C179" s="17">
        <f>(macro_data_1663!C179-macro_data_1663!C178)/macro_data_1663!C178</f>
        <v>3.0487804878049215E-3</v>
      </c>
      <c r="D179" s="17">
        <f>(macro_data_1663!D179-macro_data_1663!D178)/macro_data_1663!D178</f>
        <v>5.7357014828092537E-3</v>
      </c>
      <c r="E179">
        <f>macro_data_1663!E179</f>
        <v>6.8</v>
      </c>
      <c r="F179">
        <f>macro_data_1663!F179</f>
        <v>62.8</v>
      </c>
      <c r="G179" s="23">
        <v>6.56</v>
      </c>
      <c r="H179" s="23">
        <v>7.69</v>
      </c>
      <c r="I179" s="23">
        <v>6.07</v>
      </c>
      <c r="J179" s="23">
        <v>8.9499999999999993</v>
      </c>
      <c r="K179">
        <v>84.4</v>
      </c>
      <c r="L179" s="17">
        <f>(macro_data_1663!L179-macro_data_1663!L178)/macro_data_1663!L178</f>
        <v>6.7401960784315125E-3</v>
      </c>
      <c r="M179" s="17">
        <f>(macro_data_1663!M179-macro_data_1663!M178)/macro_data_1663!M178</f>
        <v>6.6985645933015084E-3</v>
      </c>
      <c r="N179" s="17">
        <f>(macro_data_1663!N179-macro_data_1663!N178)/macro_data_1663!N178</f>
        <v>8.3734773632389865E-3</v>
      </c>
      <c r="O179" s="17">
        <f>(macro_data_1663!O179-macro_data_1663!O178)/macro_data_1663!O178</f>
        <v>0</v>
      </c>
      <c r="P179" s="17">
        <f>(macro_data_1663!P179-macro_data_1663!P178)/macro_data_1663!P178</f>
        <v>1.221001221001221E-2</v>
      </c>
      <c r="Q179" s="17">
        <f>(macro_data_1663!Q179-macro_data_1663!Q178)/macro_data_1663!Q178</f>
        <v>1.8971127021636545E-3</v>
      </c>
      <c r="R179" s="17">
        <f>(macro_data_1663!R179-macro_data_1663!R178)/macro_data_1663!R178</f>
        <v>0</v>
      </c>
      <c r="S179" s="17">
        <f>(macro_data_1663!G179-macro_data_1663!G178)/macro_data_1663!G178</f>
        <v>4.4510739856801909E-3</v>
      </c>
    </row>
    <row r="180" spans="1:19">
      <c r="A180" s="32">
        <v>28491</v>
      </c>
      <c r="B180" s="17">
        <f>(macro_data_1663!B180-macro_data_1663!B179)/macro_data_1663!B179</f>
        <v>4.8387096774193091E-3</v>
      </c>
      <c r="C180" s="17">
        <f>(macro_data_1663!C180-macro_data_1663!C179)/macro_data_1663!C179</f>
        <v>6.079027355623187E-3</v>
      </c>
      <c r="D180" s="17">
        <f>(macro_data_1663!D180-macro_data_1663!D179)/macro_data_1663!D179</f>
        <v>4.8605035481675439E-3</v>
      </c>
      <c r="E180">
        <f>macro_data_1663!E180</f>
        <v>6.4</v>
      </c>
      <c r="F180">
        <f>macro_data_1663!F180</f>
        <v>62.7</v>
      </c>
      <c r="G180" s="23">
        <v>6.7</v>
      </c>
      <c r="H180" s="23">
        <v>7.96</v>
      </c>
      <c r="I180" s="23">
        <v>6.44</v>
      </c>
      <c r="J180" s="23">
        <v>8.99</v>
      </c>
      <c r="K180">
        <v>84.4</v>
      </c>
      <c r="L180" s="17">
        <f>(macro_data_1663!L180-macro_data_1663!L179)/macro_data_1663!L179</f>
        <v>6.9993913572731414E-3</v>
      </c>
      <c r="M180" s="17">
        <f>(macro_data_1663!M180-macro_data_1663!M179)/macro_data_1663!M179</f>
        <v>6.2579214195182696E-3</v>
      </c>
      <c r="N180" s="17">
        <f>(macro_data_1663!N180-macro_data_1663!N179)/macro_data_1663!N179</f>
        <v>8.5626420064680211E-3</v>
      </c>
      <c r="O180" s="17">
        <f>(macro_data_1663!O180-macro_data_1663!O179)/macro_data_1663!O179</f>
        <v>4.8971596474045052E-2</v>
      </c>
      <c r="P180" s="17">
        <f>(macro_data_1663!P180-macro_data_1663!P179)/macro_data_1663!P179</f>
        <v>7.2376357056694813E-3</v>
      </c>
      <c r="Q180" s="17">
        <f>(macro_data_1663!Q180-macro_data_1663!Q179)/macro_data_1663!Q179</f>
        <v>1.6909385949498009E-3</v>
      </c>
      <c r="R180" s="17">
        <f>(macro_data_1663!R180-macro_data_1663!R179)/macro_data_1663!R179</f>
        <v>0</v>
      </c>
      <c r="S180" s="17">
        <f>(macro_data_1663!G180-macro_data_1663!G179)/macro_data_1663!G179</f>
        <v>2.8156297149917434E-3</v>
      </c>
    </row>
    <row r="181" spans="1:19">
      <c r="A181" s="32">
        <v>28522</v>
      </c>
      <c r="B181" s="17">
        <f>(macro_data_1663!B181-macro_data_1663!B180)/macro_data_1663!B180</f>
        <v>6.4205457463885349E-3</v>
      </c>
      <c r="C181" s="17">
        <f>(macro_data_1663!C181-macro_data_1663!C180)/macro_data_1663!C180</f>
        <v>9.0634441087612434E-3</v>
      </c>
      <c r="D181" s="17">
        <f>(macro_data_1663!D181-macro_data_1663!D180)/macro_data_1663!D180</f>
        <v>5.9011318564380329E-3</v>
      </c>
      <c r="E181">
        <f>macro_data_1663!E181</f>
        <v>6.4</v>
      </c>
      <c r="F181">
        <f>macro_data_1663!F181</f>
        <v>62.8</v>
      </c>
      <c r="G181" s="23">
        <v>6.78</v>
      </c>
      <c r="H181" s="23">
        <v>8.0299999999999994</v>
      </c>
      <c r="I181" s="23">
        <v>6.45</v>
      </c>
      <c r="J181" s="23">
        <v>9.17</v>
      </c>
      <c r="K181">
        <v>83.7</v>
      </c>
      <c r="L181" s="17">
        <f>(macro_data_1663!L181-macro_data_1663!L180)/macro_data_1663!L180</f>
        <v>1.0577213659715926E-2</v>
      </c>
      <c r="M181" s="17">
        <f>(macro_data_1663!M181-macro_data_1663!M180)/macro_data_1663!M180</f>
        <v>7.3998268125640334E-3</v>
      </c>
      <c r="N181" s="17">
        <f>(macro_data_1663!N181-macro_data_1663!N180)/macro_data_1663!N180</f>
        <v>1.2779622957883987E-2</v>
      </c>
      <c r="O181" s="17">
        <f>(macro_data_1663!O181-macro_data_1663!O180)/macro_data_1663!O180</f>
        <v>-0.19794584500466852</v>
      </c>
      <c r="P181" s="17">
        <f>(macro_data_1663!P181-macro_data_1663!P180)/macro_data_1663!P180</f>
        <v>-4.790419161676647E-2</v>
      </c>
      <c r="Q181" s="17">
        <f>(macro_data_1663!Q181-macro_data_1663!Q180)/macro_data_1663!Q180</f>
        <v>-1.4571591896370605E-2</v>
      </c>
      <c r="R181" s="17">
        <f>(macro_data_1663!R181-macro_data_1663!R180)/macro_data_1663!R180</f>
        <v>0</v>
      </c>
      <c r="S181" s="17">
        <f>(macro_data_1663!G181-macro_data_1663!G180)/macro_data_1663!G180</f>
        <v>2.1798365122615805E-3</v>
      </c>
    </row>
    <row r="182" spans="1:19">
      <c r="A182" s="32">
        <v>28550</v>
      </c>
      <c r="B182" s="17">
        <f>(macro_data_1663!B182-macro_data_1663!B181)/macro_data_1663!B181</f>
        <v>4.7846889952152657E-3</v>
      </c>
      <c r="C182" s="17">
        <f>(macro_data_1663!C182-macro_data_1663!C181)/macro_data_1663!C181</f>
        <v>1.0479041916167707E-2</v>
      </c>
      <c r="D182" s="17">
        <f>(macro_data_1663!D182-macro_data_1663!D181)/macro_data_1663!D181</f>
        <v>4.6483298070141557E-3</v>
      </c>
      <c r="E182">
        <f>macro_data_1663!E182</f>
        <v>6.3</v>
      </c>
      <c r="F182">
        <f>macro_data_1663!F182</f>
        <v>62.7</v>
      </c>
      <c r="G182" s="23">
        <v>6.79</v>
      </c>
      <c r="H182" s="23">
        <v>8.0399999999999991</v>
      </c>
      <c r="I182" s="23">
        <v>6.29</v>
      </c>
      <c r="J182" s="23">
        <v>9.1999999999999993</v>
      </c>
      <c r="K182">
        <v>84.3</v>
      </c>
      <c r="L182" s="17">
        <f>(macro_data_1663!L182-macro_data_1663!L181)/macro_data_1663!L181</f>
        <v>2.6913875598087145E-3</v>
      </c>
      <c r="M182" s="17">
        <f>(macro_data_1663!M182-macro_data_1663!M181)/macro_data_1663!M181</f>
        <v>4.5323122606860623E-3</v>
      </c>
      <c r="N182" s="17">
        <f>(macro_data_1663!N182-macro_data_1663!N181)/macro_data_1663!N181</f>
        <v>1.4307760364430733E-2</v>
      </c>
      <c r="O182" s="17">
        <f>(macro_data_1663!O182-macro_data_1663!O181)/macro_data_1663!O181</f>
        <v>1.1641443538998836E-2</v>
      </c>
      <c r="P182" s="17">
        <f>(macro_data_1663!P182-macro_data_1663!P181)/macro_data_1663!P181</f>
        <v>-5.0314465408805029E-3</v>
      </c>
      <c r="Q182" s="17">
        <f>(macro_data_1663!Q182-macro_data_1663!Q181)/macro_data_1663!Q181</f>
        <v>5.4155707081707119E-3</v>
      </c>
      <c r="R182" s="17">
        <f>(macro_data_1663!R182-macro_data_1663!R181)/macro_data_1663!R181</f>
        <v>0</v>
      </c>
      <c r="S182" s="17">
        <f>(macro_data_1663!G182-macro_data_1663!G181)/macro_data_1663!G181</f>
        <v>4.1846939499255269E-3</v>
      </c>
    </row>
    <row r="183" spans="1:19">
      <c r="A183" s="32">
        <v>28581</v>
      </c>
      <c r="B183" s="17">
        <f>(macro_data_1663!B183-macro_data_1663!B182)/macro_data_1663!B182</f>
        <v>6.3492063492063266E-3</v>
      </c>
      <c r="C183" s="17">
        <f>(macro_data_1663!C183-macro_data_1663!C182)/macro_data_1663!C182</f>
        <v>8.8888888888888039E-3</v>
      </c>
      <c r="D183" s="17">
        <f>(macro_data_1663!D183-macro_data_1663!D182)/macro_data_1663!D182</f>
        <v>6.4775519320974815E-3</v>
      </c>
      <c r="E183">
        <f>macro_data_1663!E183</f>
        <v>6.3</v>
      </c>
      <c r="F183">
        <f>macro_data_1663!F183</f>
        <v>62.8</v>
      </c>
      <c r="G183" s="23">
        <v>6.89</v>
      </c>
      <c r="H183" s="23">
        <v>8.15</v>
      </c>
      <c r="I183" s="23">
        <v>6.29</v>
      </c>
      <c r="J183" s="23">
        <v>9.2200000000000006</v>
      </c>
      <c r="K183">
        <v>78.8</v>
      </c>
      <c r="L183" s="17">
        <f>(macro_data_1663!L183-macro_data_1663!L182)/macro_data_1663!L182</f>
        <v>5.0700864897106727E-3</v>
      </c>
      <c r="M183" s="17">
        <f>(macro_data_1663!M183-macro_data_1663!M182)/macro_data_1663!M182</f>
        <v>5.2119797744068809E-3</v>
      </c>
      <c r="N183" s="17">
        <f>(macro_data_1663!N183-macro_data_1663!N182)/macro_data_1663!N182</f>
        <v>1.5917511259922294E-2</v>
      </c>
      <c r="O183" s="17">
        <f>(macro_data_1663!O183-macro_data_1663!O182)/macro_data_1663!O182</f>
        <v>0.16915995397008055</v>
      </c>
      <c r="P183" s="17">
        <f>(macro_data_1663!P183-macro_data_1663!P182)/macro_data_1663!P182</f>
        <v>2.9077117572692796E-2</v>
      </c>
      <c r="Q183" s="17">
        <f>(macro_data_1663!Q183-macro_data_1663!Q182)/macro_data_1663!Q182</f>
        <v>1.9287728755379152E-2</v>
      </c>
      <c r="R183" s="17">
        <f>(macro_data_1663!R183-macro_data_1663!R182)/macro_data_1663!R182</f>
        <v>0</v>
      </c>
      <c r="S183" s="17">
        <f>(macro_data_1663!G183-macro_data_1663!G182)/macro_data_1663!G182</f>
        <v>6.0272166501859964E-3</v>
      </c>
    </row>
    <row r="184" spans="1:19">
      <c r="A184" s="32">
        <v>28611</v>
      </c>
      <c r="B184" s="17">
        <f>(macro_data_1663!B184-macro_data_1663!B183)/macro_data_1663!B183</f>
        <v>7.8864353312302835E-3</v>
      </c>
      <c r="C184" s="17">
        <f>(macro_data_1663!C184-macro_data_1663!C183)/macro_data_1663!C183</f>
        <v>1.321585903083709E-2</v>
      </c>
      <c r="D184" s="17">
        <f>(macro_data_1663!D184-macro_data_1663!D183)/macro_data_1663!D183</f>
        <v>7.5771986557604844E-3</v>
      </c>
      <c r="E184">
        <f>macro_data_1663!E184</f>
        <v>6.1</v>
      </c>
      <c r="F184">
        <f>macro_data_1663!F184</f>
        <v>63</v>
      </c>
      <c r="G184" s="23">
        <v>7.36</v>
      </c>
      <c r="H184" s="23">
        <v>8.35</v>
      </c>
      <c r="I184" s="23">
        <v>6.41</v>
      </c>
      <c r="J184" s="23">
        <v>9.32</v>
      </c>
      <c r="K184">
        <v>81.599999999999994</v>
      </c>
      <c r="L184" s="17">
        <f>(macro_data_1663!L184-macro_data_1663!L183)/macro_data_1663!L183</f>
        <v>8.6053412462907333E-3</v>
      </c>
      <c r="M184" s="17">
        <f>(macro_data_1663!M184-macro_data_1663!M183)/macro_data_1663!M183</f>
        <v>6.3457669091472255E-3</v>
      </c>
      <c r="N184" s="17">
        <f>(macro_data_1663!N184-macro_data_1663!N183)/macro_data_1663!N183</f>
        <v>1.5880186773954637E-2</v>
      </c>
      <c r="O184" s="17">
        <f>(macro_data_1663!O184-macro_data_1663!O183)/macro_data_1663!O183</f>
        <v>8.1200787401574798E-2</v>
      </c>
      <c r="P184" s="17">
        <f>(macro_data_1663!P184-macro_data_1663!P183)/macro_data_1663!P183</f>
        <v>6.1425061425061427E-2</v>
      </c>
      <c r="Q184" s="17">
        <f>(macro_data_1663!Q184-macro_data_1663!Q183)/macro_data_1663!Q183</f>
        <v>1.985458498686038E-2</v>
      </c>
      <c r="R184" s="17">
        <f>(macro_data_1663!R184-macro_data_1663!R183)/macro_data_1663!R183</f>
        <v>0</v>
      </c>
      <c r="S184" s="17">
        <f>(macro_data_1663!G184-macro_data_1663!G183)/macro_data_1663!G183</f>
        <v>8.2143692955768781E-3</v>
      </c>
    </row>
    <row r="185" spans="1:19">
      <c r="A185" s="32">
        <v>28642</v>
      </c>
      <c r="B185" s="17">
        <f>(macro_data_1663!B185-macro_data_1663!B184)/macro_data_1663!B184</f>
        <v>9.3896713615023702E-3</v>
      </c>
      <c r="C185" s="17">
        <f>(macro_data_1663!C185-macro_data_1663!C184)/macro_data_1663!C184</f>
        <v>7.246376811594203E-3</v>
      </c>
      <c r="D185" s="17">
        <f>(macro_data_1663!D185-macro_data_1663!D184)/macro_data_1663!D184</f>
        <v>7.1426323904220717E-3</v>
      </c>
      <c r="E185">
        <f>macro_data_1663!E185</f>
        <v>6</v>
      </c>
      <c r="F185">
        <f>macro_data_1663!F185</f>
        <v>63.1</v>
      </c>
      <c r="G185" s="23">
        <v>7.6</v>
      </c>
      <c r="H185" s="23">
        <v>8.4600000000000009</v>
      </c>
      <c r="I185" s="23">
        <v>6.73</v>
      </c>
      <c r="J185" s="23">
        <v>9.49</v>
      </c>
      <c r="K185">
        <v>82.9</v>
      </c>
      <c r="L185" s="17">
        <f>(macro_data_1663!L185-macro_data_1663!L184)/macro_data_1663!L184</f>
        <v>1.4710208884966167E-2</v>
      </c>
      <c r="M185" s="17">
        <f>(macro_data_1663!M185-macro_data_1663!M184)/macro_data_1663!M184</f>
        <v>7.7668409720085419E-3</v>
      </c>
      <c r="N185" s="17">
        <f>(macro_data_1663!N185-macro_data_1663!N184)/macro_data_1663!N184</f>
        <v>1.5680336076985109E-2</v>
      </c>
      <c r="O185" s="17">
        <f>(macro_data_1663!O185-macro_data_1663!O184)/macro_data_1663!O184</f>
        <v>-5.5530268548020026E-2</v>
      </c>
      <c r="P185" s="17">
        <f>(macro_data_1663!P185-macro_data_1663!P184)/macro_data_1663!P184</f>
        <v>-8.1018518518518514E-3</v>
      </c>
      <c r="Q185" s="17">
        <f>(macro_data_1663!Q185-macro_data_1663!Q184)/macro_data_1663!Q184</f>
        <v>4.8870508181150778E-3</v>
      </c>
      <c r="R185" s="17">
        <f>(macro_data_1663!R185-macro_data_1663!R184)/macro_data_1663!R184</f>
        <v>0</v>
      </c>
      <c r="S185" s="17">
        <f>(macro_data_1663!G185-macro_data_1663!G184)/macro_data_1663!G184</f>
        <v>4.0272974164945107E-3</v>
      </c>
    </row>
    <row r="186" spans="1:19">
      <c r="A186" s="32">
        <v>28672</v>
      </c>
      <c r="B186" s="17">
        <f>(macro_data_1663!B186-macro_data_1663!B185)/macro_data_1663!B185</f>
        <v>7.7519379844961239E-3</v>
      </c>
      <c r="C186" s="17">
        <f>(macro_data_1663!C186-macro_data_1663!C185)/macro_data_1663!C185</f>
        <v>7.1942446043165471E-3</v>
      </c>
      <c r="D186" s="17">
        <f>(macro_data_1663!D186-macro_data_1663!D185)/macro_data_1663!D185</f>
        <v>6.5296175956009762E-3</v>
      </c>
      <c r="E186">
        <f>macro_data_1663!E186</f>
        <v>5.9</v>
      </c>
      <c r="F186">
        <f>macro_data_1663!F186</f>
        <v>63.3</v>
      </c>
      <c r="G186" s="23">
        <v>7.81</v>
      </c>
      <c r="H186" s="23">
        <v>8.64</v>
      </c>
      <c r="I186" s="23">
        <v>7.01</v>
      </c>
      <c r="J186" s="23">
        <v>9.6</v>
      </c>
      <c r="K186">
        <v>80</v>
      </c>
      <c r="L186" s="17">
        <f>(macro_data_1663!L186-macro_data_1663!L185)/macro_data_1663!L185</f>
        <v>5.7987822557262975E-3</v>
      </c>
      <c r="M186" s="17">
        <f>(macro_data_1663!M186-macro_data_1663!M185)/macro_data_1663!M185</f>
        <v>6.1045402518122857E-3</v>
      </c>
      <c r="N186" s="17">
        <f>(macro_data_1663!N186-macro_data_1663!N185)/macro_data_1663!N185</f>
        <v>1.3953688852792993E-2</v>
      </c>
      <c r="O186" s="17">
        <f>(macro_data_1663!O186-macro_data_1663!O185)/macro_data_1663!O185</f>
        <v>-2.4096385542168677E-3</v>
      </c>
      <c r="P186" s="17">
        <f>(macro_data_1663!P186-macro_data_1663!P185)/macro_data_1663!P185</f>
        <v>-2.6837806301050177E-2</v>
      </c>
      <c r="Q186" s="17">
        <f>(macro_data_1663!Q186-macro_data_1663!Q185)/macro_data_1663!Q185</f>
        <v>6.4564627437374211E-3</v>
      </c>
      <c r="R186" s="17">
        <f>(macro_data_1663!R186-macro_data_1663!R185)/macro_data_1663!R185</f>
        <v>0</v>
      </c>
      <c r="S186" s="17">
        <f>(macro_data_1663!G186-macro_data_1663!G185)/macro_data_1663!G185</f>
        <v>5.0977354957287679E-3</v>
      </c>
    </row>
    <row r="187" spans="1:19">
      <c r="A187" s="32">
        <v>28703</v>
      </c>
      <c r="B187" s="17">
        <f>(macro_data_1663!B187-macro_data_1663!B186)/macro_data_1663!B186</f>
        <v>7.6923076923076927E-3</v>
      </c>
      <c r="C187" s="17">
        <f>(macro_data_1663!C187-macro_data_1663!C186)/macro_data_1663!C186</f>
        <v>5.7142857142857958E-3</v>
      </c>
      <c r="D187" s="17">
        <f>(macro_data_1663!D187-macro_data_1663!D186)/macro_data_1663!D186</f>
        <v>5.4629543408759949E-3</v>
      </c>
      <c r="E187">
        <f>macro_data_1663!E187</f>
        <v>6.2</v>
      </c>
      <c r="F187">
        <f>macro_data_1663!F187</f>
        <v>63.2</v>
      </c>
      <c r="G187" s="23">
        <v>8.0399999999999991</v>
      </c>
      <c r="H187" s="23">
        <v>8.41</v>
      </c>
      <c r="I187" s="23">
        <v>7.08</v>
      </c>
      <c r="J187" s="23">
        <v>9.6</v>
      </c>
      <c r="K187">
        <v>82.4</v>
      </c>
      <c r="L187" s="17">
        <f>(macro_data_1663!L187-macro_data_1663!L186)/macro_data_1663!L186</f>
        <v>2.0178725857597163E-3</v>
      </c>
      <c r="M187" s="17">
        <f>(macro_data_1663!M187-macro_data_1663!M186)/macro_data_1663!M186</f>
        <v>4.2472506636328476E-3</v>
      </c>
      <c r="N187" s="17">
        <f>(macro_data_1663!N187-macro_data_1663!N186)/macro_data_1663!N186</f>
        <v>1.2305129993882995E-2</v>
      </c>
      <c r="O187" s="17">
        <f>(macro_data_1663!O187-macro_data_1663!O186)/macro_data_1663!O186</f>
        <v>1.0628019323671498E-2</v>
      </c>
      <c r="P187" s="17">
        <f>(macro_data_1663!P187-macro_data_1663!P186)/macro_data_1663!P186</f>
        <v>-5.3956834532374098E-2</v>
      </c>
      <c r="Q187" s="17">
        <f>(macro_data_1663!Q187-macro_data_1663!Q186)/macro_data_1663!Q186</f>
        <v>-7.528464530034949E-4</v>
      </c>
      <c r="R187" s="17">
        <f>(macro_data_1663!R187-macro_data_1663!R186)/macro_data_1663!R186</f>
        <v>0</v>
      </c>
      <c r="S187" s="17">
        <f>(macro_data_1663!G187-macro_data_1663!G186)/macro_data_1663!G186</f>
        <v>2.9212190914318574E-3</v>
      </c>
    </row>
    <row r="188" spans="1:19">
      <c r="A188" s="32">
        <v>28734</v>
      </c>
      <c r="B188" s="17">
        <f>(macro_data_1663!B188-macro_data_1663!B187)/macro_data_1663!B187</f>
        <v>6.1068702290077203E-3</v>
      </c>
      <c r="C188" s="17">
        <f>(macro_data_1663!C188-macro_data_1663!C187)/macro_data_1663!C187</f>
        <v>0</v>
      </c>
      <c r="D188" s="17">
        <f>(macro_data_1663!D188-macro_data_1663!D187)/macro_data_1663!D187</f>
        <v>5.0628222146760554E-3</v>
      </c>
      <c r="E188">
        <f>macro_data_1663!E188</f>
        <v>5.9</v>
      </c>
      <c r="F188">
        <f>macro_data_1663!F188</f>
        <v>63.2</v>
      </c>
      <c r="G188" s="23">
        <v>8.4499999999999993</v>
      </c>
      <c r="H188" s="23">
        <v>8.42</v>
      </c>
      <c r="I188" s="23">
        <v>7.85</v>
      </c>
      <c r="J188" s="23">
        <v>9.48</v>
      </c>
      <c r="K188">
        <v>78.400000000000006</v>
      </c>
      <c r="L188" s="17">
        <f>(macro_data_1663!L188-macro_data_1663!L187)/macro_data_1663!L187</f>
        <v>5.7537399309551202E-3</v>
      </c>
      <c r="M188" s="17">
        <f>(macro_data_1663!M188-macro_data_1663!M187)/macro_data_1663!M187</f>
        <v>7.0991616947361164E-3</v>
      </c>
      <c r="N188" s="17">
        <f>(macro_data_1663!N188-macro_data_1663!N187)/macro_data_1663!N187</f>
        <v>9.4441040765465851E-3</v>
      </c>
      <c r="O188" s="17">
        <f>(macro_data_1663!O188-macro_data_1663!O187)/macro_data_1663!O187</f>
        <v>-4.5889101338432124E-2</v>
      </c>
      <c r="P188" s="17">
        <f>(macro_data_1663!P188-macro_data_1663!P187)/macro_data_1663!P187</f>
        <v>-4.1825095057034217E-2</v>
      </c>
      <c r="Q188" s="17">
        <f>(macro_data_1663!Q188-macro_data_1663!Q187)/macro_data_1663!Q187</f>
        <v>4.0089537265226927E-3</v>
      </c>
      <c r="R188" s="17">
        <f>(macro_data_1663!R188-macro_data_1663!R187)/macro_data_1663!R187</f>
        <v>0</v>
      </c>
      <c r="S188" s="17">
        <f>(macro_data_1663!G188-macro_data_1663!G187)/macro_data_1663!G187</f>
        <v>3.1993945231870097E-3</v>
      </c>
    </row>
    <row r="189" spans="1:19">
      <c r="A189" s="32">
        <v>28764</v>
      </c>
      <c r="B189" s="17">
        <f>(macro_data_1663!B189-macro_data_1663!B188)/macro_data_1663!B188</f>
        <v>9.1047040971167573E-3</v>
      </c>
      <c r="C189" s="17">
        <f>(macro_data_1663!C189-macro_data_1663!C188)/macro_data_1663!C188</f>
        <v>8.5227272727271906E-3</v>
      </c>
      <c r="D189" s="17">
        <f>(macro_data_1663!D189-macro_data_1663!D188)/macro_data_1663!D188</f>
        <v>5.6823417391035766E-3</v>
      </c>
      <c r="E189">
        <f>macro_data_1663!E189</f>
        <v>6</v>
      </c>
      <c r="F189">
        <f>macro_data_1663!F189</f>
        <v>63.3</v>
      </c>
      <c r="G189" s="23">
        <v>8.9600000000000009</v>
      </c>
      <c r="H189" s="23">
        <v>8.64</v>
      </c>
      <c r="I189" s="23">
        <v>7.99</v>
      </c>
      <c r="J189" s="23">
        <v>9.42</v>
      </c>
      <c r="K189">
        <v>80.400000000000006</v>
      </c>
      <c r="L189" s="17">
        <f>(macro_data_1663!L189-macro_data_1663!L188)/macro_data_1663!L188</f>
        <v>7.4370709382150053E-3</v>
      </c>
      <c r="M189" s="17">
        <f>(macro_data_1663!M189-macro_data_1663!M188)/macro_data_1663!M188</f>
        <v>8.6239220097487808E-3</v>
      </c>
      <c r="N189" s="17">
        <f>(macro_data_1663!N189-macro_data_1663!N188)/macro_data_1663!N188</f>
        <v>9.3658191391486397E-3</v>
      </c>
      <c r="O189" s="17">
        <f>(macro_data_1663!O189-macro_data_1663!O188)/macro_data_1663!O188</f>
        <v>-1.3026052104208416E-2</v>
      </c>
      <c r="P189" s="17">
        <f>(macro_data_1663!P189-macro_data_1663!P188)/macro_data_1663!P188</f>
        <v>7.407407407407407E-2</v>
      </c>
      <c r="Q189" s="17">
        <f>(macro_data_1663!Q189-macro_data_1663!Q188)/macro_data_1663!Q188</f>
        <v>2.44474153473691E-3</v>
      </c>
      <c r="R189" s="17">
        <f>(macro_data_1663!R189-macro_data_1663!R188)/macro_data_1663!R188</f>
        <v>0</v>
      </c>
      <c r="S189" s="17">
        <f>(macro_data_1663!G189-macro_data_1663!G188)/macro_data_1663!G188</f>
        <v>1.5774493330132711E-3</v>
      </c>
    </row>
    <row r="190" spans="1:19">
      <c r="A190" s="32">
        <v>28795</v>
      </c>
      <c r="B190" s="17">
        <f>(macro_data_1663!B190-macro_data_1663!B189)/macro_data_1663!B189</f>
        <v>9.0225563909773574E-3</v>
      </c>
      <c r="C190" s="17">
        <f>(macro_data_1663!C190-macro_data_1663!C189)/macro_data_1663!C189</f>
        <v>1.1267605633802778E-2</v>
      </c>
      <c r="D190" s="17">
        <f>(macro_data_1663!D190-macro_data_1663!D189)/macro_data_1663!D189</f>
        <v>7.9714128642111911E-3</v>
      </c>
      <c r="E190">
        <f>macro_data_1663!E190</f>
        <v>5.8</v>
      </c>
      <c r="F190">
        <f>macro_data_1663!F190</f>
        <v>63.3</v>
      </c>
      <c r="G190" s="23">
        <v>9.76</v>
      </c>
      <c r="H190" s="23">
        <v>8.81</v>
      </c>
      <c r="I190" s="23">
        <v>8.64</v>
      </c>
      <c r="J190" s="23">
        <v>9.59</v>
      </c>
      <c r="K190">
        <v>79.3</v>
      </c>
      <c r="L190" s="17">
        <f>(macro_data_1663!L190-macro_data_1663!L189)/macro_data_1663!L189</f>
        <v>3.1232254400909219E-3</v>
      </c>
      <c r="M190" s="17">
        <f>(macro_data_1663!M190-macro_data_1663!M189)/macro_data_1663!M189</f>
        <v>5.4275092936802638E-3</v>
      </c>
      <c r="N190" s="17">
        <f>(macro_data_1663!N190-macro_data_1663!N189)/macro_data_1663!N189</f>
        <v>1.0515351119799428E-2</v>
      </c>
      <c r="O190" s="17">
        <f>(macro_data_1663!O190-macro_data_1663!O189)/macro_data_1663!O189</f>
        <v>5.5837563451776647E-3</v>
      </c>
      <c r="P190" s="17">
        <f>(macro_data_1663!P190-macro_data_1663!P189)/macro_data_1663!P189</f>
        <v>7.3891625615763554E-2</v>
      </c>
      <c r="Q190" s="17">
        <f>(macro_data_1663!Q190-macro_data_1663!Q189)/macro_data_1663!Q189</f>
        <v>7.6669864527579151E-3</v>
      </c>
      <c r="R190" s="17">
        <f>(macro_data_1663!R190-macro_data_1663!R189)/macro_data_1663!R189</f>
        <v>0</v>
      </c>
      <c r="S190" s="17">
        <f>(macro_data_1663!G190-macro_data_1663!G189)/macro_data_1663!G189</f>
        <v>3.8232843724677872E-3</v>
      </c>
    </row>
    <row r="191" spans="1:19">
      <c r="A191" s="32">
        <v>28825</v>
      </c>
      <c r="B191" s="17">
        <f>(macro_data_1663!B191-macro_data_1663!B190)/macro_data_1663!B190</f>
        <v>5.9612518628912921E-3</v>
      </c>
      <c r="C191" s="17">
        <f>(macro_data_1663!C191-macro_data_1663!C190)/macro_data_1663!C190</f>
        <v>4.1782729805013531E-3</v>
      </c>
      <c r="D191" s="17">
        <f>(macro_data_1663!D191-macro_data_1663!D190)/macro_data_1663!D190</f>
        <v>5.6661515619791415E-3</v>
      </c>
      <c r="E191">
        <f>macro_data_1663!E191</f>
        <v>5.9</v>
      </c>
      <c r="F191">
        <f>macro_data_1663!F191</f>
        <v>63.5</v>
      </c>
      <c r="G191" s="23">
        <v>10.029999999999999</v>
      </c>
      <c r="H191" s="23">
        <v>9.01</v>
      </c>
      <c r="I191" s="23">
        <v>9.08</v>
      </c>
      <c r="J191" s="23">
        <v>9.83</v>
      </c>
      <c r="K191">
        <v>75</v>
      </c>
      <c r="L191" s="17">
        <f>(macro_data_1663!L191-macro_data_1663!L190)/macro_data_1663!L190</f>
        <v>5.9439569770732125E-3</v>
      </c>
      <c r="M191" s="17">
        <f>(macro_data_1663!M191-macro_data_1663!M190)/macro_data_1663!M190</f>
        <v>5.0284700140501033E-3</v>
      </c>
      <c r="N191" s="17">
        <f>(macro_data_1663!N191-macro_data_1663!N190)/macro_data_1663!N190</f>
        <v>1.2370081515544203E-2</v>
      </c>
      <c r="O191" s="17">
        <f>(macro_data_1663!O191-macro_data_1663!O190)/macro_data_1663!O190</f>
        <v>5.7041898031297326E-2</v>
      </c>
      <c r="P191" s="17">
        <f>(macro_data_1663!P191-macro_data_1663!P190)/macro_data_1663!P190</f>
        <v>-8.4862385321100922E-2</v>
      </c>
      <c r="Q191" s="17">
        <f>(macro_data_1663!Q191-macro_data_1663!Q190)/macro_data_1663!Q190</f>
        <v>7.688803827002961E-3</v>
      </c>
      <c r="R191" s="17">
        <f>(macro_data_1663!R191-macro_data_1663!R190)/macro_data_1663!R190</f>
        <v>0</v>
      </c>
      <c r="S191" s="17">
        <f>(macro_data_1663!G191-macro_data_1663!G190)/macro_data_1663!G190</f>
        <v>4.9456546455045707E-3</v>
      </c>
    </row>
    <row r="192" spans="1:19">
      <c r="A192" s="32">
        <v>28856</v>
      </c>
      <c r="B192" s="17">
        <f>(macro_data_1663!B192-macro_data_1663!B191)/macro_data_1663!B191</f>
        <v>5.9259259259260098E-3</v>
      </c>
      <c r="C192" s="17">
        <f>(macro_data_1663!C192-macro_data_1663!C191)/macro_data_1663!C191</f>
        <v>8.3217753120666937E-3</v>
      </c>
      <c r="D192" s="17">
        <f>(macro_data_1663!D192-macro_data_1663!D191)/macro_data_1663!D191</f>
        <v>4.6700813498041921E-3</v>
      </c>
      <c r="E192">
        <f>macro_data_1663!E192</f>
        <v>6</v>
      </c>
      <c r="F192">
        <f>macro_data_1663!F192</f>
        <v>63.6</v>
      </c>
      <c r="G192" s="23">
        <v>10.07</v>
      </c>
      <c r="H192" s="23">
        <v>9.1</v>
      </c>
      <c r="I192" s="23">
        <v>9.35</v>
      </c>
      <c r="J192" s="23">
        <v>9.94</v>
      </c>
      <c r="K192">
        <v>66.099999999999994</v>
      </c>
      <c r="L192" s="17">
        <f>(macro_data_1663!L192-macro_data_1663!L191)/macro_data_1663!L191</f>
        <v>5.3460889138999277E-3</v>
      </c>
      <c r="M192" s="17">
        <f>(macro_data_1663!M192-macro_data_1663!M191)/macro_data_1663!M191</f>
        <v>5.0768891177986105E-3</v>
      </c>
      <c r="N192" s="17">
        <f>(macro_data_1663!N192-macro_data_1663!N191)/macro_data_1663!N191</f>
        <v>6.0778724223536085E-3</v>
      </c>
      <c r="O192" s="17">
        <f>(macro_data_1663!O192-macro_data_1663!O191)/macro_data_1663!O191</f>
        <v>-2.387774594078319E-2</v>
      </c>
      <c r="P192" s="17">
        <f>(macro_data_1663!P192-macro_data_1663!P191)/macro_data_1663!P191</f>
        <v>8.771929824561403E-3</v>
      </c>
      <c r="Q192" s="17">
        <f>(macro_data_1663!Q192-macro_data_1663!Q191)/macro_data_1663!Q191</f>
        <v>5.0518375962254215E-3</v>
      </c>
      <c r="R192" s="17">
        <f>(macro_data_1663!R192-macro_data_1663!R191)/macro_data_1663!R191</f>
        <v>0</v>
      </c>
      <c r="S192" s="17">
        <f>(macro_data_1663!G192-macro_data_1663!G191)/macro_data_1663!G191</f>
        <v>3.1677433222839428E-3</v>
      </c>
    </row>
    <row r="193" spans="1:19">
      <c r="A193" s="32">
        <v>28887</v>
      </c>
      <c r="B193" s="17">
        <f>(macro_data_1663!B193-macro_data_1663!B192)/macro_data_1663!B192</f>
        <v>8.836524300441741E-3</v>
      </c>
      <c r="C193" s="17">
        <f>(macro_data_1663!C193-macro_data_1663!C192)/macro_data_1663!C192</f>
        <v>1.5130674002750952E-2</v>
      </c>
      <c r="D193" s="17">
        <f>(macro_data_1663!D193-macro_data_1663!D192)/macro_data_1663!D192</f>
        <v>7.5573549257760518E-3</v>
      </c>
      <c r="E193">
        <f>macro_data_1663!E193</f>
        <v>5.9</v>
      </c>
      <c r="F193">
        <f>macro_data_1663!F193</f>
        <v>63.6</v>
      </c>
      <c r="G193" s="23">
        <v>10.06</v>
      </c>
      <c r="H193" s="23">
        <v>9.1</v>
      </c>
      <c r="I193" s="23">
        <v>9.32</v>
      </c>
      <c r="J193" s="23">
        <v>10.130000000000001</v>
      </c>
      <c r="K193">
        <v>72.099999999999994</v>
      </c>
      <c r="L193" s="17">
        <f>(macro_data_1663!L193-macro_data_1663!L192)/macro_data_1663!L192</f>
        <v>3.6383991043940985E-3</v>
      </c>
      <c r="M193" s="17">
        <f>(macro_data_1663!M193-macro_data_1663!M192)/macro_data_1663!M192</f>
        <v>4.099560761346932E-3</v>
      </c>
      <c r="N193" s="17">
        <f>(macro_data_1663!N193-macro_data_1663!N192)/macro_data_1663!N192</f>
        <v>1.0612065280893545E-2</v>
      </c>
      <c r="O193" s="17">
        <f>(macro_data_1663!O193-macro_data_1663!O192)/macro_data_1663!O192</f>
        <v>-0.20254403131115459</v>
      </c>
      <c r="P193" s="17">
        <f>(macro_data_1663!P193-macro_data_1663!P192)/macro_data_1663!P192</f>
        <v>-6.3354037267080748E-2</v>
      </c>
      <c r="Q193" s="17">
        <f>(macro_data_1663!Q193-macro_data_1663!Q192)/macro_data_1663!Q192</f>
        <v>-5.4240821526463888E-3</v>
      </c>
      <c r="R193" s="17">
        <f>(macro_data_1663!R193-macro_data_1663!R192)/macro_data_1663!R192</f>
        <v>0</v>
      </c>
      <c r="S193" s="17">
        <f>(macro_data_1663!G193-macro_data_1663!G192)/macro_data_1663!G192</f>
        <v>1.5450372726144963E-3</v>
      </c>
    </row>
    <row r="194" spans="1:19">
      <c r="A194" s="32">
        <v>28915</v>
      </c>
      <c r="B194" s="17">
        <f>(macro_data_1663!B194-macro_data_1663!B193)/macro_data_1663!B193</f>
        <v>1.0218978102189823E-2</v>
      </c>
      <c r="C194" s="17">
        <f>(macro_data_1663!C194-macro_data_1663!C193)/macro_data_1663!C193</f>
        <v>1.4905149051490631E-2</v>
      </c>
      <c r="D194" s="17">
        <f>(macro_data_1663!D194-macro_data_1663!D193)/macro_data_1663!D193</f>
        <v>5.3278566538679656E-3</v>
      </c>
      <c r="E194">
        <f>macro_data_1663!E194</f>
        <v>5.9</v>
      </c>
      <c r="F194">
        <f>macro_data_1663!F194</f>
        <v>63.8</v>
      </c>
      <c r="G194" s="23">
        <v>10.09</v>
      </c>
      <c r="H194" s="23">
        <v>9.1199999999999992</v>
      </c>
      <c r="I194" s="23">
        <v>9.48</v>
      </c>
      <c r="J194" s="23">
        <v>10.08</v>
      </c>
      <c r="K194">
        <v>73.900000000000006</v>
      </c>
      <c r="L194" s="17">
        <f>(macro_data_1663!L194-macro_data_1663!L193)/macro_data_1663!L193</f>
        <v>3.6252091466814121E-3</v>
      </c>
      <c r="M194" s="17">
        <f>(macro_data_1663!M194-macro_data_1663!M193)/macro_data_1663!M193</f>
        <v>4.5202682997958921E-3</v>
      </c>
      <c r="N194" s="17">
        <f>(macro_data_1663!N194-macro_data_1663!N193)/macro_data_1663!N193</f>
        <v>1.7182397177141821E-2</v>
      </c>
      <c r="O194" s="17">
        <f>(macro_data_1663!O194-macro_data_1663!O193)/macro_data_1663!O193</f>
        <v>-6.7484662576687116E-2</v>
      </c>
      <c r="P194" s="17">
        <f>(macro_data_1663!P194-macro_data_1663!P193)/macro_data_1663!P193</f>
        <v>-4.1114058355437667E-2</v>
      </c>
      <c r="Q194" s="17">
        <f>(macro_data_1663!Q194-macro_data_1663!Q193)/macro_data_1663!Q193</f>
        <v>4.9102377486656985E-3</v>
      </c>
      <c r="R194" s="17">
        <f>(macro_data_1663!R194-macro_data_1663!R193)/macro_data_1663!R193</f>
        <v>6.7340067340067339E-2</v>
      </c>
      <c r="S194" s="17">
        <f>(macro_data_1663!G194-macro_data_1663!G193)/macro_data_1663!G193</f>
        <v>2.7812809656787675E-3</v>
      </c>
    </row>
    <row r="195" spans="1:19">
      <c r="A195" s="32">
        <v>28946</v>
      </c>
      <c r="B195" s="17">
        <f>(macro_data_1663!B195-macro_data_1663!B194)/macro_data_1663!B194</f>
        <v>1.0115606936416225E-2</v>
      </c>
      <c r="C195" s="17">
        <f>(macro_data_1663!C195-macro_data_1663!C194)/macro_data_1663!C194</f>
        <v>1.201602136181564E-2</v>
      </c>
      <c r="D195" s="17">
        <f>(macro_data_1663!D195-macro_data_1663!D194)/macro_data_1663!D194</f>
        <v>7.8162008526763312E-3</v>
      </c>
      <c r="E195">
        <f>macro_data_1663!E195</f>
        <v>5.8</v>
      </c>
      <c r="F195">
        <f>macro_data_1663!F195</f>
        <v>63.8</v>
      </c>
      <c r="G195" s="23">
        <v>10.01</v>
      </c>
      <c r="H195" s="23">
        <v>9.18</v>
      </c>
      <c r="I195" s="23">
        <v>9.4600000000000009</v>
      </c>
      <c r="J195" s="23">
        <v>10.26</v>
      </c>
      <c r="K195">
        <v>68.400000000000006</v>
      </c>
      <c r="L195" s="17">
        <f>(macro_data_1663!L195-macro_data_1663!L194)/macro_data_1663!L194</f>
        <v>7.2242289524868655E-3</v>
      </c>
      <c r="M195" s="17">
        <f>(macro_data_1663!M195-macro_data_1663!M194)/macro_data_1663!M194</f>
        <v>7.2579474524604448E-3</v>
      </c>
      <c r="N195" s="17">
        <f>(macro_data_1663!N195-macro_data_1663!N194)/macro_data_1663!N194</f>
        <v>1.6470214854561752E-2</v>
      </c>
      <c r="O195" s="17">
        <f>(macro_data_1663!O195-macro_data_1663!O194)/macro_data_1663!O194</f>
        <v>0.21513157894736842</v>
      </c>
      <c r="P195" s="17">
        <f>(macro_data_1663!P195-macro_data_1663!P194)/macro_data_1663!P194</f>
        <v>9.6818810511756573E-2</v>
      </c>
      <c r="Q195" s="17">
        <f>(macro_data_1663!Q195-macro_data_1663!Q194)/macro_data_1663!Q194</f>
        <v>3.093978137432949E-3</v>
      </c>
      <c r="R195" s="17">
        <f>(macro_data_1663!R195-macro_data_1663!R194)/macro_data_1663!R194</f>
        <v>0</v>
      </c>
      <c r="S195" s="17">
        <f>(macro_data_1663!G195-macro_data_1663!G194)/macro_data_1663!G194</f>
        <v>4.7611026893492787E-3</v>
      </c>
    </row>
    <row r="196" spans="1:19">
      <c r="A196" s="32">
        <v>28976</v>
      </c>
      <c r="B196" s="17">
        <f>(macro_data_1663!B196-macro_data_1663!B195)/macro_data_1663!B195</f>
        <v>1.0014306151645044E-2</v>
      </c>
      <c r="C196" s="17">
        <f>(macro_data_1663!C196-macro_data_1663!C195)/macro_data_1663!C195</f>
        <v>1.4511873350923596E-2</v>
      </c>
      <c r="D196" s="17">
        <f>(macro_data_1663!D196-macro_data_1663!D195)/macro_data_1663!D195</f>
        <v>1.042890716803772E-2</v>
      </c>
      <c r="E196">
        <f>macro_data_1663!E196</f>
        <v>5.8</v>
      </c>
      <c r="F196">
        <f>macro_data_1663!F196</f>
        <v>63.5</v>
      </c>
      <c r="G196" s="23">
        <v>10.24</v>
      </c>
      <c r="H196" s="23">
        <v>9.25</v>
      </c>
      <c r="I196" s="23">
        <v>9.61</v>
      </c>
      <c r="J196" s="23">
        <v>10.33</v>
      </c>
      <c r="K196">
        <v>66</v>
      </c>
      <c r="L196" s="17">
        <f>(macro_data_1663!L196-macro_data_1663!L195)/macro_data_1663!L195</f>
        <v>1.5172413793103448E-2</v>
      </c>
      <c r="M196" s="17">
        <f>(macro_data_1663!M196-macro_data_1663!M195)/macro_data_1663!M195</f>
        <v>1.0304078397463579E-2</v>
      </c>
      <c r="N196" s="17">
        <f>(macro_data_1663!N196-macro_data_1663!N195)/macro_data_1663!N195</f>
        <v>2.366986118624417E-2</v>
      </c>
      <c r="O196" s="17">
        <f>(macro_data_1663!O196-macro_data_1663!O195)/macro_data_1663!O195</f>
        <v>-5.3600433134813212E-2</v>
      </c>
      <c r="P196" s="17">
        <f>(macro_data_1663!P196-macro_data_1663!P195)/macro_data_1663!P195</f>
        <v>-5.6746532156368219E-2</v>
      </c>
      <c r="Q196" s="17">
        <f>(macro_data_1663!Q196-macro_data_1663!Q195)/macro_data_1663!Q195</f>
        <v>-1.1804413707059598E-2</v>
      </c>
      <c r="R196" s="17">
        <f>(macro_data_1663!R196-macro_data_1663!R195)/macro_data_1663!R195</f>
        <v>0</v>
      </c>
      <c r="S196" s="17">
        <f>(macro_data_1663!G196-macro_data_1663!G195)/macro_data_1663!G195</f>
        <v>-6.9290001005822594E-4</v>
      </c>
    </row>
    <row r="197" spans="1:19">
      <c r="A197" s="32">
        <v>29007</v>
      </c>
      <c r="B197" s="17">
        <f>(macro_data_1663!B197-macro_data_1663!B196)/macro_data_1663!B196</f>
        <v>1.1331444759206961E-2</v>
      </c>
      <c r="C197" s="17">
        <f>(macro_data_1663!C197-macro_data_1663!C196)/macro_data_1663!C196</f>
        <v>7.8023407022105888E-3</v>
      </c>
      <c r="D197" s="17">
        <f>(macro_data_1663!D197-macro_data_1663!D196)/macro_data_1663!D196</f>
        <v>1.0350341619421268E-2</v>
      </c>
      <c r="E197">
        <f>macro_data_1663!E197</f>
        <v>5.6</v>
      </c>
      <c r="F197">
        <f>macro_data_1663!F197</f>
        <v>63.3</v>
      </c>
      <c r="G197" s="23">
        <v>10.29</v>
      </c>
      <c r="H197" s="23">
        <v>8.91</v>
      </c>
      <c r="I197" s="23">
        <v>9.06</v>
      </c>
      <c r="J197" s="23">
        <v>10.47</v>
      </c>
      <c r="K197">
        <v>68.099999999999994</v>
      </c>
      <c r="L197" s="17">
        <f>(macro_data_1663!L197-macro_data_1663!L196)/macro_data_1663!L196</f>
        <v>4.3478260869565834E-3</v>
      </c>
      <c r="M197" s="17">
        <f>(macro_data_1663!M197-macro_data_1663!M196)/macro_data_1663!M196</f>
        <v>5.7770487126454157E-3</v>
      </c>
      <c r="N197" s="17">
        <f>(macro_data_1663!N197-macro_data_1663!N196)/macro_data_1663!N196</f>
        <v>1.9601128463841315E-2</v>
      </c>
      <c r="O197" s="17">
        <f>(macro_data_1663!O197-macro_data_1663!O196)/macro_data_1663!O196</f>
        <v>7.3226544622425629E-2</v>
      </c>
      <c r="P197" s="17">
        <f>(macro_data_1663!P197-macro_data_1663!P196)/macro_data_1663!P196</f>
        <v>-2.8074866310160429E-2</v>
      </c>
      <c r="Q197" s="17">
        <f>(macro_data_1663!Q197-macro_data_1663!Q196)/macro_data_1663!Q196</f>
        <v>8.8280393024075775E-3</v>
      </c>
      <c r="R197" s="17">
        <f>(macro_data_1663!R197-macro_data_1663!R196)/macro_data_1663!R196</f>
        <v>0.14195583596214523</v>
      </c>
      <c r="S197" s="17">
        <f>(macro_data_1663!G197-macro_data_1663!G196)/macro_data_1663!G196</f>
        <v>4.1602827202880882E-3</v>
      </c>
    </row>
    <row r="198" spans="1:19">
      <c r="A198" s="32">
        <v>29037</v>
      </c>
      <c r="B198" s="17">
        <f>(macro_data_1663!B198-macro_data_1663!B197)/macro_data_1663!B197</f>
        <v>1.1204481792717045E-2</v>
      </c>
      <c r="C198" s="17">
        <f>(macro_data_1663!C198-macro_data_1663!C197)/macro_data_1663!C197</f>
        <v>6.4516129032258064E-3</v>
      </c>
      <c r="D198" s="17">
        <f>(macro_data_1663!D198-macro_data_1663!D197)/macro_data_1663!D197</f>
        <v>8.2587551437368432E-3</v>
      </c>
      <c r="E198">
        <f>macro_data_1663!E198</f>
        <v>5.7</v>
      </c>
      <c r="F198">
        <f>macro_data_1663!F198</f>
        <v>63.5</v>
      </c>
      <c r="G198" s="23">
        <v>10.47</v>
      </c>
      <c r="H198" s="23">
        <v>8.9499999999999993</v>
      </c>
      <c r="I198" s="23">
        <v>9.24</v>
      </c>
      <c r="J198" s="23">
        <v>10.38</v>
      </c>
      <c r="K198">
        <v>65.8</v>
      </c>
      <c r="L198" s="17">
        <f>(macro_data_1663!L198-macro_data_1663!L197)/macro_data_1663!L197</f>
        <v>1.0281385281385157E-2</v>
      </c>
      <c r="M198" s="17">
        <f>(macro_data_1663!M198-macro_data_1663!M197)/macro_data_1663!M197</f>
        <v>9.0767267054318208E-3</v>
      </c>
      <c r="N198" s="17">
        <f>(macro_data_1663!N198-macro_data_1663!N197)/macro_data_1663!N197</f>
        <v>1.8345418418620762E-2</v>
      </c>
      <c r="O198" s="17">
        <f>(macro_data_1663!O198-macro_data_1663!O197)/macro_data_1663!O197</f>
        <v>1.9722814498933903E-2</v>
      </c>
      <c r="P198" s="17">
        <f>(macro_data_1663!P198-macro_data_1663!P197)/macro_data_1663!P197</f>
        <v>-3.7138927097661624E-2</v>
      </c>
      <c r="Q198" s="17">
        <f>(macro_data_1663!Q198-macro_data_1663!Q197)/macro_data_1663!Q197</f>
        <v>1.6029912202429633E-4</v>
      </c>
      <c r="R198" s="17">
        <f>(macro_data_1663!R198-macro_data_1663!R197)/macro_data_1663!R197</f>
        <v>5.5248618784530384E-2</v>
      </c>
      <c r="S198" s="17">
        <f>(macro_data_1663!G198-macro_data_1663!G197)/macro_data_1663!G197</f>
        <v>3.552773725066545E-3</v>
      </c>
    </row>
    <row r="199" spans="1:19">
      <c r="A199" s="32">
        <v>29068</v>
      </c>
      <c r="B199" s="17">
        <f>(macro_data_1663!B199-macro_data_1663!B198)/macro_data_1663!B198</f>
        <v>1.1080332409972259E-2</v>
      </c>
      <c r="C199" s="17">
        <f>(macro_data_1663!C199-macro_data_1663!C198)/macro_data_1663!C198</f>
        <v>1.5384615384615422E-2</v>
      </c>
      <c r="D199" s="17">
        <f>(macro_data_1663!D199-macro_data_1663!D198)/macro_data_1663!D198</f>
        <v>7.6202979622125421E-3</v>
      </c>
      <c r="E199">
        <f>macro_data_1663!E199</f>
        <v>5.7</v>
      </c>
      <c r="F199">
        <f>macro_data_1663!F199</f>
        <v>63.6</v>
      </c>
      <c r="G199" s="23">
        <v>10.94</v>
      </c>
      <c r="H199" s="23">
        <v>9.0299999999999994</v>
      </c>
      <c r="I199" s="23">
        <v>9.52</v>
      </c>
      <c r="J199" s="23">
        <v>10.29</v>
      </c>
      <c r="K199">
        <v>60.4</v>
      </c>
      <c r="L199" s="17">
        <f>(macro_data_1663!L199-macro_data_1663!L198)/macro_data_1663!L198</f>
        <v>1.0176754151044487E-2</v>
      </c>
      <c r="M199" s="17">
        <f>(macro_data_1663!M199-macro_data_1663!M198)/macro_data_1663!M198</f>
        <v>8.292340126493292E-3</v>
      </c>
      <c r="N199" s="17">
        <f>(macro_data_1663!N199-macro_data_1663!N198)/macro_data_1663!N198</f>
        <v>1.662963054332085E-2</v>
      </c>
      <c r="O199" s="17">
        <f>(macro_data_1663!O199-macro_data_1663!O198)/macro_data_1663!O198</f>
        <v>-7.9979090433873495E-2</v>
      </c>
      <c r="P199" s="17">
        <f>(macro_data_1663!P199-macro_data_1663!P198)/macro_data_1663!P198</f>
        <v>2.1428571428571429E-2</v>
      </c>
      <c r="Q199" s="17">
        <f>(macro_data_1663!Q199-macro_data_1663!Q198)/macro_data_1663!Q198</f>
        <v>-1.6143203344500404E-3</v>
      </c>
      <c r="R199" s="17">
        <f>(macro_data_1663!R199-macro_data_1663!R198)/macro_data_1663!R198</f>
        <v>0.13874345549738212</v>
      </c>
      <c r="S199" s="17">
        <f>(macro_data_1663!G199-macro_data_1663!G198)/macro_data_1663!G198</f>
        <v>1.2096595196874861E-3</v>
      </c>
    </row>
    <row r="200" spans="1:19">
      <c r="A200" s="32">
        <v>29099</v>
      </c>
      <c r="B200" s="17">
        <f>(macro_data_1663!B200-macro_data_1663!B199)/macro_data_1663!B199</f>
        <v>9.5890410958904496E-3</v>
      </c>
      <c r="C200" s="17">
        <f>(macro_data_1663!C200-macro_data_1663!C199)/macro_data_1663!C199</f>
        <v>5.0505050505049425E-3</v>
      </c>
      <c r="D200" s="17">
        <f>(macro_data_1663!D200-macro_data_1663!D199)/macro_data_1663!D199</f>
        <v>7.6476419770571628E-3</v>
      </c>
      <c r="E200">
        <f>macro_data_1663!E200</f>
        <v>6</v>
      </c>
      <c r="F200">
        <f>macro_data_1663!F200</f>
        <v>63.6</v>
      </c>
      <c r="G200" s="23">
        <v>11.43</v>
      </c>
      <c r="H200" s="23">
        <v>9.33</v>
      </c>
      <c r="I200" s="23">
        <v>10.26</v>
      </c>
      <c r="J200" s="23">
        <v>10.35</v>
      </c>
      <c r="K200">
        <v>64.5</v>
      </c>
      <c r="L200" s="17">
        <f>(macro_data_1663!L200-macro_data_1663!L199)/macro_data_1663!L199</f>
        <v>4.2417815482503254E-3</v>
      </c>
      <c r="M200" s="17">
        <f>(macro_data_1663!M200-macro_data_1663!M199)/macro_data_1663!M199</f>
        <v>8.224142737663755E-3</v>
      </c>
      <c r="N200" s="17">
        <f>(macro_data_1663!N200-macro_data_1663!N199)/macro_data_1663!N199</f>
        <v>1.0386275675895689E-2</v>
      </c>
      <c r="O200" s="17">
        <f>(macro_data_1663!O200-macro_data_1663!O199)/macro_data_1663!O199</f>
        <v>1.0227272727272727E-2</v>
      </c>
      <c r="P200" s="17">
        <f>(macro_data_1663!P200-macro_data_1663!P199)/macro_data_1663!P199</f>
        <v>1.9580419580419582E-2</v>
      </c>
      <c r="Q200" s="17">
        <f>(macro_data_1663!Q200-macro_data_1663!Q199)/macro_data_1663!Q199</f>
        <v>-6.5199437555726958E-3</v>
      </c>
      <c r="R200" s="17">
        <f>(macro_data_1663!R200-macro_data_1663!R199)/macro_data_1663!R199</f>
        <v>0.21839080459770116</v>
      </c>
      <c r="S200" s="17">
        <f>(macro_data_1663!G200-macro_data_1663!G199)/macro_data_1663!G199</f>
        <v>9.2000399037875347E-4</v>
      </c>
    </row>
    <row r="201" spans="1:19">
      <c r="A201" s="32">
        <v>29129</v>
      </c>
      <c r="B201" s="17">
        <f>(macro_data_1663!B201-macro_data_1663!B200)/macro_data_1663!B200</f>
        <v>9.4979647218453572E-3</v>
      </c>
      <c r="C201" s="17">
        <f>(macro_data_1663!C201-macro_data_1663!C200)/macro_data_1663!C200</f>
        <v>1.633165829145743E-2</v>
      </c>
      <c r="D201" s="17">
        <f>(macro_data_1663!D201-macro_data_1663!D200)/macro_data_1663!D200</f>
        <v>8.8264230498945901E-3</v>
      </c>
      <c r="E201">
        <f>macro_data_1663!E201</f>
        <v>5.9</v>
      </c>
      <c r="F201">
        <f>macro_data_1663!F201</f>
        <v>63.8</v>
      </c>
      <c r="G201" s="23">
        <v>13.77</v>
      </c>
      <c r="H201" s="23">
        <v>10.3</v>
      </c>
      <c r="I201" s="23">
        <v>11.7</v>
      </c>
      <c r="J201" s="23">
        <v>10.54</v>
      </c>
      <c r="K201">
        <v>66.7</v>
      </c>
      <c r="L201" s="17">
        <f>(macro_data_1663!L201-macro_data_1663!L200)/macro_data_1663!L200</f>
        <v>1.3199577613516368E-3</v>
      </c>
      <c r="M201" s="17">
        <f>(macro_data_1663!M201-macro_data_1663!M200)/macro_data_1663!M200</f>
        <v>5.1845707175445874E-3</v>
      </c>
      <c r="N201" s="17">
        <f>(macro_data_1663!N201-macro_data_1663!N200)/macro_data_1663!N200</f>
        <v>1.3785206609982441E-2</v>
      </c>
      <c r="O201" s="17">
        <f>(macro_data_1663!O201-macro_data_1663!O200)/macro_data_1663!O200</f>
        <v>3.0371203599550055E-2</v>
      </c>
      <c r="P201" s="17">
        <f>(macro_data_1663!P201-macro_data_1663!P200)/macro_data_1663!P200</f>
        <v>-2.7434842249657062E-3</v>
      </c>
      <c r="Q201" s="17">
        <f>(macro_data_1663!Q201-macro_data_1663!Q200)/macro_data_1663!Q200</f>
        <v>-6.813872265208565E-5</v>
      </c>
      <c r="R201" s="17">
        <f>(macro_data_1663!R201-macro_data_1663!R200)/macro_data_1663!R200</f>
        <v>7.5471698113207544E-2</v>
      </c>
      <c r="S201" s="17">
        <f>(macro_data_1663!G201-macro_data_1663!G200)/macro_data_1663!G200</f>
        <v>2.990033222591362E-4</v>
      </c>
    </row>
    <row r="202" spans="1:19">
      <c r="A202" s="32">
        <v>29160</v>
      </c>
      <c r="B202" s="17">
        <f>(macro_data_1663!B202-macro_data_1663!B201)/macro_data_1663!B201</f>
        <v>1.0752688172042972E-2</v>
      </c>
      <c r="C202" s="17">
        <f>(macro_data_1663!C202-macro_data_1663!C201)/macro_data_1663!C201</f>
        <v>1.4833127317676002E-2</v>
      </c>
      <c r="D202" s="17">
        <f>(macro_data_1663!D202-macro_data_1663!D201)/macro_data_1663!D201</f>
        <v>8.1640614115745559E-3</v>
      </c>
      <c r="E202">
        <f>macro_data_1663!E202</f>
        <v>6</v>
      </c>
      <c r="F202">
        <f>macro_data_1663!F202</f>
        <v>63.7</v>
      </c>
      <c r="G202" s="23">
        <v>13.18</v>
      </c>
      <c r="H202" s="23">
        <v>10.65</v>
      </c>
      <c r="I202" s="23">
        <v>11.79</v>
      </c>
      <c r="J202" s="23">
        <v>11.4</v>
      </c>
      <c r="K202">
        <v>62.1</v>
      </c>
      <c r="L202" s="17">
        <f>(macro_data_1663!L202-macro_data_1663!L201)/macro_data_1663!L201</f>
        <v>3.9546533087266014E-3</v>
      </c>
      <c r="M202" s="17">
        <f>(macro_data_1663!M202-macro_data_1663!M201)/macro_data_1663!M201</f>
        <v>4.3325768516609461E-3</v>
      </c>
      <c r="N202" s="17">
        <f>(macro_data_1663!N202-macro_data_1663!N201)/macro_data_1663!N201</f>
        <v>6.4674000395806668E-3</v>
      </c>
      <c r="O202" s="17">
        <f>(macro_data_1663!O202-macro_data_1663!O201)/macro_data_1663!O201</f>
        <v>-8.2423580786026199E-2</v>
      </c>
      <c r="P202" s="17">
        <f>(macro_data_1663!P202-macro_data_1663!P201)/macro_data_1663!P201</f>
        <v>-7.8404401650618988E-2</v>
      </c>
      <c r="Q202" s="17">
        <f>(macro_data_1663!Q202-macro_data_1663!Q201)/macro_data_1663!Q201</f>
        <v>6.9155781575202732E-3</v>
      </c>
      <c r="R202" s="17">
        <f>(macro_data_1663!R202-macro_data_1663!R201)/macro_data_1663!R201</f>
        <v>1.7543859649122806E-2</v>
      </c>
      <c r="S202" s="17">
        <f>(macro_data_1663!G202-macro_data_1663!G201)/macro_data_1663!G201</f>
        <v>1.7049165808672932E-3</v>
      </c>
    </row>
    <row r="203" spans="1:19">
      <c r="A203" s="32">
        <v>29190</v>
      </c>
      <c r="B203" s="17">
        <f>(macro_data_1663!B203-macro_data_1663!B202)/macro_data_1663!B202</f>
        <v>1.0638297872340387E-2</v>
      </c>
      <c r="C203" s="17">
        <f>(macro_data_1663!C203-macro_data_1663!C202)/macro_data_1663!C202</f>
        <v>6.0901339829476254E-3</v>
      </c>
      <c r="D203" s="17">
        <f>(macro_data_1663!D203-macro_data_1663!D202)/macro_data_1663!D202</f>
        <v>6.9371510695925504E-3</v>
      </c>
      <c r="E203">
        <f>macro_data_1663!E203</f>
        <v>5.9</v>
      </c>
      <c r="F203">
        <f>macro_data_1663!F203</f>
        <v>63.7</v>
      </c>
      <c r="G203" s="23">
        <v>13.78</v>
      </c>
      <c r="H203" s="23">
        <v>10.39</v>
      </c>
      <c r="I203" s="23">
        <v>12.04</v>
      </c>
      <c r="J203" s="23">
        <v>11.99</v>
      </c>
      <c r="K203">
        <v>63.3</v>
      </c>
      <c r="L203" s="17">
        <f>(macro_data_1663!L203-macro_data_1663!L202)/macro_data_1663!L202</f>
        <v>0</v>
      </c>
      <c r="M203" s="17">
        <f>(macro_data_1663!M203-macro_data_1663!M202)/macro_data_1663!M202</f>
        <v>3.7660914817858118E-3</v>
      </c>
      <c r="N203" s="17">
        <f>(macro_data_1663!N203-macro_data_1663!N202)/macro_data_1663!N202</f>
        <v>3.938430696873405E-3</v>
      </c>
      <c r="O203" s="17">
        <f>(macro_data_1663!O203-macro_data_1663!O202)/macro_data_1663!O202</f>
        <v>-9.3396787626412847E-2</v>
      </c>
      <c r="P203" s="17">
        <f>(macro_data_1663!P203-macro_data_1663!P202)/macro_data_1663!P202</f>
        <v>-0.10895522388059702</v>
      </c>
      <c r="Q203" s="17">
        <f>(macro_data_1663!Q203-macro_data_1663!Q202)/macro_data_1663!Q202</f>
        <v>-1.6126069512254959E-3</v>
      </c>
      <c r="R203" s="17">
        <f>(macro_data_1663!R203-macro_data_1663!R202)/macro_data_1663!R202</f>
        <v>6.8965517241379309E-2</v>
      </c>
      <c r="S203" s="17">
        <f>(macro_data_1663!G203-macro_data_1663!G202)/macro_data_1663!G202</f>
        <v>1.0167880549507631E-3</v>
      </c>
    </row>
    <row r="204" spans="1:19">
      <c r="A204" s="32">
        <v>29221</v>
      </c>
      <c r="B204" s="17">
        <f>(macro_data_1663!B204-macro_data_1663!B203)/macro_data_1663!B203</f>
        <v>1.184210526315797E-2</v>
      </c>
      <c r="C204" s="17">
        <f>(macro_data_1663!C204-macro_data_1663!C203)/macro_data_1663!C203</f>
        <v>9.6852300242132126E-3</v>
      </c>
      <c r="D204" s="17">
        <f>(macro_data_1663!D204-macro_data_1663!D203)/macro_data_1663!D203</f>
        <v>8.3989789476572718E-3</v>
      </c>
      <c r="E204">
        <f>macro_data_1663!E204</f>
        <v>6</v>
      </c>
      <c r="F204">
        <f>macro_data_1663!F204</f>
        <v>63.9</v>
      </c>
      <c r="G204" s="23">
        <v>13.82</v>
      </c>
      <c r="H204" s="23">
        <v>10.8</v>
      </c>
      <c r="I204" s="23">
        <v>12</v>
      </c>
      <c r="J204" s="23">
        <v>12.06</v>
      </c>
      <c r="K204">
        <v>61</v>
      </c>
      <c r="L204" s="17">
        <f>(macro_data_1663!L204-macro_data_1663!L203)/macro_data_1663!L203</f>
        <v>2.626050420168067E-3</v>
      </c>
      <c r="M204" s="17">
        <f>(macro_data_1663!M204-macro_data_1663!M203)/macro_data_1663!M203</f>
        <v>5.3209632307796946E-3</v>
      </c>
      <c r="N204" s="17">
        <f>(macro_data_1663!N204-macro_data_1663!N203)/macro_data_1663!N203</f>
        <v>8.9724287634244167E-3</v>
      </c>
      <c r="O204" s="17">
        <f>(macro_data_1663!O204-macro_data_1663!O203)/macro_data_1663!O203</f>
        <v>-1.7060367454068241E-2</v>
      </c>
      <c r="P204" s="17">
        <f>(macro_data_1663!P204-macro_data_1663!P203)/macro_data_1663!P203</f>
        <v>-6.3651591289782247E-2</v>
      </c>
      <c r="Q204" s="17">
        <f>(macro_data_1663!Q204-macro_data_1663!Q203)/macro_data_1663!Q203</f>
        <v>6.8365673072652664E-4</v>
      </c>
      <c r="R204" s="17">
        <f>(macro_data_1663!R204-macro_data_1663!R203)/macro_data_1663!R203</f>
        <v>4.8387096774193547E-2</v>
      </c>
      <c r="S204" s="17">
        <f>(macro_data_1663!G204-macro_data_1663!G203)/macro_data_1663!G203</f>
        <v>1.0930409724752409E-3</v>
      </c>
    </row>
    <row r="205" spans="1:19">
      <c r="A205" s="32">
        <v>29252</v>
      </c>
      <c r="B205" s="17">
        <f>(macro_data_1663!B205-macro_data_1663!B204)/macro_data_1663!B204</f>
        <v>1.4304291287386141E-2</v>
      </c>
      <c r="C205" s="17">
        <f>(macro_data_1663!C205-macro_data_1663!C204)/macro_data_1663!C204</f>
        <v>2.1582733812949603E-2</v>
      </c>
      <c r="D205" s="17">
        <f>(macro_data_1663!D205-macro_data_1663!D204)/macro_data_1663!D204</f>
        <v>1.0479327145540302E-2</v>
      </c>
      <c r="E205">
        <f>macro_data_1663!E205</f>
        <v>6.3</v>
      </c>
      <c r="F205">
        <f>macro_data_1663!F205</f>
        <v>64</v>
      </c>
      <c r="G205" s="23">
        <v>14.13</v>
      </c>
      <c r="H205" s="23">
        <v>12.41</v>
      </c>
      <c r="I205" s="23">
        <v>12.86</v>
      </c>
      <c r="J205" s="23">
        <v>12.42</v>
      </c>
      <c r="K205">
        <v>67</v>
      </c>
      <c r="L205" s="17">
        <f>(macro_data_1663!L205-macro_data_1663!L204)/macro_data_1663!L204</f>
        <v>1.0476689366160294E-2</v>
      </c>
      <c r="M205" s="17">
        <f>(macro_data_1663!M205-macro_data_1663!M204)/macro_data_1663!M204</f>
        <v>6.1070774241704555E-3</v>
      </c>
      <c r="N205" s="17">
        <f>(macro_data_1663!N205-macro_data_1663!N204)/macro_data_1663!N204</f>
        <v>7.5945828359710241E-3</v>
      </c>
      <c r="O205" s="17">
        <f>(macro_data_1663!O205-macro_data_1663!O204)/macro_data_1663!O204</f>
        <v>-0.1048064085447263</v>
      </c>
      <c r="P205" s="17">
        <f>(macro_data_1663!P205-macro_data_1663!P204)/macro_data_1663!P204</f>
        <v>5.9033989266547404E-2</v>
      </c>
      <c r="Q205" s="17">
        <f>(macro_data_1663!Q205-macro_data_1663!Q204)/macro_data_1663!Q204</f>
        <v>5.3145575524391519E-3</v>
      </c>
      <c r="R205" s="17">
        <f>(macro_data_1663!R205-macro_data_1663!R204)/macro_data_1663!R204</f>
        <v>0</v>
      </c>
      <c r="S205" s="17">
        <f>(macro_data_1663!G205-macro_data_1663!G204)/macro_data_1663!G204</f>
        <v>1.4116816657843657E-3</v>
      </c>
    </row>
    <row r="206" spans="1:19">
      <c r="A206" s="32">
        <v>29281</v>
      </c>
      <c r="B206" s="17">
        <f>(macro_data_1663!B206-macro_data_1663!B205)/macro_data_1663!B205</f>
        <v>1.282051282051282E-2</v>
      </c>
      <c r="C206" s="17">
        <f>(macro_data_1663!C206-macro_data_1663!C205)/macro_data_1663!C205</f>
        <v>1.995305164319252E-2</v>
      </c>
      <c r="D206" s="17">
        <f>(macro_data_1663!D206-macro_data_1663!D205)/macro_data_1663!D205</f>
        <v>1.0828574507057456E-2</v>
      </c>
      <c r="E206">
        <f>macro_data_1663!E206</f>
        <v>6.3</v>
      </c>
      <c r="F206">
        <f>macro_data_1663!F206</f>
        <v>64</v>
      </c>
      <c r="G206" s="23">
        <v>17.190000000000001</v>
      </c>
      <c r="H206" s="23">
        <v>12.75</v>
      </c>
      <c r="I206" s="23">
        <v>15.2</v>
      </c>
      <c r="J206" s="23">
        <v>13.57</v>
      </c>
      <c r="K206">
        <v>66.900000000000006</v>
      </c>
      <c r="L206" s="17">
        <f>(macro_data_1663!L206-macro_data_1663!L205)/macro_data_1663!L205</f>
        <v>1.1145671332296556E-2</v>
      </c>
      <c r="M206" s="17">
        <f>(macro_data_1663!M206-macro_data_1663!M205)/macro_data_1663!M205</f>
        <v>8.0258986983205386E-3</v>
      </c>
      <c r="N206" s="17">
        <f>(macro_data_1663!N206-macro_data_1663!N205)/macro_data_1663!N205</f>
        <v>1.3563947644510252E-2</v>
      </c>
      <c r="O206" s="17">
        <f>(macro_data_1663!O206-macro_data_1663!O205)/macro_data_1663!O205</f>
        <v>6.7114093959731542E-3</v>
      </c>
      <c r="P206" s="17">
        <f>(macro_data_1663!P206-macro_data_1663!P205)/macro_data_1663!P205</f>
        <v>-8.6148648648648643E-2</v>
      </c>
      <c r="Q206" s="17">
        <f>(macro_data_1663!Q206-macro_data_1663!Q205)/macro_data_1663!Q205</f>
        <v>3.715539812104208E-4</v>
      </c>
      <c r="R206" s="17">
        <f>(macro_data_1663!R206-macro_data_1663!R205)/macro_data_1663!R205</f>
        <v>0.13846153846153847</v>
      </c>
      <c r="S206" s="17">
        <f>(macro_data_1663!G206-macro_data_1663!G205)/macro_data_1663!G205</f>
        <v>9.1409691629955943E-4</v>
      </c>
    </row>
    <row r="207" spans="1:19">
      <c r="A207" s="32">
        <v>29312</v>
      </c>
      <c r="B207" s="17">
        <f>(macro_data_1663!B207-macro_data_1663!B206)/macro_data_1663!B206</f>
        <v>1.3924050632911321E-2</v>
      </c>
      <c r="C207" s="17">
        <f>(macro_data_1663!C207-macro_data_1663!C206)/macro_data_1663!C206</f>
        <v>6.9044879171460795E-3</v>
      </c>
      <c r="D207" s="17">
        <f>(macro_data_1663!D207-macro_data_1663!D206)/macro_data_1663!D206</f>
        <v>1.2284815861002997E-2</v>
      </c>
      <c r="E207">
        <f>macro_data_1663!E207</f>
        <v>6.3</v>
      </c>
      <c r="F207">
        <f>macro_data_1663!F207</f>
        <v>63.7</v>
      </c>
      <c r="G207" s="23">
        <v>17.61</v>
      </c>
      <c r="H207" s="23">
        <v>11.47</v>
      </c>
      <c r="I207" s="23">
        <v>13.2</v>
      </c>
      <c r="J207" s="23">
        <v>14.45</v>
      </c>
      <c r="K207">
        <v>56.5</v>
      </c>
      <c r="L207" s="17">
        <f>(macro_data_1663!L207-macro_data_1663!L206)/macro_data_1663!L206</f>
        <v>-4.3578569597540256E-3</v>
      </c>
      <c r="M207" s="17">
        <f>(macro_data_1663!M207-macro_data_1663!M206)/macro_data_1663!M206</f>
        <v>3.479191756991868E-3</v>
      </c>
      <c r="N207" s="17">
        <f>(macro_data_1663!N207-macro_data_1663!N206)/macro_data_1663!N206</f>
        <v>1.2991422713584343E-2</v>
      </c>
      <c r="O207" s="17">
        <f>(macro_data_1663!O207-macro_data_1663!O206)/macro_data_1663!O206</f>
        <v>-0.22444444444444445</v>
      </c>
      <c r="P207" s="17">
        <f>(macro_data_1663!P207-macro_data_1663!P206)/macro_data_1663!P206</f>
        <v>-0.12384473197781885</v>
      </c>
      <c r="Q207" s="17">
        <f>(macro_data_1663!Q207-macro_data_1663!Q206)/macro_data_1663!Q206</f>
        <v>-4.1933441486587692E-3</v>
      </c>
      <c r="R207" s="17">
        <f>(macro_data_1663!R207-macro_data_1663!R206)/macro_data_1663!R206</f>
        <v>2.7027027027027029E-2</v>
      </c>
      <c r="S207" s="17">
        <f>(macro_data_1663!G207-macro_data_1663!G206)/macro_data_1663!G206</f>
        <v>1.2213505276014217E-3</v>
      </c>
    </row>
    <row r="208" spans="1:19">
      <c r="A208" s="32">
        <v>29342</v>
      </c>
      <c r="B208" s="17">
        <f>(macro_data_1663!B208-macro_data_1663!B207)/macro_data_1663!B207</f>
        <v>9.9875156054932759E-3</v>
      </c>
      <c r="C208" s="17">
        <f>(macro_data_1663!C208-macro_data_1663!C207)/macro_data_1663!C207</f>
        <v>3.4285714285713963E-3</v>
      </c>
      <c r="D208" s="17">
        <f>(macro_data_1663!D208-macro_data_1663!D207)/macro_data_1663!D207</f>
        <v>5.2123094742938473E-3</v>
      </c>
      <c r="E208">
        <f>macro_data_1663!E208</f>
        <v>6.9</v>
      </c>
      <c r="F208">
        <f>macro_data_1663!F208</f>
        <v>63.8</v>
      </c>
      <c r="G208" s="23">
        <v>10.98</v>
      </c>
      <c r="H208" s="23">
        <v>10.18</v>
      </c>
      <c r="I208" s="23">
        <v>8.58</v>
      </c>
      <c r="J208" s="23">
        <v>14.19</v>
      </c>
      <c r="K208">
        <v>52.7</v>
      </c>
      <c r="L208" s="17">
        <f>(macro_data_1663!L208-macro_data_1663!L207)/macro_data_1663!L207</f>
        <v>-1.1843460350154393E-2</v>
      </c>
      <c r="M208" s="17">
        <f>(macro_data_1663!M208-macro_data_1663!M207)/macro_data_1663!M207</f>
        <v>1.6002133617816316E-3</v>
      </c>
      <c r="N208" s="17">
        <f>(macro_data_1663!N208-macro_data_1663!N207)/macro_data_1663!N207</f>
        <v>4.2068611853299546E-3</v>
      </c>
      <c r="O208" s="17">
        <f>(macro_data_1663!O208-macro_data_1663!O207)/macro_data_1663!O207</f>
        <v>3.8204393505253103E-3</v>
      </c>
      <c r="P208" s="17">
        <f>(macro_data_1663!P208-macro_data_1663!P207)/macro_data_1663!P207</f>
        <v>-0.21940928270042195</v>
      </c>
      <c r="Q208" s="17">
        <f>(macro_data_1663!Q208-macro_data_1663!Q207)/macro_data_1663!Q207</f>
        <v>-1.9822051815233693E-2</v>
      </c>
      <c r="R208" s="17">
        <f>(macro_data_1663!R208-macro_data_1663!R207)/macro_data_1663!R207</f>
        <v>3.9473684210526314E-2</v>
      </c>
      <c r="S208" s="17">
        <f>(macro_data_1663!G208-macro_data_1663!G207)/macro_data_1663!G207</f>
        <v>-1.5935116601094577E-3</v>
      </c>
    </row>
    <row r="209" spans="1:19">
      <c r="A209" s="32">
        <v>29373</v>
      </c>
      <c r="B209" s="17">
        <f>(macro_data_1663!B209-macro_data_1663!B208)/macro_data_1663!B208</f>
        <v>9.8887515451173934E-3</v>
      </c>
      <c r="C209" s="17">
        <f>(macro_data_1663!C209-macro_data_1663!C208)/macro_data_1663!C208</f>
        <v>5.6947608200455585E-3</v>
      </c>
      <c r="D209" s="17">
        <f>(macro_data_1663!D209-macro_data_1663!D208)/macro_data_1663!D208</f>
        <v>7.7779232682989924E-3</v>
      </c>
      <c r="E209">
        <f>macro_data_1663!E209</f>
        <v>7.5</v>
      </c>
      <c r="F209">
        <f>macro_data_1663!F209</f>
        <v>63.9</v>
      </c>
      <c r="G209" s="23">
        <v>9.4700000000000006</v>
      </c>
      <c r="H209" s="23">
        <v>9.7799999999999994</v>
      </c>
      <c r="I209" s="23">
        <v>7.07</v>
      </c>
      <c r="J209" s="23">
        <v>13.17</v>
      </c>
      <c r="K209">
        <v>51.7</v>
      </c>
      <c r="L209" s="17">
        <f>(macro_data_1663!L209-macro_data_1663!L208)/macro_data_1663!L208</f>
        <v>2.6055237102657635E-3</v>
      </c>
      <c r="M209" s="17">
        <f>(macro_data_1663!M209-macro_data_1663!M208)/macro_data_1663!M208</f>
        <v>6.7234722407135596E-3</v>
      </c>
      <c r="N209" s="17">
        <f>(macro_data_1663!N209-macro_data_1663!N208)/macro_data_1663!N208</f>
        <v>-9.3715868243074412E-3</v>
      </c>
      <c r="O209" s="17">
        <f>(macro_data_1663!O209-macro_data_1663!O208)/macro_data_1663!O208</f>
        <v>-0.11798287345385347</v>
      </c>
      <c r="P209" s="17">
        <f>(macro_data_1663!P209-macro_data_1663!P208)/macro_data_1663!P208</f>
        <v>0.26756756756756755</v>
      </c>
      <c r="Q209" s="17">
        <f>(macro_data_1663!Q209-macro_data_1663!Q208)/macro_data_1663!Q208</f>
        <v>-2.4509214368381622E-2</v>
      </c>
      <c r="R209" s="17">
        <f>(macro_data_1663!R209-macro_data_1663!R208)/macro_data_1663!R208</f>
        <v>0</v>
      </c>
      <c r="S209" s="17">
        <f>(macro_data_1663!G209-macro_data_1663!G208)/macro_data_1663!G208</f>
        <v>-4.7221213221939704E-3</v>
      </c>
    </row>
    <row r="210" spans="1:19">
      <c r="A210" s="32">
        <v>29403</v>
      </c>
      <c r="B210" s="17">
        <f>(macro_data_1663!B210-macro_data_1663!B209)/macro_data_1663!B209</f>
        <v>9.7919216646266474E-3</v>
      </c>
      <c r="C210" s="17">
        <f>(macro_data_1663!C210-macro_data_1663!C209)/macro_data_1663!C209</f>
        <v>4.5300113250283771E-3</v>
      </c>
      <c r="D210" s="17">
        <f>(macro_data_1663!D210-macro_data_1663!D209)/macro_data_1663!D209</f>
        <v>6.3146406111948992E-3</v>
      </c>
      <c r="E210">
        <f>macro_data_1663!E210</f>
        <v>7.6</v>
      </c>
      <c r="F210">
        <f>macro_data_1663!F210</f>
        <v>63.7</v>
      </c>
      <c r="G210" s="23">
        <v>9.0299999999999994</v>
      </c>
      <c r="H210" s="23">
        <v>10.25</v>
      </c>
      <c r="I210" s="23">
        <v>8.06</v>
      </c>
      <c r="J210" s="23">
        <v>12.71</v>
      </c>
      <c r="K210">
        <v>58.7</v>
      </c>
      <c r="L210" s="17">
        <f>(macro_data_1663!L210-macro_data_1663!L209)/macro_data_1663!L209</f>
        <v>1.1174636174636203E-2</v>
      </c>
      <c r="M210" s="17">
        <f>(macro_data_1663!M210-macro_data_1663!M209)/macro_data_1663!M209</f>
        <v>1.1175031409112008E-2</v>
      </c>
      <c r="N210" s="17">
        <f>(macro_data_1663!N210-macro_data_1663!N209)/macro_data_1663!N209</f>
        <v>-2.919982881661128E-3</v>
      </c>
      <c r="O210" s="17">
        <f>(macro_data_1663!O210-macro_data_1663!O209)/macro_data_1663!O209</f>
        <v>0.29018338727076592</v>
      </c>
      <c r="P210" s="17">
        <f>(macro_data_1663!P210-macro_data_1663!P209)/macro_data_1663!P209</f>
        <v>0.17697228144989338</v>
      </c>
      <c r="Q210" s="17">
        <f>(macro_data_1663!Q210-macro_data_1663!Q209)/macro_data_1663!Q209</f>
        <v>-1.2901048172267315E-2</v>
      </c>
      <c r="R210" s="17">
        <f>(macro_data_1663!R210-macro_data_1663!R209)/macro_data_1663!R209</f>
        <v>0</v>
      </c>
      <c r="S210" s="17">
        <f>(macro_data_1663!G210-macro_data_1663!G209)/macro_data_1663!G209</f>
        <v>-3.5279805352798053E-3</v>
      </c>
    </row>
    <row r="211" spans="1:19">
      <c r="A211" s="32">
        <v>29434</v>
      </c>
      <c r="B211" s="17">
        <f>(macro_data_1663!B211-macro_data_1663!B210)/macro_data_1663!B210</f>
        <v>1.2121212121211432E-3</v>
      </c>
      <c r="C211" s="17">
        <f>(macro_data_1663!C211-macro_data_1663!C210)/macro_data_1663!C210</f>
        <v>1.803833145434041E-2</v>
      </c>
      <c r="D211" s="17">
        <f>(macro_data_1663!D211-macro_data_1663!D210)/macro_data_1663!D210</f>
        <v>7.7727566171724187E-3</v>
      </c>
      <c r="E211">
        <f>macro_data_1663!E211</f>
        <v>7.8</v>
      </c>
      <c r="F211">
        <f>macro_data_1663!F211</f>
        <v>63.8</v>
      </c>
      <c r="G211" s="23">
        <v>9.61</v>
      </c>
      <c r="H211" s="23">
        <v>11.1</v>
      </c>
      <c r="I211" s="23">
        <v>9.1300000000000008</v>
      </c>
      <c r="J211" s="23">
        <v>12.65</v>
      </c>
      <c r="K211">
        <v>62.3</v>
      </c>
      <c r="L211" s="17">
        <f>(macro_data_1663!L211-macro_data_1663!L210)/macro_data_1663!L210</f>
        <v>1.2593163711128185E-2</v>
      </c>
      <c r="M211" s="17">
        <f>(macro_data_1663!M211-macro_data_1663!M210)/macro_data_1663!M210</f>
        <v>1.0659168192518935E-2</v>
      </c>
      <c r="N211" s="17">
        <f>(macro_data_1663!N211-macro_data_1663!N210)/macro_data_1663!N210</f>
        <v>3.5552808724146085E-3</v>
      </c>
      <c r="O211" s="17">
        <f>(macro_data_1663!O211-macro_data_1663!O210)/macro_data_1663!O210</f>
        <v>6.1036789297658864E-2</v>
      </c>
      <c r="P211" s="17">
        <f>(macro_data_1663!P211-macro_data_1663!P210)/macro_data_1663!P210</f>
        <v>0.15217391304347827</v>
      </c>
      <c r="Q211" s="17">
        <f>(macro_data_1663!Q211-macro_data_1663!Q210)/macro_data_1663!Q210</f>
        <v>-7.1173648550420451E-3</v>
      </c>
      <c r="R211" s="17">
        <f>(macro_data_1663!R211-macro_data_1663!R210)/macro_data_1663!R210</f>
        <v>0</v>
      </c>
      <c r="S211" s="17">
        <f>(macro_data_1663!G211-macro_data_1663!G210)/macro_data_1663!G210</f>
        <v>-2.8967492036714353E-3</v>
      </c>
    </row>
    <row r="212" spans="1:19">
      <c r="A212" s="32">
        <v>29465</v>
      </c>
      <c r="B212" s="17">
        <f>(macro_data_1663!B212-macro_data_1663!B211)/macro_data_1663!B211</f>
        <v>7.2639225181599099E-3</v>
      </c>
      <c r="C212" s="17">
        <f>(macro_data_1663!C212-macro_data_1663!C211)/macro_data_1663!C211</f>
        <v>1.328903654485053E-2</v>
      </c>
      <c r="D212" s="17">
        <f>(macro_data_1663!D212-macro_data_1663!D211)/macro_data_1663!D211</f>
        <v>8.32778147901388E-3</v>
      </c>
      <c r="E212">
        <f>macro_data_1663!E212</f>
        <v>7.7</v>
      </c>
      <c r="F212">
        <f>macro_data_1663!F212</f>
        <v>63.7</v>
      </c>
      <c r="G212" s="23">
        <v>10.87</v>
      </c>
      <c r="H212" s="23">
        <v>11.51</v>
      </c>
      <c r="I212" s="23">
        <v>10.27</v>
      </c>
      <c r="J212" s="23">
        <v>13.15</v>
      </c>
      <c r="K212">
        <v>67.3</v>
      </c>
      <c r="L212" s="17">
        <f>(macro_data_1663!L212-macro_data_1663!L211)/macro_data_1663!L211</f>
        <v>1.3197969543147179E-2</v>
      </c>
      <c r="M212" s="17">
        <f>(macro_data_1663!M212-macro_data_1663!M211)/macro_data_1663!M211</f>
        <v>1.0352636687156261E-2</v>
      </c>
      <c r="N212" s="17">
        <f>(macro_data_1663!N212-macro_data_1663!N211)/macro_data_1663!N211</f>
        <v>1.177122825483596E-2</v>
      </c>
      <c r="O212" s="17">
        <f>(macro_data_1663!O212-macro_data_1663!O211)/macro_data_1663!O211</f>
        <v>0.13159968479117415</v>
      </c>
      <c r="P212" s="17">
        <f>(macro_data_1663!P212-macro_data_1663!P211)/macro_data_1663!P211</f>
        <v>3.6163522012578615E-2</v>
      </c>
      <c r="Q212" s="17">
        <f>(macro_data_1663!Q212-macro_data_1663!Q211)/macro_data_1663!Q211</f>
        <v>3.1944269725948469E-3</v>
      </c>
      <c r="R212" s="17">
        <f>(macro_data_1663!R212-macro_data_1663!R211)/macro_data_1663!R211</f>
        <v>-3.7974683544303799E-2</v>
      </c>
      <c r="S212" s="17">
        <f>(macro_data_1663!G212-macro_data_1663!G211)/macro_data_1663!G211</f>
        <v>2.8829029385574355E-3</v>
      </c>
    </row>
    <row r="213" spans="1:19">
      <c r="A213" s="32">
        <v>29495</v>
      </c>
      <c r="B213" s="17">
        <f>(macro_data_1663!B213-macro_data_1663!B212)/macro_data_1663!B212</f>
        <v>8.4134615384615728E-3</v>
      </c>
      <c r="C213" s="17">
        <f>(macro_data_1663!C213-macro_data_1663!C212)/macro_data_1663!C212</f>
        <v>2.1857923497268072E-3</v>
      </c>
      <c r="D213" s="17">
        <f>(macro_data_1663!D213-macro_data_1663!D212)/macro_data_1663!D212</f>
        <v>9.2500825900232349E-3</v>
      </c>
      <c r="E213">
        <f>macro_data_1663!E213</f>
        <v>7.5</v>
      </c>
      <c r="F213">
        <f>macro_data_1663!F213</f>
        <v>63.6</v>
      </c>
      <c r="G213" s="23">
        <v>12.81</v>
      </c>
      <c r="H213" s="23">
        <v>11.75</v>
      </c>
      <c r="I213" s="23">
        <v>11.62</v>
      </c>
      <c r="J213" s="23">
        <v>13.7</v>
      </c>
      <c r="K213">
        <v>73.7</v>
      </c>
      <c r="L213" s="17">
        <f>(macro_data_1663!L213-macro_data_1663!L212)/macro_data_1663!L212</f>
        <v>1.4028056112224506E-2</v>
      </c>
      <c r="M213" s="17">
        <f>(macro_data_1663!M213-macro_data_1663!M212)/macro_data_1663!M212</f>
        <v>8.0051232788984957E-3</v>
      </c>
      <c r="N213" s="17">
        <f>(macro_data_1663!N213-macro_data_1663!N212)/macro_data_1663!N212</f>
        <v>1.1471642904370029E-2</v>
      </c>
      <c r="O213" s="17">
        <f>(macro_data_1663!O213-macro_data_1663!O212)/macro_data_1663!O212</f>
        <v>2.4373259052924791E-2</v>
      </c>
      <c r="P213" s="17">
        <f>(macro_data_1663!P213-macro_data_1663!P212)/macro_data_1663!P212</f>
        <v>-9.5599393019726864E-2</v>
      </c>
      <c r="Q213" s="17">
        <f>(macro_data_1663!Q213-macro_data_1663!Q212)/macro_data_1663!Q212</f>
        <v>1.6696268521716191E-2</v>
      </c>
      <c r="R213" s="17">
        <f>(macro_data_1663!R213-macro_data_1663!R212)/macro_data_1663!R212</f>
        <v>-5.2631578947368418E-2</v>
      </c>
      <c r="S213" s="17">
        <f>(macro_data_1663!G213-macro_data_1663!G212)/macro_data_1663!G212</f>
        <v>1.2652748643159192E-3</v>
      </c>
    </row>
    <row r="214" spans="1:19">
      <c r="A214" s="32">
        <v>29526</v>
      </c>
      <c r="B214" s="17">
        <f>(macro_data_1663!B214-macro_data_1663!B213)/macro_data_1663!B213</f>
        <v>9.5351609058402509E-3</v>
      </c>
      <c r="C214" s="17">
        <f>(macro_data_1663!C214-macro_data_1663!C213)/macro_data_1663!C213</f>
        <v>1.1995637949836361E-2</v>
      </c>
      <c r="D214" s="17">
        <f>(macro_data_1663!D214-macro_data_1663!D213)/macro_data_1663!D213</f>
        <v>8.0070502329094243E-3</v>
      </c>
      <c r="E214">
        <f>macro_data_1663!E214</f>
        <v>7.5</v>
      </c>
      <c r="F214">
        <f>macro_data_1663!F214</f>
        <v>63.7</v>
      </c>
      <c r="G214" s="23">
        <v>15.85</v>
      </c>
      <c r="H214" s="23">
        <v>12.68</v>
      </c>
      <c r="I214" s="23">
        <v>13.73</v>
      </c>
      <c r="J214" s="23">
        <v>14.23</v>
      </c>
      <c r="K214">
        <v>75</v>
      </c>
      <c r="L214" s="17">
        <f>(macro_data_1663!L214-macro_data_1663!L213)/macro_data_1663!L213</f>
        <v>1.0375494071146216E-2</v>
      </c>
      <c r="M214" s="17">
        <f>(macro_data_1663!M214-macro_data_1663!M213)/macro_data_1663!M213</f>
        <v>6.8614993646759562E-3</v>
      </c>
      <c r="N214" s="17">
        <f>(macro_data_1663!N214-macro_data_1663!N213)/macro_data_1663!N213</f>
        <v>1.7520120084466045E-2</v>
      </c>
      <c r="O214" s="17">
        <f>(macro_data_1663!O214-macro_data_1663!O213)/macro_data_1663!O213</f>
        <v>3.5350101971447993E-2</v>
      </c>
      <c r="P214" s="17">
        <f>(macro_data_1663!P214-macro_data_1663!P213)/macro_data_1663!P213</f>
        <v>-5.8724832214765099E-2</v>
      </c>
      <c r="Q214" s="17">
        <f>(macro_data_1663!Q214-macro_data_1663!Q213)/macro_data_1663!Q213</f>
        <v>1.2703759568763734E-2</v>
      </c>
      <c r="R214" s="17">
        <f>(macro_data_1663!R214-macro_data_1663!R213)/macro_data_1663!R213</f>
        <v>0</v>
      </c>
      <c r="S214" s="17">
        <f>(macro_data_1663!G214-macro_data_1663!G213)/macro_data_1663!G213</f>
        <v>3.0705109019764335E-3</v>
      </c>
    </row>
    <row r="215" spans="1:19">
      <c r="A215" s="32">
        <v>29556</v>
      </c>
      <c r="B215" s="17">
        <f>(macro_data_1663!B215-macro_data_1663!B214)/macro_data_1663!B214</f>
        <v>1.0625737898465069E-2</v>
      </c>
      <c r="C215" s="17">
        <f>(macro_data_1663!C215-macro_data_1663!C214)/macro_data_1663!C214</f>
        <v>4.3103448275862684E-3</v>
      </c>
      <c r="D215" s="17">
        <f>(macro_data_1663!D215-macro_data_1663!D214)/macro_data_1663!D214</f>
        <v>8.1432817925211828E-3</v>
      </c>
      <c r="E215">
        <f>macro_data_1663!E215</f>
        <v>7.5</v>
      </c>
      <c r="F215">
        <f>macro_data_1663!F215</f>
        <v>63.8</v>
      </c>
      <c r="G215" s="23">
        <v>18.899999999999999</v>
      </c>
      <c r="H215" s="23">
        <v>12.84</v>
      </c>
      <c r="I215" s="23">
        <v>15.49</v>
      </c>
      <c r="J215" s="23">
        <v>14.64</v>
      </c>
      <c r="K215">
        <v>76.7</v>
      </c>
      <c r="L215" s="17">
        <f>(macro_data_1663!L215-macro_data_1663!L214)/macro_data_1663!L214</f>
        <v>4.1564792176038839E-3</v>
      </c>
      <c r="M215" s="17">
        <f>(macro_data_1663!M215-macro_data_1663!M214)/macro_data_1663!M214</f>
        <v>6.9409389197375064E-3</v>
      </c>
      <c r="N215" s="17">
        <f>(macro_data_1663!N215-macro_data_1663!N214)/macro_data_1663!N214</f>
        <v>2.4726852788713696E-2</v>
      </c>
      <c r="O215" s="17">
        <f>(macro_data_1663!O215-macro_data_1663!O214)/macro_data_1663!O214</f>
        <v>-8.5357846355876565E-3</v>
      </c>
      <c r="P215" s="17">
        <f>(macro_data_1663!P215-macro_data_1663!P214)/macro_data_1663!P214</f>
        <v>1.7825311942959001E-3</v>
      </c>
      <c r="Q215" s="17">
        <f>(macro_data_1663!Q215-macro_data_1663!Q214)/macro_data_1663!Q214</f>
        <v>1.666729891127481E-2</v>
      </c>
      <c r="R215" s="17">
        <f>(macro_data_1663!R215-macro_data_1663!R214)/macro_data_1663!R214</f>
        <v>0</v>
      </c>
      <c r="S215" s="17">
        <f>(macro_data_1663!G215-macro_data_1663!G214)/macro_data_1663!G214</f>
        <v>2.8400928279367888E-3</v>
      </c>
    </row>
    <row r="216" spans="1:19">
      <c r="A216" s="32">
        <v>29587</v>
      </c>
      <c r="B216" s="17">
        <f>(macro_data_1663!B216-macro_data_1663!B215)/macro_data_1663!B215</f>
        <v>9.3457943925234974E-3</v>
      </c>
      <c r="C216" s="17">
        <f>(macro_data_1663!C216-macro_data_1663!C215)/macro_data_1663!C215</f>
        <v>6.437768240343286E-3</v>
      </c>
      <c r="D216" s="17">
        <f>(macro_data_1663!D216-macro_data_1663!D215)/macro_data_1663!D215</f>
        <v>6.4917366634455872E-3</v>
      </c>
      <c r="E216">
        <f>macro_data_1663!E216</f>
        <v>7.2</v>
      </c>
      <c r="F216">
        <f>macro_data_1663!F216</f>
        <v>63.6</v>
      </c>
      <c r="G216" s="23">
        <v>19.079999999999998</v>
      </c>
      <c r="H216" s="23">
        <v>12.57</v>
      </c>
      <c r="I216" s="23">
        <v>15.02</v>
      </c>
      <c r="J216" s="23">
        <v>15.14</v>
      </c>
      <c r="K216">
        <v>64.5</v>
      </c>
      <c r="L216" s="17">
        <f>(macro_data_1663!L216-macro_data_1663!L215)/macro_data_1663!L215</f>
        <v>-5.356708059410735E-3</v>
      </c>
      <c r="M216" s="17">
        <f>(macro_data_1663!M216-macro_data_1663!M215)/macro_data_1663!M215</f>
        <v>2.5065797719012409E-3</v>
      </c>
      <c r="N216" s="17">
        <f>(macro_data_1663!N216-macro_data_1663!N215)/macro_data_1663!N215</f>
        <v>1.5173682380081833E-2</v>
      </c>
      <c r="O216" s="17">
        <f>(macro_data_1663!O216-macro_data_1663!O215)/macro_data_1663!O215</f>
        <v>-1.8543046357615896E-2</v>
      </c>
      <c r="P216" s="17">
        <f>(macro_data_1663!P216-macro_data_1663!P215)/macro_data_1663!P215</f>
        <v>-5.3380782918149468E-2</v>
      </c>
      <c r="Q216" s="17">
        <f>(macro_data_1663!Q216-macro_data_1663!Q215)/macro_data_1663!Q215</f>
        <v>6.6004332209366823E-3</v>
      </c>
      <c r="R216" s="17">
        <f>(macro_data_1663!R216-macro_data_1663!R215)/macro_data_1663!R215</f>
        <v>2.7777777777777776E-2</v>
      </c>
      <c r="S216" s="17">
        <f>(macro_data_1663!G216-macro_data_1663!G215)/macro_data_1663!G215</f>
        <v>2.1598510143586015E-3</v>
      </c>
    </row>
    <row r="217" spans="1:19">
      <c r="A217" s="32">
        <v>29618</v>
      </c>
      <c r="B217" s="17">
        <f>(macro_data_1663!B217-macro_data_1663!B216)/macro_data_1663!B216</f>
        <v>9.2592592592592258E-3</v>
      </c>
      <c r="C217" s="17">
        <f>(macro_data_1663!C217-macro_data_1663!C216)/macro_data_1663!C216</f>
        <v>1.4925373134328419E-2</v>
      </c>
      <c r="D217" s="17">
        <f>(macro_data_1663!D217-macro_data_1663!D216)/macro_data_1663!D216</f>
        <v>9.6009453238472854E-3</v>
      </c>
      <c r="E217">
        <f>macro_data_1663!E217</f>
        <v>7.5</v>
      </c>
      <c r="F217">
        <f>macro_data_1663!F217</f>
        <v>63.9</v>
      </c>
      <c r="G217" s="23">
        <v>15.93</v>
      </c>
      <c r="H217" s="23">
        <v>13.19</v>
      </c>
      <c r="I217" s="23">
        <v>14.79</v>
      </c>
      <c r="J217" s="23">
        <v>15.03</v>
      </c>
      <c r="K217">
        <v>71.400000000000006</v>
      </c>
      <c r="L217" s="17">
        <f>(macro_data_1663!L217-macro_data_1663!L216)/macro_data_1663!L216</f>
        <v>6.8543451652387059E-3</v>
      </c>
      <c r="M217" s="17">
        <f>(macro_data_1663!M217-macro_data_1663!M216)/macro_data_1663!M216</f>
        <v>4.4380547568446914E-3</v>
      </c>
      <c r="N217" s="17">
        <f>(macro_data_1663!N217-macro_data_1663!N216)/macro_data_1663!N216</f>
        <v>1.3264397351222988E-3</v>
      </c>
      <c r="O217" s="17">
        <f>(macro_data_1663!O217-macro_data_1663!O216)/macro_data_1663!O216</f>
        <v>4.3859649122807015E-2</v>
      </c>
      <c r="P217" s="17">
        <f>(macro_data_1663!P217-macro_data_1663!P216)/macro_data_1663!P216</f>
        <v>-3.9473684210526314E-2</v>
      </c>
      <c r="Q217" s="17">
        <f>(macro_data_1663!Q217-macro_data_1663!Q216)/macro_data_1663!Q216</f>
        <v>-6.3249897574964905E-3</v>
      </c>
      <c r="R217" s="17">
        <f>(macro_data_1663!R217-macro_data_1663!R216)/macro_data_1663!R216</f>
        <v>2.7027027027027029E-2</v>
      </c>
      <c r="S217" s="17">
        <f>(macro_data_1663!G217-macro_data_1663!G216)/macro_data_1663!G216</f>
        <v>9.8963086768635291E-4</v>
      </c>
    </row>
    <row r="218" spans="1:19">
      <c r="A218" s="32">
        <v>29646</v>
      </c>
      <c r="B218" s="17">
        <f>(macro_data_1663!B218-macro_data_1663!B217)/macro_data_1663!B217</f>
        <v>9.1743119266054721E-3</v>
      </c>
      <c r="C218" s="17">
        <f>(macro_data_1663!C218-macro_data_1663!C217)/macro_data_1663!C217</f>
        <v>9.4537815126049529E-3</v>
      </c>
      <c r="D218" s="17">
        <f>(macro_data_1663!D218-macro_data_1663!D217)/macro_data_1663!D217</f>
        <v>1.0119236302455417E-2</v>
      </c>
      <c r="E218">
        <f>macro_data_1663!E218</f>
        <v>7.4</v>
      </c>
      <c r="F218">
        <f>macro_data_1663!F218</f>
        <v>63.9</v>
      </c>
      <c r="G218" s="23">
        <v>14.7</v>
      </c>
      <c r="H218" s="23">
        <v>13.12</v>
      </c>
      <c r="I218" s="23">
        <v>13.36</v>
      </c>
      <c r="J218" s="23">
        <v>15.37</v>
      </c>
      <c r="K218">
        <v>66.900000000000006</v>
      </c>
      <c r="L218" s="17">
        <f>(macro_data_1663!L218-macro_data_1663!L217)/macro_data_1663!L217</f>
        <v>8.5096036955993187E-3</v>
      </c>
      <c r="M218" s="17">
        <f>(macro_data_1663!M218-macro_data_1663!M217)/macro_data_1663!M217</f>
        <v>7.3433318812620284E-3</v>
      </c>
      <c r="N218" s="17">
        <f>(macro_data_1663!N218-macro_data_1663!N217)/macro_data_1663!N217</f>
        <v>2.1276854507665936E-3</v>
      </c>
      <c r="O218" s="17">
        <f>(macro_data_1663!O218-macro_data_1663!O217)/macro_data_1663!O217</f>
        <v>-0.19457013574660634</v>
      </c>
      <c r="P218" s="17">
        <f>(macro_data_1663!P218-macro_data_1663!P217)/macro_data_1663!P217</f>
        <v>-1.9569471624266144E-3</v>
      </c>
      <c r="Q218" s="17">
        <f>(macro_data_1663!Q218-macro_data_1663!Q217)/macro_data_1663!Q217</f>
        <v>-4.105409480727535E-3</v>
      </c>
      <c r="R218" s="17">
        <f>(macro_data_1663!R218-macro_data_1663!R217)/macro_data_1663!R217</f>
        <v>0</v>
      </c>
      <c r="S218" s="17">
        <f>(macro_data_1663!G218-macro_data_1663!G217)/macro_data_1663!G217</f>
        <v>7.909219733503235E-4</v>
      </c>
    </row>
    <row r="219" spans="1:19">
      <c r="A219" s="32">
        <v>29677</v>
      </c>
      <c r="B219" s="17">
        <f>(macro_data_1663!B219-macro_data_1663!B218)/macro_data_1663!B218</f>
        <v>6.8181818181817537E-3</v>
      </c>
      <c r="C219" s="17">
        <f>(macro_data_1663!C219-macro_data_1663!C218)/macro_data_1663!C218</f>
        <v>9.3652445369407471E-3</v>
      </c>
      <c r="D219" s="17">
        <f>(macro_data_1663!D219-macro_data_1663!D218)/macro_data_1663!D218</f>
        <v>6.976295080384335E-3</v>
      </c>
      <c r="E219">
        <f>macro_data_1663!E219</f>
        <v>7.4</v>
      </c>
      <c r="F219">
        <f>macro_data_1663!F219</f>
        <v>64.099999999999994</v>
      </c>
      <c r="G219" s="23">
        <v>15.72</v>
      </c>
      <c r="H219" s="23">
        <v>13.68</v>
      </c>
      <c r="I219" s="23">
        <v>13.69</v>
      </c>
      <c r="J219" s="23">
        <v>15.34</v>
      </c>
      <c r="K219">
        <v>66.5</v>
      </c>
      <c r="L219" s="17">
        <f>(macro_data_1663!L219-macro_data_1663!L218)/macro_data_1663!L218</f>
        <v>1.0125361620057831E-2</v>
      </c>
      <c r="M219" s="17">
        <f>(macro_data_1663!M219-macro_data_1663!M218)/macro_data_1663!M218</f>
        <v>1.1058256625687195E-2</v>
      </c>
      <c r="N219" s="17">
        <f>(macro_data_1663!N219-macro_data_1663!N218)/macro_data_1663!N218</f>
        <v>4.0761121242219103E-3</v>
      </c>
      <c r="O219" s="17">
        <f>(macro_data_1663!O219-macro_data_1663!O218)/macro_data_1663!O218</f>
        <v>4.8154093097913325E-2</v>
      </c>
      <c r="P219" s="17">
        <f>(macro_data_1663!P219-macro_data_1663!P218)/macro_data_1663!P218</f>
        <v>7.8431372549019607E-3</v>
      </c>
      <c r="Q219" s="17">
        <f>(macro_data_1663!Q219-macro_data_1663!Q218)/macro_data_1663!Q218</f>
        <v>5.0646936244793201E-3</v>
      </c>
      <c r="R219" s="17">
        <f>(macro_data_1663!R219-macro_data_1663!R218)/macro_data_1663!R218</f>
        <v>0</v>
      </c>
      <c r="S219" s="17">
        <f>(macro_data_1663!G219-macro_data_1663!G218)/macro_data_1663!G218</f>
        <v>1.1525163273146369E-3</v>
      </c>
    </row>
    <row r="220" spans="1:19">
      <c r="A220" s="32">
        <v>29707</v>
      </c>
      <c r="B220" s="17">
        <f>(macro_data_1663!B220-macro_data_1663!B219)/macro_data_1663!B219</f>
        <v>5.6433408577878106E-3</v>
      </c>
      <c r="C220" s="17">
        <f>(macro_data_1663!C220-macro_data_1663!C219)/macro_data_1663!C219</f>
        <v>1.0309278350515464E-2</v>
      </c>
      <c r="D220" s="17">
        <f>(macro_data_1663!D220-macro_data_1663!D219)/macro_data_1663!D219</f>
        <v>4.3629389907705873E-3</v>
      </c>
      <c r="E220">
        <f>macro_data_1663!E220</f>
        <v>7.2</v>
      </c>
      <c r="F220">
        <f>macro_data_1663!F220</f>
        <v>64.2</v>
      </c>
      <c r="G220" s="23">
        <v>18.52</v>
      </c>
      <c r="H220" s="23">
        <v>14.1</v>
      </c>
      <c r="I220" s="23">
        <v>16.3</v>
      </c>
      <c r="J220" s="23">
        <v>15.56</v>
      </c>
      <c r="K220">
        <v>72.400000000000006</v>
      </c>
      <c r="L220" s="17">
        <f>(macro_data_1663!L220-macro_data_1663!L219)/macro_data_1663!L219</f>
        <v>2.004773269689732E-2</v>
      </c>
      <c r="M220" s="17">
        <f>(macro_data_1663!M220-macro_data_1663!M219)/macro_data_1663!M219</f>
        <v>1.3809116460955725E-2</v>
      </c>
      <c r="N220" s="17">
        <f>(macro_data_1663!N220-macro_data_1663!N219)/macro_data_1663!N219</f>
        <v>1.3069935014518478E-2</v>
      </c>
      <c r="O220" s="17">
        <f>(macro_data_1663!O220-macro_data_1663!O219)/macro_data_1663!O219</f>
        <v>4.1347626339969371E-2</v>
      </c>
      <c r="P220" s="17">
        <f>(macro_data_1663!P220-macro_data_1663!P219)/macro_data_1663!P219</f>
        <v>-8.5603112840466927E-2</v>
      </c>
      <c r="Q220" s="17">
        <f>(macro_data_1663!Q220-macro_data_1663!Q219)/macro_data_1663!Q219</f>
        <v>-4.2074828464161076E-3</v>
      </c>
      <c r="R220" s="17">
        <f>(macro_data_1663!R220-macro_data_1663!R219)/macro_data_1663!R219</f>
        <v>0</v>
      </c>
      <c r="S220" s="17">
        <f>(macro_data_1663!G220-macro_data_1663!G219)/macro_data_1663!G219</f>
        <v>8.0035083872382414E-4</v>
      </c>
    </row>
    <row r="221" spans="1:19">
      <c r="A221" s="32">
        <v>29738</v>
      </c>
      <c r="B221" s="17">
        <f>(macro_data_1663!B221-macro_data_1663!B220)/macro_data_1663!B220</f>
        <v>6.73400673400683E-3</v>
      </c>
      <c r="C221" s="17">
        <f>(macro_data_1663!C221-macro_data_1663!C220)/macro_data_1663!C220</f>
        <v>3.0612244897958892E-3</v>
      </c>
      <c r="D221" s="17">
        <f>(macro_data_1663!D221-macro_data_1663!D220)/macro_data_1663!D220</f>
        <v>4.4871947872163259E-3</v>
      </c>
      <c r="E221">
        <f>macro_data_1663!E221</f>
        <v>7.5</v>
      </c>
      <c r="F221">
        <f>macro_data_1663!F221</f>
        <v>64.3</v>
      </c>
      <c r="G221" s="23">
        <v>19.100000000000001</v>
      </c>
      <c r="H221" s="23">
        <v>13.47</v>
      </c>
      <c r="I221" s="23">
        <v>14.73</v>
      </c>
      <c r="J221" s="23">
        <v>15.95</v>
      </c>
      <c r="K221">
        <v>76.3</v>
      </c>
      <c r="L221" s="17">
        <f>(macro_data_1663!L221-macro_data_1663!L220)/macro_data_1663!L220</f>
        <v>-6.3172671970051211E-3</v>
      </c>
      <c r="M221" s="17">
        <f>(macro_data_1663!M221-macro_data_1663!M220)/macro_data_1663!M220</f>
        <v>3.0135004821600772E-3</v>
      </c>
      <c r="N221" s="17">
        <f>(macro_data_1663!N221-macro_data_1663!N220)/macro_data_1663!N220</f>
        <v>1.7511955953863963E-2</v>
      </c>
      <c r="O221" s="17">
        <f>(macro_data_1663!O221-macro_data_1663!O220)/macro_data_1663!O220</f>
        <v>-0.16176470588235295</v>
      </c>
      <c r="P221" s="17">
        <f>(macro_data_1663!P221-macro_data_1663!P220)/macro_data_1663!P220</f>
        <v>-6.382978723404255E-3</v>
      </c>
      <c r="Q221" s="17">
        <f>(macro_data_1663!Q221-macro_data_1663!Q220)/macro_data_1663!Q220</f>
        <v>5.6947451153426731E-3</v>
      </c>
      <c r="R221" s="17">
        <f>(macro_data_1663!R221-macro_data_1663!R220)/macro_data_1663!R220</f>
        <v>0</v>
      </c>
      <c r="S221" s="17">
        <f>(macro_data_1663!G221-macro_data_1663!G220)/macro_data_1663!G220</f>
        <v>1.4241425018897275E-4</v>
      </c>
    </row>
    <row r="222" spans="1:19">
      <c r="A222" s="32">
        <v>29768</v>
      </c>
      <c r="B222" s="17">
        <f>(macro_data_1663!B222-macro_data_1663!B221)/macro_data_1663!B221</f>
        <v>8.9186176142697568E-3</v>
      </c>
      <c r="C222" s="17">
        <f>(macro_data_1663!C222-macro_data_1663!C221)/macro_data_1663!C221</f>
        <v>2.034587995930853E-3</v>
      </c>
      <c r="D222" s="17">
        <f>(macro_data_1663!D222-macro_data_1663!D221)/macro_data_1663!D221</f>
        <v>3.9919211120351492E-3</v>
      </c>
      <c r="E222">
        <f>macro_data_1663!E222</f>
        <v>7.5</v>
      </c>
      <c r="F222">
        <f>macro_data_1663!F222</f>
        <v>63.7</v>
      </c>
      <c r="G222" s="23">
        <v>19.04</v>
      </c>
      <c r="H222" s="23">
        <v>14.28</v>
      </c>
      <c r="I222" s="23">
        <v>14.95</v>
      </c>
      <c r="J222" s="23">
        <v>15.8</v>
      </c>
      <c r="K222">
        <v>73.099999999999994</v>
      </c>
      <c r="L222" s="17">
        <f>(macro_data_1663!L222-macro_data_1663!L221)/macro_data_1663!L221</f>
        <v>1.1773016246762421E-3</v>
      </c>
      <c r="M222" s="17">
        <f>(macro_data_1663!M222-macro_data_1663!M221)/macro_data_1663!M221</f>
        <v>3.6654248287464903E-3</v>
      </c>
      <c r="N222" s="17">
        <f>(macro_data_1663!N222-macro_data_1663!N221)/macro_data_1663!N221</f>
        <v>1.2628363367069873E-2</v>
      </c>
      <c r="O222" s="17">
        <f>(macro_data_1663!O222-macro_data_1663!O221)/macro_data_1663!O221</f>
        <v>-8.3333333333333329E-2</v>
      </c>
      <c r="P222" s="17">
        <f>(macro_data_1663!P222-macro_data_1663!P221)/macro_data_1663!P221</f>
        <v>-0.11134903640256959</v>
      </c>
      <c r="Q222" s="17">
        <f>(macro_data_1663!Q222-macro_data_1663!Q221)/macro_data_1663!Q221</f>
        <v>5.2139644933326627E-3</v>
      </c>
      <c r="R222" s="17">
        <f>(macro_data_1663!R222-macro_data_1663!R221)/macro_data_1663!R221</f>
        <v>-5.2631578947368418E-2</v>
      </c>
      <c r="S222" s="17">
        <f>(macro_data_1663!G222-macro_data_1663!G221)/macro_data_1663!G221</f>
        <v>2.124956186470382E-3</v>
      </c>
    </row>
    <row r="223" spans="1:19">
      <c r="A223" s="32">
        <v>29799</v>
      </c>
      <c r="B223" s="17">
        <f>(macro_data_1663!B223-macro_data_1663!B222)/macro_data_1663!B222</f>
        <v>1.1049723756906077E-2</v>
      </c>
      <c r="C223" s="17">
        <f>(macro_data_1663!C223-macro_data_1663!C222)/macro_data_1663!C222</f>
        <v>5.076142131979695E-3</v>
      </c>
      <c r="D223" s="17">
        <f>(macro_data_1663!D223-macro_data_1663!D222)/macro_data_1663!D222</f>
        <v>6.035074432584729E-3</v>
      </c>
      <c r="E223">
        <f>macro_data_1663!E223</f>
        <v>7.2</v>
      </c>
      <c r="F223">
        <f>macro_data_1663!F223</f>
        <v>63.8</v>
      </c>
      <c r="G223" s="23">
        <v>17.82</v>
      </c>
      <c r="H223" s="23">
        <v>14.94</v>
      </c>
      <c r="I223" s="23">
        <v>15.51</v>
      </c>
      <c r="J223" s="23">
        <v>16.170000000000002</v>
      </c>
      <c r="K223">
        <v>74.099999999999994</v>
      </c>
      <c r="L223" s="17">
        <f>(macro_data_1663!L223-macro_data_1663!L222)/macro_data_1663!L222</f>
        <v>3.9981185324552884E-3</v>
      </c>
      <c r="M223" s="17">
        <f>(macro_data_1663!M223-macro_data_1663!M222)/macro_data_1663!M222</f>
        <v>6.9448602047537189E-3</v>
      </c>
      <c r="N223" s="17">
        <f>(macro_data_1663!N223-macro_data_1663!N222)/macro_data_1663!N222</f>
        <v>1.1227323670531952E-2</v>
      </c>
      <c r="O223" s="17">
        <f>(macro_data_1663!O223-macro_data_1663!O222)/macro_data_1663!O222</f>
        <v>-3.8277511961722489E-3</v>
      </c>
      <c r="P223" s="17">
        <f>(macro_data_1663!P223-macro_data_1663!P222)/macro_data_1663!P222</f>
        <v>3.8554216867469883E-2</v>
      </c>
      <c r="Q223" s="17">
        <f>(macro_data_1663!Q223-macro_data_1663!Q222)/macro_data_1663!Q222</f>
        <v>6.509954911596459E-3</v>
      </c>
      <c r="R223" s="17">
        <f>(macro_data_1663!R223-macro_data_1663!R222)/macro_data_1663!R222</f>
        <v>0</v>
      </c>
      <c r="S223" s="17">
        <f>(macro_data_1663!G223-macro_data_1663!G222)/macro_data_1663!G222</f>
        <v>1.2132473494370969E-3</v>
      </c>
    </row>
    <row r="224" spans="1:19">
      <c r="A224" s="32">
        <v>29830</v>
      </c>
      <c r="B224" s="17">
        <f>(macro_data_1663!B224-macro_data_1663!B223)/macro_data_1663!B223</f>
        <v>7.6502732240437471E-3</v>
      </c>
      <c r="C224" s="17">
        <f>(macro_data_1663!C224-macro_data_1663!C223)/macro_data_1663!C223</f>
        <v>0</v>
      </c>
      <c r="D224" s="17">
        <f>(macro_data_1663!D224-macro_data_1663!D223)/macro_data_1663!D223</f>
        <v>6.2576456196480248E-3</v>
      </c>
      <c r="E224">
        <f>macro_data_1663!E224</f>
        <v>7.4</v>
      </c>
      <c r="F224">
        <f>macro_data_1663!F224</f>
        <v>63.8</v>
      </c>
      <c r="G224" s="23">
        <v>15.87</v>
      </c>
      <c r="H224" s="23">
        <v>15.32</v>
      </c>
      <c r="I224" s="23">
        <v>14.7</v>
      </c>
      <c r="J224" s="23">
        <v>16.34</v>
      </c>
      <c r="K224">
        <v>77.2</v>
      </c>
      <c r="L224" s="17">
        <f>(macro_data_1663!L224-macro_data_1663!L223)/macro_data_1663!L223</f>
        <v>0</v>
      </c>
      <c r="M224" s="17">
        <f>(macro_data_1663!M224-macro_data_1663!M223)/macro_data_1663!M223</f>
        <v>7.3726143052499334E-3</v>
      </c>
      <c r="N224" s="17">
        <f>(macro_data_1663!N224-macro_data_1663!N223)/macro_data_1663!N223</f>
        <v>1.405996737752491E-2</v>
      </c>
      <c r="O224" s="17">
        <f>(macro_data_1663!O224-macro_data_1663!O223)/macro_data_1663!O223</f>
        <v>-9.7022094140249759E-2</v>
      </c>
      <c r="P224" s="17">
        <f>(macro_data_1663!P224-macro_data_1663!P223)/macro_data_1663!P223</f>
        <v>-0.12296983758700696</v>
      </c>
      <c r="Q224" s="17">
        <f>(macro_data_1663!Q224-macro_data_1663!Q223)/macro_data_1663!Q223</f>
        <v>-1.262208283725922E-3</v>
      </c>
      <c r="R224" s="17">
        <f>(macro_data_1663!R224-macro_data_1663!R223)/macro_data_1663!R223</f>
        <v>0</v>
      </c>
      <c r="S224" s="17">
        <f>(macro_data_1663!G224-macro_data_1663!G223)/macro_data_1663!G223</f>
        <v>-3.9300880994748964E-4</v>
      </c>
    </row>
    <row r="225" spans="1:19">
      <c r="A225" s="32">
        <v>29860</v>
      </c>
      <c r="B225" s="17">
        <f>(macro_data_1663!B225-macro_data_1663!B224)/macro_data_1663!B224</f>
        <v>9.7613882863339628E-3</v>
      </c>
      <c r="C225" s="17">
        <f>(macro_data_1663!C225-macro_data_1663!C224)/macro_data_1663!C224</f>
        <v>-2.0202020202020488E-3</v>
      </c>
      <c r="D225" s="17">
        <f>(macro_data_1663!D225-macro_data_1663!D224)/macro_data_1663!D224</f>
        <v>6.0550801888998064E-3</v>
      </c>
      <c r="E225">
        <f>macro_data_1663!E225</f>
        <v>7.6</v>
      </c>
      <c r="F225">
        <f>macro_data_1663!F225</f>
        <v>63.5</v>
      </c>
      <c r="G225" s="23">
        <v>15.08</v>
      </c>
      <c r="H225" s="23">
        <v>15.15</v>
      </c>
      <c r="I225" s="23">
        <v>13.54</v>
      </c>
      <c r="J225" s="23">
        <v>16.920000000000002</v>
      </c>
      <c r="K225">
        <v>73.099999999999994</v>
      </c>
      <c r="L225" s="17">
        <f>(macro_data_1663!L225-macro_data_1663!L224)/macro_data_1663!L224</f>
        <v>2.3424689622867823E-4</v>
      </c>
      <c r="M225" s="17">
        <f>(macro_data_1663!M225-macro_data_1663!M224)/macro_data_1663!M224</f>
        <v>6.9055066989317394E-3</v>
      </c>
      <c r="N225" s="17">
        <f>(macro_data_1663!N225-macro_data_1663!N224)/macro_data_1663!N224</f>
        <v>4.7322174115884278E-3</v>
      </c>
      <c r="O225" s="17">
        <f>(macro_data_1663!O225-macro_data_1663!O224)/macro_data_1663!O224</f>
        <v>-3.0851063829787233E-2</v>
      </c>
      <c r="P225" s="17">
        <f>(macro_data_1663!P225-macro_data_1663!P224)/macro_data_1663!P224</f>
        <v>-0.10582010582010581</v>
      </c>
      <c r="Q225" s="17">
        <f>(macro_data_1663!Q225-macro_data_1663!Q224)/macro_data_1663!Q224</f>
        <v>-4.7954751183846376E-3</v>
      </c>
      <c r="R225" s="17">
        <f>(macro_data_1663!R225-macro_data_1663!R224)/macro_data_1663!R224</f>
        <v>0</v>
      </c>
      <c r="S225" s="17">
        <f>(macro_data_1663!G225-macro_data_1663!G224)/macro_data_1663!G224</f>
        <v>-9.6106590946322282E-4</v>
      </c>
    </row>
    <row r="226" spans="1:19">
      <c r="A226" s="32">
        <v>29891</v>
      </c>
      <c r="B226" s="17">
        <f>(macro_data_1663!B226-macro_data_1663!B225)/macro_data_1663!B225</f>
        <v>3.2223415682063523E-3</v>
      </c>
      <c r="C226" s="17">
        <f>(macro_data_1663!C226-macro_data_1663!C225)/macro_data_1663!C225</f>
        <v>1.0121457489879406E-3</v>
      </c>
      <c r="D226" s="17">
        <f>(macro_data_1663!D226-macro_data_1663!D225)/macro_data_1663!D225</f>
        <v>4.5314061301791712E-3</v>
      </c>
      <c r="E226">
        <f>macro_data_1663!E226</f>
        <v>7.9</v>
      </c>
      <c r="F226">
        <f>macro_data_1663!F226</f>
        <v>63.8</v>
      </c>
      <c r="G226" s="23">
        <v>13.31</v>
      </c>
      <c r="H226" s="23">
        <v>13.39</v>
      </c>
      <c r="I226" s="23">
        <v>10.86</v>
      </c>
      <c r="J226" s="23">
        <v>17.11</v>
      </c>
      <c r="K226">
        <v>70.3</v>
      </c>
      <c r="L226" s="17">
        <f>(macro_data_1663!L226-macro_data_1663!L225)/macro_data_1663!L225</f>
        <v>3.2786885245901106E-3</v>
      </c>
      <c r="M226" s="17">
        <f>(macro_data_1663!M226-macro_data_1663!M225)/macro_data_1663!M225</f>
        <v>9.2614302461898907E-3</v>
      </c>
      <c r="N226" s="17">
        <f>(macro_data_1663!N226-macro_data_1663!N225)/macro_data_1663!N225</f>
        <v>9.1193689730283984E-3</v>
      </c>
      <c r="O226" s="17">
        <f>(macro_data_1663!O226-macro_data_1663!O225)/macro_data_1663!O225</f>
        <v>-4.1712403951701428E-2</v>
      </c>
      <c r="P226" s="17">
        <f>(macro_data_1663!P226-macro_data_1663!P225)/macro_data_1663!P225</f>
        <v>5.3254437869822487E-2</v>
      </c>
      <c r="Q226" s="17">
        <f>(macro_data_1663!Q226-macro_data_1663!Q225)/macro_data_1663!Q225</f>
        <v>-7.7245344536440172E-3</v>
      </c>
      <c r="R226" s="17">
        <f>(macro_data_1663!R226-macro_data_1663!R225)/macro_data_1663!R225</f>
        <v>-2.7777777777777776E-2</v>
      </c>
      <c r="S226" s="17">
        <f>(macro_data_1663!G226-macro_data_1663!G225)/macro_data_1663!G225</f>
        <v>-1.0603758321763941E-3</v>
      </c>
    </row>
    <row r="227" spans="1:19">
      <c r="A227" s="32">
        <v>29921</v>
      </c>
      <c r="B227" s="17">
        <f>(macro_data_1663!B227-macro_data_1663!B226)/macro_data_1663!B226</f>
        <v>4.282655246252585E-3</v>
      </c>
      <c r="C227" s="17">
        <f>(macro_data_1663!C227-macro_data_1663!C226)/macro_data_1663!C226</f>
        <v>-1.0111223458039284E-3</v>
      </c>
      <c r="D227" s="17">
        <f>(macro_data_1663!D227-macro_data_1663!D226)/macro_data_1663!D226</f>
        <v>5.3668918293698371E-3</v>
      </c>
      <c r="E227">
        <f>macro_data_1663!E227</f>
        <v>8.3000000000000007</v>
      </c>
      <c r="F227">
        <f>macro_data_1663!F227</f>
        <v>63.9</v>
      </c>
      <c r="G227" s="23">
        <v>12.37</v>
      </c>
      <c r="H227" s="23">
        <v>13.72</v>
      </c>
      <c r="I227" s="23">
        <v>10.85</v>
      </c>
      <c r="J227" s="23">
        <v>16.39</v>
      </c>
      <c r="K227">
        <v>62.5</v>
      </c>
      <c r="L227" s="17">
        <f>(macro_data_1663!L227-macro_data_1663!L226)/macro_data_1663!L226</f>
        <v>6.76937441643332E-3</v>
      </c>
      <c r="M227" s="17">
        <f>(macro_data_1663!M227-macro_data_1663!M226)/macro_data_1663!M226</f>
        <v>8.3052619351840842E-3</v>
      </c>
      <c r="N227" s="17">
        <f>(macro_data_1663!N227-macro_data_1663!N226)/macro_data_1663!N226</f>
        <v>1.2631635096127296E-2</v>
      </c>
      <c r="O227" s="17">
        <f>(macro_data_1663!O227-macro_data_1663!O226)/macro_data_1663!O226</f>
        <v>-4.1237113402061855E-2</v>
      </c>
      <c r="P227" s="17">
        <f>(macro_data_1663!P227-macro_data_1663!P226)/macro_data_1663!P226</f>
        <v>7.3033707865168537E-2</v>
      </c>
      <c r="Q227" s="17">
        <f>(macro_data_1663!Q227-macro_data_1663!Q226)/macro_data_1663!Q226</f>
        <v>-1.1614189843030857E-2</v>
      </c>
      <c r="R227" s="17">
        <f>(macro_data_1663!R227-macro_data_1663!R226)/macro_data_1663!R226</f>
        <v>2.8571428571428571E-2</v>
      </c>
      <c r="S227" s="17">
        <f>(macro_data_1663!G227-macro_data_1663!G226)/macro_data_1663!G226</f>
        <v>-2.2871525497920771E-3</v>
      </c>
    </row>
    <row r="228" spans="1:19">
      <c r="A228" s="32">
        <v>29952</v>
      </c>
      <c r="B228" s="17">
        <f>(macro_data_1663!B228-macro_data_1663!B227)/macro_data_1663!B227</f>
        <v>3.1982942430703321E-3</v>
      </c>
      <c r="C228" s="17">
        <f>(macro_data_1663!C228-macro_data_1663!C227)/macro_data_1663!C227</f>
        <v>0</v>
      </c>
      <c r="D228" s="17">
        <f>(macro_data_1663!D228-macro_data_1663!D227)/macro_data_1663!D227</f>
        <v>3.0832949838932428E-3</v>
      </c>
      <c r="E228">
        <f>macro_data_1663!E228</f>
        <v>8.5</v>
      </c>
      <c r="F228">
        <f>macro_data_1663!F228</f>
        <v>63.6</v>
      </c>
      <c r="G228" s="23">
        <v>13.22</v>
      </c>
      <c r="H228" s="23">
        <v>14.59</v>
      </c>
      <c r="I228" s="23">
        <v>12.28</v>
      </c>
      <c r="J228" s="23">
        <v>16.55</v>
      </c>
      <c r="K228">
        <v>64.3</v>
      </c>
      <c r="L228" s="17">
        <f>(macro_data_1663!L228-macro_data_1663!L227)/macro_data_1663!L227</f>
        <v>1.2520287502898162E-2</v>
      </c>
      <c r="M228" s="17">
        <f>(macro_data_1663!M228-macro_data_1663!M227)/macro_data_1663!M227</f>
        <v>1.1174471516617759E-2</v>
      </c>
      <c r="N228" s="17">
        <f>(macro_data_1663!N228-macro_data_1663!N227)/macro_data_1663!N227</f>
        <v>1.388937126927014E-2</v>
      </c>
      <c r="O228" s="17">
        <f>(macro_data_1663!O228-macro_data_1663!O227)/macro_data_1663!O227</f>
        <v>8.7216248506571087E-2</v>
      </c>
      <c r="P228" s="17">
        <f>(macro_data_1663!P228-macro_data_1663!P227)/macro_data_1663!P227</f>
        <v>0.19633507853403143</v>
      </c>
      <c r="Q228" s="17">
        <f>(macro_data_1663!Q228-macro_data_1663!Q227)/macro_data_1663!Q227</f>
        <v>-1.0843100729625485E-2</v>
      </c>
      <c r="R228" s="17">
        <f>(macro_data_1663!R228-macro_data_1663!R227)/macro_data_1663!R227</f>
        <v>-2.7777777777777776E-2</v>
      </c>
      <c r="S228" s="17">
        <f>(macro_data_1663!G228-macro_data_1663!G227)/macro_data_1663!G227</f>
        <v>-3.0272784108982022E-3</v>
      </c>
    </row>
    <row r="229" spans="1:19">
      <c r="A229" s="32">
        <v>29983</v>
      </c>
      <c r="B229" s="17">
        <f>(macro_data_1663!B229-macro_data_1663!B228)/macro_data_1663!B228</f>
        <v>3.188097768331683E-3</v>
      </c>
      <c r="C229" s="17">
        <f>(macro_data_1663!C229-macro_data_1663!C228)/macro_data_1663!C228</f>
        <v>9.1093117408907465E-3</v>
      </c>
      <c r="D229" s="17">
        <f>(macro_data_1663!D229-macro_data_1663!D228)/macro_data_1663!D228</f>
        <v>5.9411845666834965E-3</v>
      </c>
      <c r="E229">
        <f>macro_data_1663!E229</f>
        <v>8.6</v>
      </c>
      <c r="F229">
        <f>macro_data_1663!F229</f>
        <v>63.7</v>
      </c>
      <c r="G229" s="23">
        <v>14.78</v>
      </c>
      <c r="H229" s="23">
        <v>14.43</v>
      </c>
      <c r="I229" s="23">
        <v>13.48</v>
      </c>
      <c r="J229" s="23">
        <v>17.100000000000001</v>
      </c>
      <c r="K229">
        <v>71</v>
      </c>
      <c r="L229" s="17">
        <f>(macro_data_1663!L229-macro_data_1663!L228)/macro_data_1663!L228</f>
        <v>1.3739409205404169E-2</v>
      </c>
      <c r="M229" s="17">
        <f>(macro_data_1663!M229-macro_data_1663!M228)/macro_data_1663!M228</f>
        <v>8.4876103674167425E-3</v>
      </c>
      <c r="N229" s="17">
        <f>(macro_data_1663!N229-macro_data_1663!N228)/macro_data_1663!N228</f>
        <v>1.2953754656263633E-2</v>
      </c>
      <c r="O229" s="17">
        <f>(macro_data_1663!O229-macro_data_1663!O228)/macro_data_1663!O228</f>
        <v>-7.3626373626373628E-2</v>
      </c>
      <c r="P229" s="17">
        <f>(macro_data_1663!P229-macro_data_1663!P228)/macro_data_1663!P228</f>
        <v>-0.19474835886214442</v>
      </c>
      <c r="Q229" s="17">
        <f>(macro_data_1663!Q229-macro_data_1663!Q228)/macro_data_1663!Q228</f>
        <v>-2.0496460450604867E-2</v>
      </c>
      <c r="R229" s="17">
        <f>(macro_data_1663!R229-macro_data_1663!R228)/macro_data_1663!R228</f>
        <v>-3.2857142857142814E-2</v>
      </c>
      <c r="S229" s="17">
        <f>(macro_data_1663!G229-macro_data_1663!G228)/macro_data_1663!G228</f>
        <v>-3.6305627372242699E-3</v>
      </c>
    </row>
    <row r="230" spans="1:19">
      <c r="A230" s="32">
        <v>30011</v>
      </c>
      <c r="B230" s="17">
        <f>(macro_data_1663!B230-macro_data_1663!B229)/macro_data_1663!B229</f>
        <v>3.1779661016948851E-3</v>
      </c>
      <c r="C230" s="17">
        <f>(macro_data_1663!C230-macro_data_1663!C229)/macro_data_1663!C229</f>
        <v>1.0030090270811867E-3</v>
      </c>
      <c r="D230" s="17">
        <f>(macro_data_1663!D230-macro_data_1663!D229)/macro_data_1663!D229</f>
        <v>3.0100563245387519E-3</v>
      </c>
      <c r="E230">
        <f>macro_data_1663!E230</f>
        <v>8.9</v>
      </c>
      <c r="F230">
        <f>macro_data_1663!F230</f>
        <v>63.8</v>
      </c>
      <c r="G230" s="23">
        <v>14.68</v>
      </c>
      <c r="H230" s="23">
        <v>13.86</v>
      </c>
      <c r="I230" s="23">
        <v>12.68</v>
      </c>
      <c r="J230" s="23">
        <v>17.18</v>
      </c>
      <c r="K230">
        <v>66.5</v>
      </c>
      <c r="L230" s="17">
        <f>(macro_data_1663!L230-macro_data_1663!L229)/macro_data_1663!L229</f>
        <v>-1.8070928393946497E-3</v>
      </c>
      <c r="M230" s="17">
        <f>(macro_data_1663!M230-macro_data_1663!M229)/macro_data_1663!M229</f>
        <v>2.3158608224129627E-3</v>
      </c>
      <c r="N230" s="17">
        <f>(macro_data_1663!N230-macro_data_1663!N229)/macro_data_1663!N229</f>
        <v>1.6537338080939455E-2</v>
      </c>
      <c r="O230" s="17">
        <f>(macro_data_1663!O230-macro_data_1663!O229)/macro_data_1663!O229</f>
        <v>2.7283511269276393E-2</v>
      </c>
      <c r="P230" s="17">
        <f>(macro_data_1663!P230-macro_data_1663!P229)/macro_data_1663!P229</f>
        <v>-8.152173913043478E-3</v>
      </c>
      <c r="Q230" s="17">
        <f>(macro_data_1663!Q230-macro_data_1663!Q229)/macro_data_1663!Q229</f>
        <v>2.0419081038868438E-2</v>
      </c>
      <c r="R230" s="17">
        <f>(macro_data_1663!R230-macro_data_1663!R229)/macro_data_1663!R229</f>
        <v>-6.7651403249630801E-2</v>
      </c>
      <c r="S230" s="17">
        <f>(macro_data_1663!G230-macro_data_1663!G229)/macro_data_1663!G229</f>
        <v>-2.2083586374427206E-5</v>
      </c>
    </row>
    <row r="231" spans="1:19">
      <c r="A231" s="32">
        <v>30042</v>
      </c>
      <c r="B231" s="17">
        <f>(macro_data_1663!B231-macro_data_1663!B230)/macro_data_1663!B230</f>
        <v>0</v>
      </c>
      <c r="C231" s="17">
        <f>(macro_data_1663!C231-macro_data_1663!C230)/macro_data_1663!C230</f>
        <v>-2.0040080160320926E-3</v>
      </c>
      <c r="D231" s="17">
        <f>(macro_data_1663!D231-macro_data_1663!D230)/macro_data_1663!D230</f>
        <v>2.5690576332840637E-3</v>
      </c>
      <c r="E231">
        <f>macro_data_1663!E231</f>
        <v>9</v>
      </c>
      <c r="F231">
        <f>macro_data_1663!F231</f>
        <v>63.8</v>
      </c>
      <c r="G231" s="23">
        <v>14.94</v>
      </c>
      <c r="H231" s="23">
        <v>13.87</v>
      </c>
      <c r="I231" s="23">
        <v>12.7</v>
      </c>
      <c r="J231" s="23">
        <v>16.82</v>
      </c>
      <c r="K231">
        <v>62</v>
      </c>
      <c r="L231" s="17">
        <f>(macro_data_1663!L231-macro_data_1663!L230)/macro_data_1663!L230</f>
        <v>1.81036433582261E-3</v>
      </c>
      <c r="M231" s="17">
        <f>(macro_data_1663!M231-macro_data_1663!M230)/macro_data_1663!M230</f>
        <v>6.762468300929839E-3</v>
      </c>
      <c r="N231" s="17">
        <f>(macro_data_1663!N231-macro_data_1663!N230)/macro_data_1663!N230</f>
        <v>9.0401334909098047E-3</v>
      </c>
      <c r="O231" s="17">
        <f>(macro_data_1663!O231-macro_data_1663!O230)/macro_data_1663!O230</f>
        <v>7.5057736720554269E-2</v>
      </c>
      <c r="P231" s="17">
        <f>(macro_data_1663!P231-macro_data_1663!P230)/macro_data_1663!P230</f>
        <v>2.4657534246575342E-2</v>
      </c>
      <c r="Q231" s="17">
        <f>(macro_data_1663!Q231-macro_data_1663!Q230)/macro_data_1663!Q230</f>
        <v>-6.7531872754044006E-3</v>
      </c>
      <c r="R231" s="17">
        <f>(macro_data_1663!R231-macro_data_1663!R230)/macro_data_1663!R230</f>
        <v>-9.7591888466413132E-2</v>
      </c>
      <c r="S231" s="17">
        <f>(macro_data_1663!G231-macro_data_1663!G230)/macro_data_1663!G230</f>
        <v>-1.4244227775139957E-3</v>
      </c>
    </row>
    <row r="232" spans="1:19">
      <c r="A232" s="32">
        <v>30072</v>
      </c>
      <c r="B232" s="17">
        <f>(macro_data_1663!B232-macro_data_1663!B231)/macro_data_1663!B231</f>
        <v>3.167898627243898E-3</v>
      </c>
      <c r="C232" s="17">
        <f>(macro_data_1663!C232-macro_data_1663!C231)/macro_data_1663!C231</f>
        <v>0</v>
      </c>
      <c r="D232" s="17">
        <f>(macro_data_1663!D232-macro_data_1663!D231)/macro_data_1663!D231</f>
        <v>4.9888883849604209E-4</v>
      </c>
      <c r="E232">
        <f>macro_data_1663!E232</f>
        <v>9.3000000000000007</v>
      </c>
      <c r="F232">
        <f>macro_data_1663!F232</f>
        <v>63.9</v>
      </c>
      <c r="G232" s="23">
        <v>14.45</v>
      </c>
      <c r="H232" s="23">
        <v>13.62</v>
      </c>
      <c r="I232" s="23">
        <v>12.09</v>
      </c>
      <c r="J232" s="23">
        <v>16.78</v>
      </c>
      <c r="K232">
        <v>65.5</v>
      </c>
      <c r="L232" s="17">
        <f>(macro_data_1663!L232-macro_data_1663!L231)/macro_data_1663!L231</f>
        <v>9.9390106166705079E-3</v>
      </c>
      <c r="M232" s="17">
        <f>(macro_data_1663!M232-macro_data_1663!M231)/macro_data_1663!M231</f>
        <v>9.7397145256087822E-3</v>
      </c>
      <c r="N232" s="17">
        <f>(macro_data_1663!N232-macro_data_1663!N231)/macro_data_1663!N231</f>
        <v>1.9457126953364379E-2</v>
      </c>
      <c r="O232" s="17">
        <f>(macro_data_1663!O232-macro_data_1663!O231)/macro_data_1663!O231</f>
        <v>-1.5037593984962405E-2</v>
      </c>
      <c r="P232" s="17">
        <f>(macro_data_1663!P232-macro_data_1663!P231)/macro_data_1663!P231</f>
        <v>-9.3582887700534759E-2</v>
      </c>
      <c r="Q232" s="17">
        <f>(macro_data_1663!Q232-macro_data_1663!Q231)/macro_data_1663!Q231</f>
        <v>-9.2299540726867996E-3</v>
      </c>
      <c r="R232" s="17">
        <f>(macro_data_1663!R232-macro_data_1663!R231)/macro_data_1663!R231</f>
        <v>0.17450842696629221</v>
      </c>
      <c r="S232" s="17">
        <f>(macro_data_1663!G232-macro_data_1663!G231)/macro_data_1663!G231</f>
        <v>-3.1404117920251235E-3</v>
      </c>
    </row>
    <row r="233" spans="1:19">
      <c r="A233" s="32">
        <v>30103</v>
      </c>
      <c r="B233" s="17">
        <f>(macro_data_1663!B233-macro_data_1663!B232)/macro_data_1663!B232</f>
        <v>9.4736842105263754E-3</v>
      </c>
      <c r="C233" s="17">
        <f>(macro_data_1663!C233-macro_data_1663!C232)/macro_data_1663!C232</f>
        <v>2.0080321285140847E-3</v>
      </c>
      <c r="D233" s="17">
        <f>(macro_data_1663!D233-macro_data_1663!D232)/macro_data_1663!D232</f>
        <v>5.9383499546690954E-3</v>
      </c>
      <c r="E233">
        <f>macro_data_1663!E233</f>
        <v>9.4</v>
      </c>
      <c r="F233">
        <f>macro_data_1663!F233</f>
        <v>64.2</v>
      </c>
      <c r="G233" s="23">
        <v>14.15</v>
      </c>
      <c r="H233" s="23">
        <v>14.3</v>
      </c>
      <c r="I233" s="23">
        <v>12.47</v>
      </c>
      <c r="J233" s="23">
        <v>16.64</v>
      </c>
      <c r="K233">
        <v>67.5</v>
      </c>
      <c r="L233" s="17">
        <f>(macro_data_1663!L233-macro_data_1663!L232)/macro_data_1663!L232</f>
        <v>-8.9465443972273331E-4</v>
      </c>
      <c r="M233" s="17">
        <f>(macro_data_1663!M233-macro_data_1663!M232)/macro_data_1663!M232</f>
        <v>6.3750762237374577E-3</v>
      </c>
      <c r="N233" s="17">
        <f>(macro_data_1663!N233-macro_data_1663!N232)/macro_data_1663!N232</f>
        <v>1.3275067274121274E-2</v>
      </c>
      <c r="O233" s="17">
        <f>(macro_data_1663!O233-macro_data_1663!O232)/macro_data_1663!O232</f>
        <v>0.11777535441657579</v>
      </c>
      <c r="P233" s="17">
        <f>(macro_data_1663!P233-macro_data_1663!P232)/macro_data_1663!P232</f>
        <v>0.13274336283185842</v>
      </c>
      <c r="Q233" s="17">
        <f>(macro_data_1663!Q233-macro_data_1663!Q232)/macro_data_1663!Q232</f>
        <v>-6.6215838322315236E-3</v>
      </c>
      <c r="R233" s="17">
        <f>(macro_data_1663!R233-macro_data_1663!R232)/macro_data_1663!R232</f>
        <v>7.4140508221225615E-2</v>
      </c>
      <c r="S233" s="17">
        <f>(macro_data_1663!G233-macro_data_1663!G232)/macro_data_1663!G232</f>
        <v>-4.7698280643372159E-4</v>
      </c>
    </row>
    <row r="234" spans="1:19">
      <c r="A234" s="32">
        <v>30133</v>
      </c>
      <c r="B234" s="17">
        <f>(macro_data_1663!B234-macro_data_1663!B233)/macro_data_1663!B233</f>
        <v>1.1470281543274185E-2</v>
      </c>
      <c r="C234" s="17">
        <f>(macro_data_1663!C234-macro_data_1663!C233)/macro_data_1663!C233</f>
        <v>2.0040080160320926E-3</v>
      </c>
      <c r="D234" s="17">
        <f>(macro_data_1663!D234-macro_data_1663!D233)/macro_data_1663!D233</f>
        <v>7.2551935469335029E-3</v>
      </c>
      <c r="E234">
        <f>macro_data_1663!E234</f>
        <v>9.6</v>
      </c>
      <c r="F234">
        <f>macro_data_1663!F234</f>
        <v>63.9</v>
      </c>
      <c r="G234" s="23">
        <v>12.59</v>
      </c>
      <c r="H234" s="23">
        <v>13.95</v>
      </c>
      <c r="I234" s="23">
        <v>11.35</v>
      </c>
      <c r="J234" s="23">
        <v>16.920000000000002</v>
      </c>
      <c r="K234">
        <v>65.7</v>
      </c>
      <c r="L234" s="17">
        <f>(macro_data_1663!L234-macro_data_1663!L233)/macro_data_1663!L233</f>
        <v>1.7909111260353959E-3</v>
      </c>
      <c r="M234" s="17">
        <f>(macro_data_1663!M234-macro_data_1663!M233)/macro_data_1663!M233</f>
        <v>5.8389335683595401E-3</v>
      </c>
      <c r="N234" s="17">
        <f>(macro_data_1663!N234-macro_data_1663!N233)/macro_data_1663!N233</f>
        <v>1.2186477927285456E-2</v>
      </c>
      <c r="O234" s="17">
        <f>(macro_data_1663!O234-macro_data_1663!O233)/macro_data_1663!O233</f>
        <v>-0.12</v>
      </c>
      <c r="P234" s="17">
        <f>(macro_data_1663!P234-macro_data_1663!P233)/macro_data_1663!P233</f>
        <v>-3.6458333333333336E-2</v>
      </c>
      <c r="Q234" s="17">
        <f>(macro_data_1663!Q234-macro_data_1663!Q233)/macro_data_1663!Q233</f>
        <v>-2.5766999747261297E-3</v>
      </c>
      <c r="R234" s="17">
        <f>(macro_data_1663!R234-macro_data_1663!R233)/macro_data_1663!R233</f>
        <v>-2.3935430002783174E-2</v>
      </c>
      <c r="S234" s="17">
        <f>(macro_data_1663!G234-macro_data_1663!G233)/macro_data_1663!G233</f>
        <v>-2.6856958948805309E-3</v>
      </c>
    </row>
    <row r="235" spans="1:19">
      <c r="A235" s="32">
        <v>30164</v>
      </c>
      <c r="B235" s="17">
        <f>(macro_data_1663!B235-macro_data_1663!B234)/macro_data_1663!B234</f>
        <v>5.1546391752577319E-3</v>
      </c>
      <c r="C235" s="17">
        <f>(macro_data_1663!C235-macro_data_1663!C234)/macro_data_1663!C234</f>
        <v>4.0000000000000565E-3</v>
      </c>
      <c r="D235" s="17">
        <f>(macro_data_1663!D235-macro_data_1663!D234)/macro_data_1663!D234</f>
        <v>5.9278811739441788E-3</v>
      </c>
      <c r="E235">
        <f>macro_data_1663!E235</f>
        <v>9.8000000000000007</v>
      </c>
      <c r="F235">
        <f>macro_data_1663!F235</f>
        <v>64</v>
      </c>
      <c r="G235" s="23">
        <v>10.119999999999999</v>
      </c>
      <c r="H235" s="23">
        <v>13.06</v>
      </c>
      <c r="I235" s="23">
        <v>8.68</v>
      </c>
      <c r="J235" s="23">
        <v>16.8</v>
      </c>
      <c r="K235">
        <v>65.400000000000006</v>
      </c>
      <c r="L235" s="17">
        <f>(macro_data_1663!L235-macro_data_1663!L234)/macro_data_1663!L234</f>
        <v>1.1173184357541898E-3</v>
      </c>
      <c r="M235" s="17">
        <f>(macro_data_1663!M235-macro_data_1663!M234)/macro_data_1663!M234</f>
        <v>3.0120481927710845E-3</v>
      </c>
      <c r="N235" s="17">
        <f>(macro_data_1663!N235-macro_data_1663!N234)/macro_data_1663!N234</f>
        <v>9.1430039924931799E-3</v>
      </c>
      <c r="O235" s="17">
        <f>(macro_data_1663!O235-macro_data_1663!O234)/macro_data_1663!O234</f>
        <v>0.29268292682926828</v>
      </c>
      <c r="P235" s="17">
        <f>(macro_data_1663!P235-macro_data_1663!P234)/macro_data_1663!P234</f>
        <v>1.3513513513513514E-2</v>
      </c>
      <c r="Q235" s="17">
        <f>(macro_data_1663!Q235-macro_data_1663!Q234)/macro_data_1663!Q234</f>
        <v>-3.37855237271204E-3</v>
      </c>
      <c r="R235" s="17">
        <f>(macro_data_1663!R235-macro_data_1663!R234)/macro_data_1663!R234</f>
        <v>-2.5948103792415276E-2</v>
      </c>
      <c r="S235" s="17">
        <f>(macro_data_1663!G235-macro_data_1663!G234)/macro_data_1663!G234</f>
        <v>-3.8279641684749346E-3</v>
      </c>
    </row>
    <row r="236" spans="1:19">
      <c r="A236" s="32">
        <v>30195</v>
      </c>
      <c r="B236" s="17">
        <f>(macro_data_1663!B236-macro_data_1663!B235)/macro_data_1663!B235</f>
        <v>2.0512820512820803E-3</v>
      </c>
      <c r="C236" s="17">
        <f>(macro_data_1663!C236-macro_data_1663!C235)/macro_data_1663!C235</f>
        <v>-9.9601593625506485E-4</v>
      </c>
      <c r="D236" s="17">
        <f>(macro_data_1663!D236-macro_data_1663!D235)/macro_data_1663!D235</f>
        <v>3.0910182570214103E-3</v>
      </c>
      <c r="E236">
        <f>macro_data_1663!E236</f>
        <v>9.8000000000000007</v>
      </c>
      <c r="F236">
        <f>macro_data_1663!F236</f>
        <v>64.099999999999994</v>
      </c>
      <c r="G236" s="23">
        <v>10.31</v>
      </c>
      <c r="H236" s="23">
        <v>12.34</v>
      </c>
      <c r="I236" s="23">
        <v>7.92</v>
      </c>
      <c r="J236" s="23">
        <v>16.32</v>
      </c>
      <c r="K236">
        <v>65.400000000000006</v>
      </c>
      <c r="L236" s="17">
        <f>(macro_data_1663!L236-macro_data_1663!L235)/macro_data_1663!L235</f>
        <v>7.5892857142856639E-3</v>
      </c>
      <c r="M236" s="17">
        <f>(macro_data_1663!M236-macro_data_1663!M235)/macro_data_1663!M235</f>
        <v>7.4802074802075048E-3</v>
      </c>
      <c r="N236" s="17">
        <f>(macro_data_1663!N236-macro_data_1663!N235)/macro_data_1663!N235</f>
        <v>4.7275869907513592E-3</v>
      </c>
      <c r="O236" s="17">
        <f>(macro_data_1663!O236-macro_data_1663!O235)/macro_data_1663!O235</f>
        <v>-0.10291595197255575</v>
      </c>
      <c r="P236" s="17">
        <f>(macro_data_1663!P236-macro_data_1663!P235)/macro_data_1663!P235</f>
        <v>8.533333333333333E-2</v>
      </c>
      <c r="Q236" s="17">
        <f>(macro_data_1663!Q236-macro_data_1663!Q235)/macro_data_1663!Q235</f>
        <v>-9.0806676657536212E-3</v>
      </c>
      <c r="R236" s="17">
        <f>(macro_data_1663!R236-macro_data_1663!R235)/macro_data_1663!R235</f>
        <v>-6.1475409836063751E-3</v>
      </c>
      <c r="S236" s="17">
        <f>(macro_data_1663!G236-macro_data_1663!G235)/macro_data_1663!G235</f>
        <v>-1.7649490063783918E-3</v>
      </c>
    </row>
    <row r="237" spans="1:19">
      <c r="A237" s="32">
        <v>30225</v>
      </c>
      <c r="B237" s="17">
        <f>(macro_data_1663!B237-macro_data_1663!B236)/macro_data_1663!B236</f>
        <v>0</v>
      </c>
      <c r="C237" s="17">
        <f>(macro_data_1663!C237-macro_data_1663!C236)/macro_data_1663!C236</f>
        <v>-2.9910269192422448E-3</v>
      </c>
      <c r="D237" s="17">
        <f>(macro_data_1663!D237-macro_data_1663!D236)/macro_data_1663!D236</f>
        <v>2.7711270728030504E-3</v>
      </c>
      <c r="E237">
        <f>macro_data_1663!E237</f>
        <v>10.1</v>
      </c>
      <c r="F237">
        <f>macro_data_1663!F237</f>
        <v>64.099999999999994</v>
      </c>
      <c r="G237" s="23">
        <v>9.7100000000000009</v>
      </c>
      <c r="H237" s="23">
        <v>10.91</v>
      </c>
      <c r="I237" s="23">
        <v>7.71</v>
      </c>
      <c r="J237" s="23">
        <v>15.63</v>
      </c>
      <c r="K237">
        <v>69.3</v>
      </c>
      <c r="L237" s="17">
        <f>(macro_data_1663!L237-macro_data_1663!L236)/macro_data_1663!L236</f>
        <v>1.2184315463003989E-2</v>
      </c>
      <c r="M237" s="17">
        <f>(macro_data_1663!M237-macro_data_1663!M236)/macro_data_1663!M236</f>
        <v>7.1536960763061161E-3</v>
      </c>
      <c r="N237" s="17">
        <f>(macro_data_1663!N237-macro_data_1663!N236)/macro_data_1663!N236</f>
        <v>1.3422509189230323E-2</v>
      </c>
      <c r="O237" s="17">
        <f>(macro_data_1663!O237-macro_data_1663!O236)/macro_data_1663!O236</f>
        <v>9.3690248565965584E-2</v>
      </c>
      <c r="P237" s="17">
        <f>(macro_data_1663!P237-macro_data_1663!P236)/macro_data_1663!P236</f>
        <v>0.18181818181818182</v>
      </c>
      <c r="Q237" s="17">
        <f>(macro_data_1663!Q237-macro_data_1663!Q236)/macro_data_1663!Q236</f>
        <v>-2.5929217200480032E-3</v>
      </c>
      <c r="R237" s="17">
        <f>(macro_data_1663!R237-macro_data_1663!R236)/macro_data_1663!R236</f>
        <v>4.9484536082474218E-2</v>
      </c>
      <c r="S237" s="17">
        <f>(macro_data_1663!G237-macro_data_1663!G236)/macro_data_1663!G236</f>
        <v>-2.0142564596085629E-3</v>
      </c>
    </row>
    <row r="238" spans="1:19">
      <c r="A238" s="32">
        <v>30256</v>
      </c>
      <c r="B238" s="17">
        <f>(macro_data_1663!B238-macro_data_1663!B237)/macro_data_1663!B237</f>
        <v>4.094165813715368E-3</v>
      </c>
      <c r="C238" s="17">
        <f>(macro_data_1663!C238-macro_data_1663!C237)/macro_data_1663!C237</f>
        <v>2.0000000000000282E-3</v>
      </c>
      <c r="D238" s="17">
        <f>(macro_data_1663!D238-macro_data_1663!D237)/macro_data_1663!D237</f>
        <v>5.6153693100171312E-3</v>
      </c>
      <c r="E238">
        <f>macro_data_1663!E238</f>
        <v>10.4</v>
      </c>
      <c r="F238">
        <f>macro_data_1663!F238</f>
        <v>64.099999999999994</v>
      </c>
      <c r="G238" s="23">
        <v>9.1999999999999993</v>
      </c>
      <c r="H238" s="23">
        <v>10.55</v>
      </c>
      <c r="I238" s="23">
        <v>8.07</v>
      </c>
      <c r="J238" s="23">
        <v>14.73</v>
      </c>
      <c r="K238">
        <v>73.400000000000006</v>
      </c>
      <c r="L238" s="17">
        <f>(macro_data_1663!L238-macro_data_1663!L237)/macro_data_1663!L237</f>
        <v>1.663383672576061E-2</v>
      </c>
      <c r="M238" s="17">
        <f>(macro_data_1663!M238-macro_data_1663!M237)/macro_data_1663!M237</f>
        <v>6.08049935428323E-3</v>
      </c>
      <c r="N238" s="17">
        <f>(macro_data_1663!N238-macro_data_1663!N237)/macro_data_1663!N237</f>
        <v>3.4605288226095777E-3</v>
      </c>
      <c r="O238" s="17">
        <f>(macro_data_1663!O238-macro_data_1663!O237)/macro_data_1663!O237</f>
        <v>2.5349650349650348E-2</v>
      </c>
      <c r="P238" s="17">
        <f>(macro_data_1663!P238-macro_data_1663!P237)/macro_data_1663!P237</f>
        <v>-2.0790020790020791E-3</v>
      </c>
      <c r="Q238" s="17">
        <f>(macro_data_1663!Q238-macro_data_1663!Q237)/macro_data_1663!Q237</f>
        <v>-9.5453414174538169E-3</v>
      </c>
      <c r="R238" s="17">
        <f>(macro_data_1663!R238-macro_data_1663!R237)/macro_data_1663!R237</f>
        <v>1.40331181588541E-3</v>
      </c>
      <c r="S238" s="17">
        <f>(macro_data_1663!G238-macro_data_1663!G237)/macro_data_1663!G237</f>
        <v>-3.094760212148055E-3</v>
      </c>
    </row>
    <row r="239" spans="1:19">
      <c r="A239" s="32">
        <v>30286</v>
      </c>
      <c r="B239" s="17">
        <f>(macro_data_1663!B239-macro_data_1663!B238)/macro_data_1663!B238</f>
        <v>-1.0193679918449982E-3</v>
      </c>
      <c r="C239" s="17">
        <f>(macro_data_1663!C239-macro_data_1663!C238)/macro_data_1663!C238</f>
        <v>9.9800399201591138E-4</v>
      </c>
      <c r="D239" s="17">
        <f>(macro_data_1663!D239-macro_data_1663!D238)/macro_data_1663!D238</f>
        <v>3.0118495394288575E-3</v>
      </c>
      <c r="E239">
        <f>macro_data_1663!E239</f>
        <v>10.8</v>
      </c>
      <c r="F239">
        <f>macro_data_1663!F239</f>
        <v>64.2</v>
      </c>
      <c r="G239" s="23">
        <v>8.9499999999999993</v>
      </c>
      <c r="H239" s="23">
        <v>10.54</v>
      </c>
      <c r="I239" s="23">
        <v>7.94</v>
      </c>
      <c r="J239" s="23">
        <v>14.3</v>
      </c>
      <c r="K239">
        <v>72.099999999999994</v>
      </c>
      <c r="L239" s="17">
        <f>(macro_data_1663!L239-macro_data_1663!L238)/macro_data_1663!L238</f>
        <v>1.5069967707212056E-2</v>
      </c>
      <c r="M239" s="17">
        <f>(macro_data_1663!M239-macro_data_1663!M238)/macro_data_1663!M238</f>
        <v>7.4878322725570948E-3</v>
      </c>
      <c r="N239" s="17">
        <f>(macro_data_1663!N239-macro_data_1663!N238)/macro_data_1663!N238</f>
        <v>-1.0616942203416043E-3</v>
      </c>
      <c r="O239" s="17">
        <f>(macro_data_1663!O239-macro_data_1663!O238)/macro_data_1663!O238</f>
        <v>0.16965046888320545</v>
      </c>
      <c r="P239" s="17">
        <f>(macro_data_1663!P239-macro_data_1663!P238)/macro_data_1663!P238</f>
        <v>0.15416666666666667</v>
      </c>
      <c r="Q239" s="17">
        <f>(macro_data_1663!Q239-macro_data_1663!Q238)/macro_data_1663!Q238</f>
        <v>-3.16106213376979E-3</v>
      </c>
      <c r="R239" s="17">
        <f>(macro_data_1663!R239-macro_data_1663!R238)/macro_data_1663!R238</f>
        <v>-4.2881165919282545E-2</v>
      </c>
      <c r="S239" s="17">
        <f>(macro_data_1663!G239-macro_data_1663!G238)/macro_data_1663!G238</f>
        <v>-1.3609727018120059E-3</v>
      </c>
    </row>
    <row r="240" spans="1:19">
      <c r="A240" s="32">
        <v>30317</v>
      </c>
      <c r="B240" s="17">
        <f>(macro_data_1663!B240-macro_data_1663!B239)/macro_data_1663!B239</f>
        <v>-3.0612244897958892E-3</v>
      </c>
      <c r="C240" s="17">
        <f>(macro_data_1663!C240-macro_data_1663!C239)/macro_data_1663!C239</f>
        <v>1.9940179461615439E-3</v>
      </c>
      <c r="D240" s="17">
        <f>(macro_data_1663!D240-macro_data_1663!D239)/macro_data_1663!D239</f>
        <v>1.5123619147815954E-3</v>
      </c>
      <c r="E240">
        <f>macro_data_1663!E240</f>
        <v>10.8</v>
      </c>
      <c r="F240">
        <f>macro_data_1663!F240</f>
        <v>64.099999999999994</v>
      </c>
      <c r="G240" s="23">
        <v>8.68</v>
      </c>
      <c r="H240" s="23">
        <v>10.46</v>
      </c>
      <c r="I240" s="23">
        <v>7.86</v>
      </c>
      <c r="J240" s="23">
        <v>14.14</v>
      </c>
      <c r="K240">
        <v>71.900000000000006</v>
      </c>
      <c r="L240" s="17">
        <f>(macro_data_1663!L240-macro_data_1663!L239)/macro_data_1663!L239</f>
        <v>6.9989395546129615E-3</v>
      </c>
      <c r="M240" s="17">
        <f>(macro_data_1663!M240-macro_data_1663!M239)/macro_data_1663!M239</f>
        <v>1.1785316133142244E-2</v>
      </c>
      <c r="N240" s="17">
        <f>(macro_data_1663!N240-macro_data_1663!N239)/macro_data_1663!N239</f>
        <v>1.7041898834900646E-4</v>
      </c>
      <c r="O240" s="17">
        <f>(macro_data_1663!O240-macro_data_1663!O239)/macro_data_1663!O239</f>
        <v>-5.0291545189504371E-2</v>
      </c>
      <c r="P240" s="17">
        <f>(macro_data_1663!P240-macro_data_1663!P239)/macro_data_1663!P239</f>
        <v>-5.9566787003610108E-2</v>
      </c>
      <c r="Q240" s="17">
        <f>(macro_data_1663!Q240-macro_data_1663!Q239)/macro_data_1663!Q239</f>
        <v>-7.1280593461250244E-3</v>
      </c>
      <c r="R240" s="17">
        <f>(macro_data_1663!R240-macro_data_1663!R239)/macro_data_1663!R239</f>
        <v>-7.1156661786237183E-2</v>
      </c>
      <c r="S240" s="17">
        <f>(macro_data_1663!G240-macro_data_1663!G239)/macro_data_1663!G239</f>
        <v>-1.6894555447930981E-4</v>
      </c>
    </row>
    <row r="241" spans="1:19">
      <c r="A241" s="32">
        <v>30348</v>
      </c>
      <c r="B241" s="17">
        <f>(macro_data_1663!B241-macro_data_1663!B240)/macro_data_1663!B240</f>
        <v>2.0470829068577568E-3</v>
      </c>
      <c r="C241" s="17">
        <f>(macro_data_1663!C241-macro_data_1663!C240)/macro_data_1663!C240</f>
        <v>-2.9850746268656435E-3</v>
      </c>
      <c r="D241" s="17">
        <f>(macro_data_1663!D241-macro_data_1663!D240)/macro_data_1663!D240</f>
        <v>4.6615455321384232E-3</v>
      </c>
      <c r="E241">
        <f>macro_data_1663!E241</f>
        <v>10.4</v>
      </c>
      <c r="F241">
        <f>macro_data_1663!F241</f>
        <v>63.9</v>
      </c>
      <c r="G241" s="23">
        <v>8.51</v>
      </c>
      <c r="H241" s="23">
        <v>10.72</v>
      </c>
      <c r="I241" s="23">
        <v>8.11</v>
      </c>
      <c r="J241" s="23">
        <v>13.94</v>
      </c>
      <c r="K241">
        <v>70.400000000000006</v>
      </c>
      <c r="L241" s="17">
        <f>(macro_data_1663!L241-macro_data_1663!L240)/macro_data_1663!L240</f>
        <v>5.0547598989047543E-3</v>
      </c>
      <c r="M241" s="17">
        <f>(macro_data_1663!M241-macro_data_1663!M240)/macro_data_1663!M240</f>
        <v>2.8070727740175244E-2</v>
      </c>
      <c r="N241" s="17">
        <f>(macro_data_1663!N241-macro_data_1663!N240)/macro_data_1663!N240</f>
        <v>2.9193308164254732E-3</v>
      </c>
      <c r="O241" s="17">
        <f>(macro_data_1663!O241-macro_data_1663!O240)/macro_data_1663!O240</f>
        <v>0.21719109746738297</v>
      </c>
      <c r="P241" s="17">
        <f>(macro_data_1663!P241-macro_data_1663!P240)/macro_data_1663!P240</f>
        <v>0.11708253358925144</v>
      </c>
      <c r="Q241" s="17">
        <f>(macro_data_1663!Q241-macro_data_1663!Q240)/macro_data_1663!Q240</f>
        <v>1.852946259224738E-2</v>
      </c>
      <c r="R241" s="17">
        <f>(macro_data_1663!R241-macro_data_1663!R240)/macro_data_1663!R240</f>
        <v>-1.6708701134930566E-2</v>
      </c>
      <c r="S241" s="17">
        <f>(macro_data_1663!G241-macro_data_1663!G240)/macro_data_1663!G240</f>
        <v>2.4670218877786664E-3</v>
      </c>
    </row>
    <row r="242" spans="1:19">
      <c r="A242" s="32">
        <v>30376</v>
      </c>
      <c r="B242" s="17">
        <f>(macro_data_1663!B242-macro_data_1663!B241)/macro_data_1663!B241</f>
        <v>1.0214504596526488E-3</v>
      </c>
      <c r="C242" s="17">
        <f>(macro_data_1663!C242-macro_data_1663!C241)/macro_data_1663!C241</f>
        <v>2.9940119760478758E-3</v>
      </c>
      <c r="D242" s="17">
        <f>(macro_data_1663!D242-macro_data_1663!D241)/macro_data_1663!D241</f>
        <v>1.6991242974775183E-3</v>
      </c>
      <c r="E242">
        <f>macro_data_1663!E242</f>
        <v>10.4</v>
      </c>
      <c r="F242">
        <f>macro_data_1663!F242</f>
        <v>63.8</v>
      </c>
      <c r="G242" s="23">
        <v>8.77</v>
      </c>
      <c r="H242" s="23">
        <v>10.51</v>
      </c>
      <c r="I242" s="23">
        <v>8.35</v>
      </c>
      <c r="J242" s="23">
        <v>13.95</v>
      </c>
      <c r="K242">
        <v>74.599999999999994</v>
      </c>
      <c r="L242" s="17">
        <f>(macro_data_1663!L242-macro_data_1663!L241)/macro_data_1663!L241</f>
        <v>1.4878457669740199E-2</v>
      </c>
      <c r="M242" s="17">
        <f>(macro_data_1663!M242-macro_data_1663!M241)/macro_data_1663!M241</f>
        <v>1.9087475757884997E-2</v>
      </c>
      <c r="N242" s="17">
        <f>(macro_data_1663!N242-macro_data_1663!N241)/macro_data_1663!N241</f>
        <v>4.3033024540011904E-4</v>
      </c>
      <c r="O242" s="17">
        <f>(macro_data_1663!O242-macro_data_1663!O241)/macro_data_1663!O241</f>
        <v>7.1248423707440098E-2</v>
      </c>
      <c r="P242" s="17">
        <f>(macro_data_1663!P242-macro_data_1663!P241)/macro_data_1663!P241</f>
        <v>-3.4364261168384883E-2</v>
      </c>
      <c r="Q242" s="17">
        <f>(macro_data_1663!Q242-macro_data_1663!Q241)/macro_data_1663!Q241</f>
        <v>-6.1039216754155438E-3</v>
      </c>
      <c r="R242" s="17">
        <f>(macro_data_1663!R242-macro_data_1663!R241)/macro_data_1663!R241</f>
        <v>-7.1817890349471045E-2</v>
      </c>
      <c r="S242" s="17">
        <f>(macro_data_1663!G242-macro_data_1663!G241)/macro_data_1663!G241</f>
        <v>-8.2031688953815036E-4</v>
      </c>
    </row>
    <row r="243" spans="1:19">
      <c r="A243" s="32">
        <v>30407</v>
      </c>
      <c r="B243" s="17">
        <f>(macro_data_1663!B243-macro_data_1663!B242)/macro_data_1663!B242</f>
        <v>1.0204081632652481E-3</v>
      </c>
      <c r="C243" s="17">
        <f>(macro_data_1663!C243-macro_data_1663!C242)/macro_data_1663!C242</f>
        <v>-9.9502487562183389E-4</v>
      </c>
      <c r="D243" s="17">
        <f>(macro_data_1663!D243-macro_data_1663!D242)/macro_data_1663!D242</f>
        <v>1.2830549756436477E-3</v>
      </c>
      <c r="E243">
        <f>macro_data_1663!E243</f>
        <v>10.3</v>
      </c>
      <c r="F243">
        <f>macro_data_1663!F243</f>
        <v>63.7</v>
      </c>
      <c r="G243" s="23">
        <v>8.8000000000000007</v>
      </c>
      <c r="H243" s="23">
        <v>10.4</v>
      </c>
      <c r="I243" s="23">
        <v>8.2100000000000009</v>
      </c>
      <c r="J243" s="23">
        <v>13.61</v>
      </c>
      <c r="K243">
        <v>80.8</v>
      </c>
      <c r="L243" s="17">
        <f>(macro_data_1663!L243-macro_data_1663!L242)/macro_data_1663!L242</f>
        <v>1.300846582696678E-2</v>
      </c>
      <c r="M243" s="17">
        <f>(macro_data_1663!M243-macro_data_1663!M242)/macro_data_1663!M242</f>
        <v>9.2147435897436351E-3</v>
      </c>
      <c r="N243" s="17">
        <f>(macro_data_1663!N243-macro_data_1663!N242)/macro_data_1663!N242</f>
        <v>1.1419692512322666E-3</v>
      </c>
      <c r="O243" s="17">
        <f>(macro_data_1663!O243-macro_data_1663!O242)/macro_data_1663!O242</f>
        <v>-5.4738081224249557E-2</v>
      </c>
      <c r="P243" s="17">
        <f>(macro_data_1663!P243-macro_data_1663!P242)/macro_data_1663!P242</f>
        <v>6.0498220640569395E-2</v>
      </c>
      <c r="Q243" s="17">
        <f>(macro_data_1663!Q243-macro_data_1663!Q242)/macro_data_1663!Q242</f>
        <v>8.3079724500720337E-3</v>
      </c>
      <c r="R243" s="17">
        <f>(macro_data_1663!R243-macro_data_1663!R242)/macro_data_1663!R242</f>
        <v>-4.4905008635578239E-3</v>
      </c>
      <c r="S243" s="17">
        <f>(macro_data_1663!G243-macro_data_1663!G242)/macro_data_1663!G242</f>
        <v>1.9456346930283297E-3</v>
      </c>
    </row>
    <row r="244" spans="1:19">
      <c r="A244" s="32">
        <v>30437</v>
      </c>
      <c r="B244" s="17">
        <f>(macro_data_1663!B244-macro_data_1663!B243)/macro_data_1663!B243</f>
        <v>7.1355759429154219E-3</v>
      </c>
      <c r="C244" s="17">
        <f>(macro_data_1663!C244-macro_data_1663!C243)/macro_data_1663!C243</f>
        <v>0</v>
      </c>
      <c r="D244" s="17">
        <f>(macro_data_1663!D244-macro_data_1663!D243)/macro_data_1663!D243</f>
        <v>4.5609538909280644E-3</v>
      </c>
      <c r="E244">
        <f>macro_data_1663!E244</f>
        <v>10.199999999999999</v>
      </c>
      <c r="F244">
        <f>macro_data_1663!F244</f>
        <v>63.8</v>
      </c>
      <c r="G244" s="23">
        <v>8.6300000000000008</v>
      </c>
      <c r="H244" s="23">
        <v>10.38</v>
      </c>
      <c r="I244" s="23">
        <v>8.19</v>
      </c>
      <c r="J244" s="23">
        <v>13.29</v>
      </c>
      <c r="K244">
        <v>89.1</v>
      </c>
      <c r="L244" s="17">
        <f>(macro_data_1663!L244-macro_data_1663!L243)/macro_data_1663!L243</f>
        <v>5.2996331023236155E-3</v>
      </c>
      <c r="M244" s="17">
        <f>(macro_data_1663!M244-macro_data_1663!M243)/macro_data_1663!M243</f>
        <v>6.6494640730447915E-3</v>
      </c>
      <c r="N244" s="17">
        <f>(macro_data_1663!N244-macro_data_1663!N243)/macro_data_1663!N243</f>
        <v>-3.5014809367483264E-3</v>
      </c>
      <c r="O244" s="17">
        <f>(macro_data_1663!O244-macro_data_1663!O243)/macro_data_1663!O243</f>
        <v>-8.3437110834371109E-2</v>
      </c>
      <c r="P244" s="17">
        <f>(macro_data_1663!P244-macro_data_1663!P243)/macro_data_1663!P243</f>
        <v>7.0469798657718116E-2</v>
      </c>
      <c r="Q244" s="17">
        <f>(macro_data_1663!Q244-macro_data_1663!Q243)/macro_data_1663!Q243</f>
        <v>1.2660265119370727E-2</v>
      </c>
      <c r="R244" s="17">
        <f>(macro_data_1663!R244-macro_data_1663!R243)/macro_data_1663!R243</f>
        <v>6.2109646079111701E-2</v>
      </c>
      <c r="S244" s="17">
        <f>(macro_data_1663!G244-macro_data_1663!G243)/macro_data_1663!G243</f>
        <v>3.0755415871590525E-3</v>
      </c>
    </row>
    <row r="245" spans="1:19">
      <c r="A245" s="32">
        <v>30468</v>
      </c>
      <c r="B245" s="17">
        <f>(macro_data_1663!B245-macro_data_1663!B244)/macro_data_1663!B244</f>
        <v>4.0485829959514743E-3</v>
      </c>
      <c r="C245" s="17">
        <f>(macro_data_1663!C245-macro_data_1663!C244)/macro_data_1663!C244</f>
        <v>3.9840637450198352E-3</v>
      </c>
      <c r="D245" s="17">
        <f>(macro_data_1663!D245-macro_data_1663!D244)/macro_data_1663!D244</f>
        <v>2.8322487190020158E-3</v>
      </c>
      <c r="E245">
        <f>macro_data_1663!E245</f>
        <v>10.1</v>
      </c>
      <c r="F245">
        <f>macro_data_1663!F245</f>
        <v>63.7</v>
      </c>
      <c r="G245" s="23">
        <v>8.98</v>
      </c>
      <c r="H245" s="23">
        <v>10.85</v>
      </c>
      <c r="I245" s="23">
        <v>8.7899999999999991</v>
      </c>
      <c r="J245" s="23">
        <v>13.09</v>
      </c>
      <c r="K245">
        <v>93.3</v>
      </c>
      <c r="L245" s="17">
        <f>(macro_data_1663!L245-macro_data_1663!L244)/macro_data_1663!L244</f>
        <v>1.3787510137875126E-2</v>
      </c>
      <c r="M245" s="17">
        <f>(macro_data_1663!M245-macro_data_1663!M244)/macro_data_1663!M244</f>
        <v>7.1477866508922409E-3</v>
      </c>
      <c r="N245" s="17">
        <f>(macro_data_1663!N245-macro_data_1663!N244)/macro_data_1663!N244</f>
        <v>-2.383379894140628E-3</v>
      </c>
      <c r="O245" s="17">
        <f>(macro_data_1663!O245-macro_data_1663!O244)/macro_data_1663!O244</f>
        <v>0.20652173913043478</v>
      </c>
      <c r="P245" s="17">
        <f>(macro_data_1663!P245-macro_data_1663!P244)/macro_data_1663!P244</f>
        <v>4.0752351097178681E-2</v>
      </c>
      <c r="Q245" s="17">
        <f>(macro_data_1663!Q245-macro_data_1663!Q244)/macro_data_1663!Q244</f>
        <v>6.1653350065945887E-3</v>
      </c>
      <c r="R245" s="17">
        <f>(macro_data_1663!R245-macro_data_1663!R244)/macro_data_1663!R244</f>
        <v>-1.9928128062724582E-2</v>
      </c>
      <c r="S245" s="17">
        <f>(macro_data_1663!G245-macro_data_1663!G244)/macro_data_1663!G244</f>
        <v>3.1332527639765452E-3</v>
      </c>
    </row>
    <row r="246" spans="1:19">
      <c r="A246" s="32">
        <v>30498</v>
      </c>
      <c r="B246" s="17">
        <f>(macro_data_1663!B246-macro_data_1663!B245)/macro_data_1663!B245</f>
        <v>2.0161290322580931E-3</v>
      </c>
      <c r="C246" s="17">
        <f>(macro_data_1663!C246-macro_data_1663!C245)/macro_data_1663!C245</f>
        <v>1.9841269841270122E-3</v>
      </c>
      <c r="D246" s="17">
        <f>(macro_data_1663!D246-macro_data_1663!D245)/macro_data_1663!D245</f>
        <v>3.7297343911694078E-3</v>
      </c>
      <c r="E246">
        <f>macro_data_1663!E246</f>
        <v>10.1</v>
      </c>
      <c r="F246">
        <f>macro_data_1663!F246</f>
        <v>64.3</v>
      </c>
      <c r="G246" s="23">
        <v>9.3699999999999992</v>
      </c>
      <c r="H246" s="23">
        <v>11.38</v>
      </c>
      <c r="I246" s="23">
        <v>9.08</v>
      </c>
      <c r="J246" s="23">
        <v>13.37</v>
      </c>
      <c r="K246">
        <v>92.2</v>
      </c>
      <c r="L246" s="17">
        <f>(macro_data_1663!L246-macro_data_1663!L245)/macro_data_1663!L245</f>
        <v>8.0000000000000002E-3</v>
      </c>
      <c r="M246" s="17">
        <f>(macro_data_1663!M246-macro_data_1663!M245)/macro_data_1663!M245</f>
        <v>5.0903039498801286E-3</v>
      </c>
      <c r="N246" s="17">
        <f>(macro_data_1663!N246-macro_data_1663!N245)/macro_data_1663!N245</f>
        <v>5.9998886307870859E-3</v>
      </c>
      <c r="O246" s="17">
        <f>(macro_data_1663!O246-macro_data_1663!O245)/macro_data_1663!O245</f>
        <v>-2.4211711711711711E-2</v>
      </c>
      <c r="P246" s="17">
        <f>(macro_data_1663!P246-macro_data_1663!P245)/macro_data_1663!P245</f>
        <v>-1.9578313253012049E-2</v>
      </c>
      <c r="Q246" s="17">
        <f>(macro_data_1663!Q246-macro_data_1663!Q245)/macro_data_1663!Q245</f>
        <v>6.0803741768723912E-3</v>
      </c>
      <c r="R246" s="17">
        <f>(macro_data_1663!R246-macro_data_1663!R245)/macro_data_1663!R245</f>
        <v>3.3333333333333333E-2</v>
      </c>
      <c r="S246" s="17">
        <f>(macro_data_1663!G246-macro_data_1663!G245)/macro_data_1663!G245</f>
        <v>4.2055240729998661E-3</v>
      </c>
    </row>
    <row r="247" spans="1:19">
      <c r="A247" s="32">
        <v>30529</v>
      </c>
      <c r="B247" s="17">
        <f>(macro_data_1663!B247-macro_data_1663!B246)/macro_data_1663!B246</f>
        <v>4.0241448692152054E-3</v>
      </c>
      <c r="C247" s="17">
        <f>(macro_data_1663!C247-macro_data_1663!C246)/macro_data_1663!C246</f>
        <v>2.9702970297029421E-3</v>
      </c>
      <c r="D247" s="17">
        <f>(macro_data_1663!D247-macro_data_1663!D246)/macro_data_1663!D246</f>
        <v>5.648989410829695E-3</v>
      </c>
      <c r="E247">
        <f>macro_data_1663!E247</f>
        <v>9.4</v>
      </c>
      <c r="F247">
        <f>macro_data_1663!F247</f>
        <v>64.099999999999994</v>
      </c>
      <c r="G247" s="23">
        <v>9.56</v>
      </c>
      <c r="H247" s="23">
        <v>11.85</v>
      </c>
      <c r="I247" s="23">
        <v>9.34</v>
      </c>
      <c r="J247" s="23">
        <v>13.39</v>
      </c>
      <c r="K247">
        <v>92.8</v>
      </c>
      <c r="L247" s="17">
        <f>(macro_data_1663!L247-macro_data_1663!L246)/macro_data_1663!L246</f>
        <v>7.5396825396825623E-3</v>
      </c>
      <c r="M247" s="17">
        <f>(macro_data_1663!M247-macro_data_1663!M246)/macro_data_1663!M246</f>
        <v>5.5028000973947801E-3</v>
      </c>
      <c r="N247" s="17">
        <f>(macro_data_1663!N247-macro_data_1663!N246)/macro_data_1663!N246</f>
        <v>1.0042161845117215E-2</v>
      </c>
      <c r="O247" s="17">
        <f>(macro_data_1663!O247-macro_data_1663!O246)/macro_data_1663!O246</f>
        <v>3.0005770340450086E-2</v>
      </c>
      <c r="P247" s="17">
        <f>(macro_data_1663!P247-macro_data_1663!P246)/macro_data_1663!P246</f>
        <v>-6.9124423963133647E-2</v>
      </c>
      <c r="Q247" s="17">
        <f>(macro_data_1663!Q247-macro_data_1663!Q246)/macro_data_1663!Q246</f>
        <v>1.4894970577080693E-2</v>
      </c>
      <c r="R247" s="17">
        <f>(macro_data_1663!R247-macro_data_1663!R246)/macro_data_1663!R246</f>
        <v>2.1290322580645164E-2</v>
      </c>
      <c r="S247" s="17">
        <f>(macro_data_1663!G247-macro_data_1663!G246)/macro_data_1663!G246</f>
        <v>4.6211439552993191E-3</v>
      </c>
    </row>
    <row r="248" spans="1:19">
      <c r="A248" s="32">
        <v>30560</v>
      </c>
      <c r="B248" s="17">
        <f>(macro_data_1663!B248-macro_data_1663!B247)/macro_data_1663!B247</f>
        <v>3.006012024048068E-3</v>
      </c>
      <c r="C248" s="17">
        <f>(macro_data_1663!C248-macro_data_1663!C247)/macro_data_1663!C247</f>
        <v>4.9358341559723592E-3</v>
      </c>
      <c r="D248" s="17">
        <f>(macro_data_1663!D248-macro_data_1663!D247)/macro_data_1663!D247</f>
        <v>4.2716787697565746E-3</v>
      </c>
      <c r="E248">
        <f>macro_data_1663!E248</f>
        <v>9.5</v>
      </c>
      <c r="F248">
        <f>macro_data_1663!F248</f>
        <v>64.3</v>
      </c>
      <c r="G248" s="23">
        <v>9.4499999999999993</v>
      </c>
      <c r="H248" s="23">
        <v>11.65</v>
      </c>
      <c r="I248" s="23">
        <v>9</v>
      </c>
      <c r="J248" s="23">
        <v>13.64</v>
      </c>
      <c r="K248">
        <v>90.9</v>
      </c>
      <c r="L248" s="17">
        <f>(macro_data_1663!L248-macro_data_1663!L247)/macro_data_1663!L247</f>
        <v>5.3170539582512574E-3</v>
      </c>
      <c r="M248" s="17">
        <f>(macro_data_1663!M248-macro_data_1663!M247)/macro_data_1663!M247</f>
        <v>4.4556373498643052E-3</v>
      </c>
      <c r="N248" s="17">
        <f>(macro_data_1663!N248-macro_data_1663!N247)/macro_data_1663!N247</f>
        <v>9.5328115396264845E-3</v>
      </c>
      <c r="O248" s="17">
        <f>(macro_data_1663!O248-macro_data_1663!O247)/macro_data_1663!O247</f>
        <v>7.0028011204481794E-2</v>
      </c>
      <c r="P248" s="17">
        <f>(macro_data_1663!P248-macro_data_1663!P247)/macro_data_1663!P247</f>
        <v>-5.6105610561056105E-2</v>
      </c>
      <c r="Q248" s="17">
        <f>(macro_data_1663!Q248-macro_data_1663!Q247)/macro_data_1663!Q247</f>
        <v>1.1855611073273336E-2</v>
      </c>
      <c r="R248" s="17">
        <f>(macro_data_1663!R248-macro_data_1663!R247)/macro_data_1663!R247</f>
        <v>7.896399241945672E-3</v>
      </c>
      <c r="S248" s="17">
        <f>(macro_data_1663!G248-macro_data_1663!G247)/macro_data_1663!G247</f>
        <v>-3.4056857259749879E-3</v>
      </c>
    </row>
    <row r="249" spans="1:19">
      <c r="A249" s="32">
        <v>30590</v>
      </c>
      <c r="B249" s="17">
        <f>(macro_data_1663!B249-macro_data_1663!B248)/macro_data_1663!B248</f>
        <v>2.9970029970031106E-3</v>
      </c>
      <c r="C249" s="17">
        <f>(macro_data_1663!C249-macro_data_1663!C248)/macro_data_1663!C248</f>
        <v>1.9646365422397137E-3</v>
      </c>
      <c r="D249" s="17">
        <f>(macro_data_1663!D249-macro_data_1663!D248)/macro_data_1663!D248</f>
        <v>3.5091450446618276E-3</v>
      </c>
      <c r="E249">
        <f>macro_data_1663!E249</f>
        <v>9.1999999999999993</v>
      </c>
      <c r="F249">
        <f>macro_data_1663!F249</f>
        <v>64.3</v>
      </c>
      <c r="G249" s="23">
        <v>9.48</v>
      </c>
      <c r="H249" s="23">
        <v>11.54</v>
      </c>
      <c r="I249" s="23">
        <v>8.64</v>
      </c>
      <c r="J249" s="23">
        <v>13.55</v>
      </c>
      <c r="K249">
        <v>89.9</v>
      </c>
      <c r="L249" s="17">
        <f>(macro_data_1663!L249-macro_data_1663!L248)/macro_data_1663!L248</f>
        <v>4.5053868756120561E-3</v>
      </c>
      <c r="M249" s="17">
        <f>(macro_data_1663!M249-macro_data_1663!M248)/macro_data_1663!M248</f>
        <v>4.4358727097395462E-3</v>
      </c>
      <c r="N249" s="17">
        <f>(macro_data_1663!N249-macro_data_1663!N248)/macro_data_1663!N248</f>
        <v>2.34669184678976E-3</v>
      </c>
      <c r="O249" s="17">
        <f>(macro_data_1663!O249-macro_data_1663!O248)/macro_data_1663!O248</f>
        <v>-0.10471204188481675</v>
      </c>
      <c r="P249" s="17">
        <f>(macro_data_1663!P249-macro_data_1663!P248)/macro_data_1663!P248</f>
        <v>6.2937062937062943E-2</v>
      </c>
      <c r="Q249" s="17">
        <f>(macro_data_1663!Q249-macro_data_1663!Q248)/macro_data_1663!Q248</f>
        <v>1.4488523548566459E-2</v>
      </c>
      <c r="R249" s="17">
        <f>(macro_data_1663!R249-macro_data_1663!R248)/macro_data_1663!R248</f>
        <v>-2.5070510811657811E-2</v>
      </c>
      <c r="S249" s="17">
        <f>(macro_data_1663!G249-macro_data_1663!G248)/macro_data_1663!G248</f>
        <v>1.2404442521275061E-2</v>
      </c>
    </row>
    <row r="250" spans="1:19">
      <c r="A250" s="32">
        <v>30621</v>
      </c>
      <c r="B250" s="17">
        <f>(macro_data_1663!B250-macro_data_1663!B249)/macro_data_1663!B249</f>
        <v>3.9840637450198352E-3</v>
      </c>
      <c r="C250" s="17">
        <f>(macro_data_1663!C250-macro_data_1663!C249)/macro_data_1663!C249</f>
        <v>1.9607843137255179E-3</v>
      </c>
      <c r="D250" s="17">
        <f>(macro_data_1663!D250-macro_data_1663!D249)/macro_data_1663!D249</f>
        <v>1.695454063791423E-3</v>
      </c>
      <c r="E250">
        <f>macro_data_1663!E250</f>
        <v>8.8000000000000007</v>
      </c>
      <c r="F250">
        <f>macro_data_1663!F250</f>
        <v>64</v>
      </c>
      <c r="G250" s="23">
        <v>9.34</v>
      </c>
      <c r="H250" s="23">
        <v>11.69</v>
      </c>
      <c r="I250" s="23">
        <v>8.76</v>
      </c>
      <c r="J250" s="23">
        <v>13.46</v>
      </c>
      <c r="K250">
        <v>89.3</v>
      </c>
      <c r="L250" s="17">
        <f>(macro_data_1663!L250-macro_data_1663!L249)/macro_data_1663!L249</f>
        <v>8.5803432137287281E-3</v>
      </c>
      <c r="M250" s="17">
        <f>(macro_data_1663!M250-macro_data_1663!M249)/macro_data_1663!M249</f>
        <v>7.6804915514592943E-3</v>
      </c>
      <c r="N250" s="17">
        <f>(macro_data_1663!N250-macro_data_1663!N249)/macro_data_1663!N249</f>
        <v>7.9984299267879186E-3</v>
      </c>
      <c r="O250" s="17">
        <f>(macro_data_1663!O250-macro_data_1663!O249)/macro_data_1663!O249</f>
        <v>2.9239766081871343E-3</v>
      </c>
      <c r="P250" s="17">
        <f>(macro_data_1663!P250-macro_data_1663!P249)/macro_data_1663!P249</f>
        <v>3.9473684210526314E-2</v>
      </c>
      <c r="Q250" s="17">
        <f>(macro_data_1663!Q250-macro_data_1663!Q249)/macro_data_1663!Q249</f>
        <v>7.7602522424487404E-3</v>
      </c>
      <c r="R250" s="17">
        <f>(macro_data_1663!R250-macro_data_1663!R249)/macro_data_1663!R249</f>
        <v>-2.2500803600128554E-2</v>
      </c>
      <c r="S250" s="17">
        <f>(macro_data_1663!G250-macro_data_1663!G249)/macro_data_1663!G249</f>
        <v>2.9918791850690983E-3</v>
      </c>
    </row>
    <row r="251" spans="1:19">
      <c r="A251" s="32">
        <v>30651</v>
      </c>
      <c r="B251" s="17">
        <f>(macro_data_1663!B251-macro_data_1663!B250)/macro_data_1663!B250</f>
        <v>2.9761904761904483E-3</v>
      </c>
      <c r="C251" s="17">
        <f>(macro_data_1663!C251-macro_data_1663!C250)/macro_data_1663!C250</f>
        <v>-9.7847358121339067E-4</v>
      </c>
      <c r="D251" s="17">
        <f>(macro_data_1663!D251-macro_data_1663!D250)/macro_data_1663!D250</f>
        <v>1.4175394054797455E-3</v>
      </c>
      <c r="E251">
        <f>macro_data_1663!E251</f>
        <v>8.5</v>
      </c>
      <c r="F251">
        <f>macro_data_1663!F251</f>
        <v>64.099999999999994</v>
      </c>
      <c r="G251" s="23">
        <v>9.4700000000000006</v>
      </c>
      <c r="H251" s="23">
        <v>11.83</v>
      </c>
      <c r="I251" s="23">
        <v>9</v>
      </c>
      <c r="J251" s="23">
        <v>13.61</v>
      </c>
      <c r="K251">
        <v>91.1</v>
      </c>
      <c r="L251" s="17">
        <f>(macro_data_1663!L251-macro_data_1663!L250)/macro_data_1663!L250</f>
        <v>3.4802784222736937E-3</v>
      </c>
      <c r="M251" s="17">
        <f>(macro_data_1663!M251-macro_data_1663!M250)/macro_data_1663!M250</f>
        <v>6.2404725609757836E-3</v>
      </c>
      <c r="N251" s="17">
        <f>(macro_data_1663!N251-macro_data_1663!N250)/macro_data_1663!N250</f>
        <v>9.5349682044496634E-3</v>
      </c>
      <c r="O251" s="17">
        <f>(macro_data_1663!O251-macro_data_1663!O250)/macro_data_1663!O250</f>
        <v>4.0816326530612242E-2</v>
      </c>
      <c r="P251" s="17">
        <f>(macro_data_1663!P251-macro_data_1663!P250)/macro_data_1663!P250</f>
        <v>1.8987341772151899E-2</v>
      </c>
      <c r="Q251" s="17">
        <f>(macro_data_1663!Q251-macro_data_1663!Q250)/macro_data_1663!Q250</f>
        <v>4.4824063608219621E-3</v>
      </c>
      <c r="R251" s="17">
        <f>(macro_data_1663!R251-macro_data_1663!R250)/macro_data_1663!R250</f>
        <v>-1.8743834265044404E-2</v>
      </c>
      <c r="S251" s="17">
        <f>(macro_data_1663!G251-macro_data_1663!G250)/macro_data_1663!G250</f>
        <v>3.8789335664335665E-3</v>
      </c>
    </row>
    <row r="252" spans="1:19">
      <c r="A252" s="32">
        <v>30682</v>
      </c>
      <c r="B252" s="17">
        <f>(macro_data_1663!B252-macro_data_1663!B251)/macro_data_1663!B251</f>
        <v>2.9673590504452163E-3</v>
      </c>
      <c r="C252" s="17">
        <f>(macro_data_1663!C252-macro_data_1663!C251)/macro_data_1663!C251</f>
        <v>1.95886385896183E-3</v>
      </c>
      <c r="D252" s="17">
        <f>(macro_data_1663!D252-macro_data_1663!D251)/macro_data_1663!D251</f>
        <v>5.4931124820409554E-4</v>
      </c>
      <c r="E252">
        <f>macro_data_1663!E252</f>
        <v>8.3000000000000007</v>
      </c>
      <c r="F252">
        <f>macro_data_1663!F252</f>
        <v>64.099999999999994</v>
      </c>
      <c r="G252" s="23">
        <v>9.56</v>
      </c>
      <c r="H252" s="23">
        <v>11.67</v>
      </c>
      <c r="I252" s="23">
        <v>8.9</v>
      </c>
      <c r="J252" s="23">
        <v>13.75</v>
      </c>
      <c r="K252">
        <v>94.2</v>
      </c>
      <c r="L252" s="17">
        <f>(macro_data_1663!L252-macro_data_1663!L251)/macro_data_1663!L251</f>
        <v>4.6242774566473549E-3</v>
      </c>
      <c r="M252" s="17">
        <f>(macro_data_1663!M252-macro_data_1663!M251)/macro_data_1663!M251</f>
        <v>5.3022771386639286E-3</v>
      </c>
      <c r="N252" s="17">
        <f>(macro_data_1663!N252-macro_data_1663!N251)/macro_data_1663!N251</f>
        <v>1.055375089046519E-2</v>
      </c>
      <c r="O252" s="17">
        <f>(macro_data_1663!O252-macro_data_1663!O251)/macro_data_1663!O251</f>
        <v>-5.4341736694677872E-2</v>
      </c>
      <c r="P252" s="17">
        <f>(macro_data_1663!P252-macro_data_1663!P251)/macro_data_1663!P251</f>
        <v>0.20031055900621117</v>
      </c>
      <c r="Q252" s="17">
        <f>(macro_data_1663!Q252-macro_data_1663!Q251)/macro_data_1663!Q251</f>
        <v>4.9477001604764804E-3</v>
      </c>
      <c r="R252" s="17">
        <f>(macro_data_1663!R252-macro_data_1663!R251)/macro_data_1663!R251</f>
        <v>-2.0107238605898171E-2</v>
      </c>
      <c r="S252" s="17">
        <f>(macro_data_1663!G252-macro_data_1663!G251)/macro_data_1663!G251</f>
        <v>3.8639455782312924E-3</v>
      </c>
    </row>
    <row r="253" spans="1:19">
      <c r="A253" s="32">
        <v>30713</v>
      </c>
      <c r="B253" s="17">
        <f>(macro_data_1663!B253-macro_data_1663!B252)/macro_data_1663!B252</f>
        <v>6.9033530571990988E-3</v>
      </c>
      <c r="C253" s="17">
        <f>(macro_data_1663!C253-macro_data_1663!C252)/macro_data_1663!C252</f>
        <v>5.8651026392962709E-3</v>
      </c>
      <c r="D253" s="17">
        <f>(macro_data_1663!D253-macro_data_1663!D252)/macro_data_1663!D252</f>
        <v>4.349845854977049E-3</v>
      </c>
      <c r="E253">
        <f>macro_data_1663!E253</f>
        <v>8</v>
      </c>
      <c r="F253">
        <f>macro_data_1663!F253</f>
        <v>63.9</v>
      </c>
      <c r="G253" s="23">
        <v>9.59</v>
      </c>
      <c r="H253" s="23">
        <v>11.84</v>
      </c>
      <c r="I253" s="23">
        <v>9.09</v>
      </c>
      <c r="J253" s="23">
        <v>13.65</v>
      </c>
      <c r="K253">
        <v>100.1</v>
      </c>
      <c r="L253" s="17">
        <f>(macro_data_1663!L253-macro_data_1663!L252)/macro_data_1663!L252</f>
        <v>7.0962792481780697E-3</v>
      </c>
      <c r="M253" s="17">
        <f>(macro_data_1663!M253-macro_data_1663!M252)/macro_data_1663!M252</f>
        <v>6.9225335530962179E-3</v>
      </c>
      <c r="N253" s="17">
        <f>(macro_data_1663!N253-macro_data_1663!N252)/macro_data_1663!N252</f>
        <v>4.022318188801971E-3</v>
      </c>
      <c r="O253" s="17">
        <f>(macro_data_1663!O253-macro_data_1663!O252)/macro_data_1663!O252</f>
        <v>0.12381516587677725</v>
      </c>
      <c r="P253" s="17">
        <f>(macro_data_1663!P253-macro_data_1663!P252)/macro_data_1663!P252</f>
        <v>-0.10608020698576973</v>
      </c>
      <c r="Q253" s="17">
        <f>(macro_data_1663!Q253-macro_data_1663!Q252)/macro_data_1663!Q252</f>
        <v>1.9853050104950472E-2</v>
      </c>
      <c r="R253" s="17">
        <f>(macro_data_1663!R253-macro_data_1663!R252)/macro_data_1663!R252</f>
        <v>1.5389876880985051E-2</v>
      </c>
      <c r="S253" s="17">
        <f>(macro_data_1663!G253-macro_data_1663!G252)/macro_data_1663!G252</f>
        <v>4.8032093678846361E-3</v>
      </c>
    </row>
    <row r="254" spans="1:19">
      <c r="A254" s="32">
        <v>30742</v>
      </c>
      <c r="B254" s="17">
        <f>(macro_data_1663!B254-macro_data_1663!B253)/macro_data_1663!B253</f>
        <v>4.8971596474045058E-3</v>
      </c>
      <c r="C254" s="17">
        <f>(macro_data_1663!C254-macro_data_1663!C253)/macro_data_1663!C253</f>
        <v>2.915451895043704E-3</v>
      </c>
      <c r="D254" s="17">
        <f>(macro_data_1663!D254-macro_data_1663!D253)/macro_data_1663!D253</f>
        <v>6.7277773105710263E-3</v>
      </c>
      <c r="E254">
        <f>macro_data_1663!E254</f>
        <v>7.8</v>
      </c>
      <c r="F254">
        <f>macro_data_1663!F254</f>
        <v>64.099999999999994</v>
      </c>
      <c r="G254" s="23">
        <v>9.91</v>
      </c>
      <c r="H254" s="23">
        <v>12.32</v>
      </c>
      <c r="I254" s="23">
        <v>9.52</v>
      </c>
      <c r="J254" s="23">
        <v>13.59</v>
      </c>
      <c r="K254">
        <v>97.4</v>
      </c>
      <c r="L254" s="17">
        <f>(macro_data_1663!L254-macro_data_1663!L253)/macro_data_1663!L253</f>
        <v>4.5705579889544412E-3</v>
      </c>
      <c r="M254" s="17">
        <f>(macro_data_1663!M254-macro_data_1663!M253)/macro_data_1663!M253</f>
        <v>9.3536619586568146E-3</v>
      </c>
      <c r="N254" s="17">
        <f>(macro_data_1663!N254-macro_data_1663!N253)/macro_data_1663!N253</f>
        <v>1.9189837283153773E-2</v>
      </c>
      <c r="O254" s="17">
        <f>(macro_data_1663!O254-macro_data_1663!O253)/macro_data_1663!O253</f>
        <v>0.19135477069056406</v>
      </c>
      <c r="P254" s="17">
        <f>(macro_data_1663!P254-macro_data_1663!P253)/macro_data_1663!P253</f>
        <v>7.2358900144717797E-3</v>
      </c>
      <c r="Q254" s="17">
        <f>(macro_data_1663!Q254-macro_data_1663!Q253)/macro_data_1663!Q253</f>
        <v>4.5237771841656945E-3</v>
      </c>
      <c r="R254" s="17">
        <f>(macro_data_1663!R254-macro_data_1663!R253)/macro_data_1663!R253</f>
        <v>1.5325025261030592E-2</v>
      </c>
      <c r="S254" s="17">
        <f>(macro_data_1663!G254-macro_data_1663!G253)/macro_data_1663!G253</f>
        <v>5.222664638028336E-3</v>
      </c>
    </row>
    <row r="255" spans="1:19">
      <c r="A255" s="32">
        <v>30773</v>
      </c>
      <c r="B255" s="17">
        <f>(macro_data_1663!B255-macro_data_1663!B254)/macro_data_1663!B254</f>
        <v>2.9239766081872454E-3</v>
      </c>
      <c r="C255" s="17">
        <f>(macro_data_1663!C255-macro_data_1663!C254)/macro_data_1663!C254</f>
        <v>6.7829457364341362E-3</v>
      </c>
      <c r="D255" s="17">
        <f>(macro_data_1663!D255-macro_data_1663!D254)/macro_data_1663!D254</f>
        <v>3.2787569960737715E-3</v>
      </c>
      <c r="E255">
        <f>macro_data_1663!E255</f>
        <v>7.8</v>
      </c>
      <c r="F255">
        <f>macro_data_1663!F255</f>
        <v>64.099999999999994</v>
      </c>
      <c r="G255" s="23">
        <v>10.29</v>
      </c>
      <c r="H255" s="23">
        <v>12.63</v>
      </c>
      <c r="I255" s="23">
        <v>9.69</v>
      </c>
      <c r="J255" s="23">
        <v>13.99</v>
      </c>
      <c r="K255">
        <v>101</v>
      </c>
      <c r="L255" s="17">
        <f>(macro_data_1663!L255-macro_data_1663!L254)/macro_data_1663!L254</f>
        <v>7.3933649289099094E-3</v>
      </c>
      <c r="M255" s="17">
        <f>(macro_data_1663!M255-macro_data_1663!M254)/macro_data_1663!M254</f>
        <v>7.87693448243907E-3</v>
      </c>
      <c r="N255" s="17">
        <f>(macro_data_1663!N255-macro_data_1663!N254)/macro_data_1663!N254</f>
        <v>1.7388654065528933E-2</v>
      </c>
      <c r="O255" s="17">
        <f>(macro_data_1663!O255-macro_data_1663!O254)/macro_data_1663!O254</f>
        <v>-0.26415929203539823</v>
      </c>
      <c r="P255" s="17">
        <f>(macro_data_1663!P255-macro_data_1663!P254)/macro_data_1663!P254</f>
        <v>-7.9022988505747127E-2</v>
      </c>
      <c r="Q255" s="17">
        <f>(macro_data_1663!Q255-macro_data_1663!Q254)/macro_data_1663!Q254</f>
        <v>4.7738344294497373E-3</v>
      </c>
      <c r="R255" s="17">
        <f>(macro_data_1663!R255-macro_data_1663!R254)/macro_data_1663!R254</f>
        <v>2.0434566263061858E-2</v>
      </c>
      <c r="S255" s="17">
        <f>(macro_data_1663!G255-macro_data_1663!G254)/macro_data_1663!G254</f>
        <v>2.9198020545960048E-3</v>
      </c>
    </row>
    <row r="256" spans="1:19">
      <c r="A256" s="32">
        <v>30803</v>
      </c>
      <c r="B256" s="17">
        <f>(macro_data_1663!B256-macro_data_1663!B255)/macro_data_1663!B255</f>
        <v>3.8872691933915593E-3</v>
      </c>
      <c r="C256" s="17">
        <f>(macro_data_1663!C256-macro_data_1663!C255)/macro_data_1663!C255</f>
        <v>9.6246390760341006E-4</v>
      </c>
      <c r="D256" s="17">
        <f>(macro_data_1663!D256-macro_data_1663!D255)/macro_data_1663!D255</f>
        <v>3.809246268812053E-3</v>
      </c>
      <c r="E256">
        <f>macro_data_1663!E256</f>
        <v>7.7</v>
      </c>
      <c r="F256">
        <f>macro_data_1663!F256</f>
        <v>64.3</v>
      </c>
      <c r="G256" s="23">
        <v>10.32</v>
      </c>
      <c r="H256" s="23">
        <v>13.41</v>
      </c>
      <c r="I256" s="23">
        <v>9.83</v>
      </c>
      <c r="J256" s="23">
        <v>14.31</v>
      </c>
      <c r="K256">
        <v>96.1</v>
      </c>
      <c r="L256" s="17">
        <f>(macro_data_1663!L256-macro_data_1663!L255)/macro_data_1663!L255</f>
        <v>6.7745577719232645E-3</v>
      </c>
      <c r="M256" s="17">
        <f>(macro_data_1663!M256-macro_data_1663!M255)/macro_data_1663!M255</f>
        <v>7.5855093784479594E-3</v>
      </c>
      <c r="N256" s="17">
        <f>(macro_data_1663!N256-macro_data_1663!N255)/macro_data_1663!N255</f>
        <v>1.5990623425702909E-2</v>
      </c>
      <c r="O256" s="17">
        <f>(macro_data_1663!O256-macro_data_1663!O255)/macro_data_1663!O255</f>
        <v>0.11304870715574264</v>
      </c>
      <c r="P256" s="17">
        <f>(macro_data_1663!P256-macro_data_1663!P255)/macro_data_1663!P255</f>
        <v>-3.1201248049921998E-3</v>
      </c>
      <c r="Q256" s="17">
        <f>(macro_data_1663!Q256-macro_data_1663!Q255)/macro_data_1663!Q255</f>
        <v>5.9903406924497905E-3</v>
      </c>
      <c r="R256" s="17">
        <f>(macro_data_1663!R256-macro_data_1663!R255)/macro_data_1663!R255</f>
        <v>-4.6487435388966767E-3</v>
      </c>
      <c r="S256" s="17">
        <f>(macro_data_1663!G256-macro_data_1663!G255)/macro_data_1663!G255</f>
        <v>3.8853032784253285E-3</v>
      </c>
    </row>
    <row r="257" spans="1:19">
      <c r="A257" s="32">
        <v>30834</v>
      </c>
      <c r="B257" s="17">
        <f>(macro_data_1663!B257-macro_data_1663!B256)/macro_data_1663!B256</f>
        <v>1.9361084220716636E-3</v>
      </c>
      <c r="C257" s="17">
        <f>(macro_data_1663!C257-macro_data_1663!C256)/macro_data_1663!C256</f>
        <v>9.6153846153840684E-4</v>
      </c>
      <c r="D257" s="17">
        <f>(macro_data_1663!D257-macro_data_1663!D256)/macro_data_1663!D256</f>
        <v>1.2649303251493021E-3</v>
      </c>
      <c r="E257">
        <f>macro_data_1663!E257</f>
        <v>7.4</v>
      </c>
      <c r="F257">
        <f>macro_data_1663!F257</f>
        <v>64.5</v>
      </c>
      <c r="G257" s="23">
        <v>11.06</v>
      </c>
      <c r="H257" s="23">
        <v>13.56</v>
      </c>
      <c r="I257" s="23">
        <v>9.8699999999999992</v>
      </c>
      <c r="J257" s="23">
        <v>14.74</v>
      </c>
      <c r="K257">
        <v>98.1</v>
      </c>
      <c r="L257" s="17">
        <f>(macro_data_1663!L257-macro_data_1663!L256)/macro_data_1663!L256</f>
        <v>3.1775700934580289E-3</v>
      </c>
      <c r="M257" s="17">
        <f>(macro_data_1663!M257-macro_data_1663!M256)/macro_data_1663!M256</f>
        <v>5.6577086280056995E-3</v>
      </c>
      <c r="N257" s="17">
        <f>(macro_data_1663!N257-macro_data_1663!N256)/macro_data_1663!N256</f>
        <v>1.9369976160099663E-2</v>
      </c>
      <c r="O257" s="17">
        <f>(macro_data_1663!O257-macro_data_1663!O256)/macro_data_1663!O256</f>
        <v>-4.1599135602377095E-2</v>
      </c>
      <c r="P257" s="17">
        <f>(macro_data_1663!P257-macro_data_1663!P256)/macro_data_1663!P256</f>
        <v>-3.7558685446009391E-2</v>
      </c>
      <c r="Q257" s="17">
        <f>(macro_data_1663!Q257-macro_data_1663!Q256)/macro_data_1663!Q256</f>
        <v>5.3341210962537643E-3</v>
      </c>
      <c r="R257" s="17">
        <f>(macro_data_1663!R257-macro_data_1663!R256)/macro_data_1663!R256</f>
        <v>-3.2007315957932911E-3</v>
      </c>
      <c r="S257" s="17">
        <f>(macro_data_1663!G257-macro_data_1663!G256)/macro_data_1663!G256</f>
        <v>3.2625383828045035E-3</v>
      </c>
    </row>
    <row r="258" spans="1:19">
      <c r="A258" s="32">
        <v>30864</v>
      </c>
      <c r="B258" s="17">
        <f>(macro_data_1663!B258-macro_data_1663!B257)/macro_data_1663!B257</f>
        <v>1.9323671497584816E-3</v>
      </c>
      <c r="C258" s="17">
        <f>(macro_data_1663!C258-macro_data_1663!C257)/macro_data_1663!C257</f>
        <v>-9.6061479346776484E-4</v>
      </c>
      <c r="D258" s="17">
        <f>(macro_data_1663!D258-macro_data_1663!D257)/macro_data_1663!D257</f>
        <v>1.7810914362639666E-3</v>
      </c>
      <c r="E258">
        <f>macro_data_1663!E258</f>
        <v>7.2</v>
      </c>
      <c r="F258">
        <f>macro_data_1663!F258</f>
        <v>64.599999999999994</v>
      </c>
      <c r="G258" s="23">
        <v>11.23</v>
      </c>
      <c r="H258" s="23">
        <v>13.36</v>
      </c>
      <c r="I258" s="23">
        <v>10.119999999999999</v>
      </c>
      <c r="J258" s="23">
        <v>15.05</v>
      </c>
      <c r="K258">
        <v>95.5</v>
      </c>
      <c r="L258" s="17">
        <f>(macro_data_1663!L258-macro_data_1663!L257)/macro_data_1663!L257</f>
        <v>6.5213340786286558E-3</v>
      </c>
      <c r="M258" s="17">
        <f>(macro_data_1663!M258-macro_data_1663!M257)/macro_data_1663!M257</f>
        <v>4.9906991515811447E-3</v>
      </c>
      <c r="N258" s="17">
        <f>(macro_data_1663!N258-macro_data_1663!N257)/macro_data_1663!N257</f>
        <v>1.0427535684734406E-2</v>
      </c>
      <c r="O258" s="17">
        <f>(macro_data_1663!O258-macro_data_1663!O257)/macro_data_1663!O257</f>
        <v>3.8895152198421649E-2</v>
      </c>
      <c r="P258" s="17">
        <f>(macro_data_1663!P258-macro_data_1663!P257)/macro_data_1663!P257</f>
        <v>2.4390243902439025E-2</v>
      </c>
      <c r="Q258" s="17">
        <f>(macro_data_1663!Q258-macro_data_1663!Q257)/macro_data_1663!Q257</f>
        <v>3.6425530027499142E-3</v>
      </c>
      <c r="R258" s="17">
        <f>(macro_data_1663!R258-macro_data_1663!R257)/macro_data_1663!R257</f>
        <v>-1.81192660550459E-2</v>
      </c>
      <c r="S258" s="17">
        <f>(macro_data_1663!G258-macro_data_1663!G257)/macro_data_1663!G257</f>
        <v>4.0489702225339538E-3</v>
      </c>
    </row>
    <row r="259" spans="1:19">
      <c r="A259" s="32">
        <v>30895</v>
      </c>
      <c r="B259" s="17">
        <f>(macro_data_1663!B259-macro_data_1663!B258)/macro_data_1663!B258</f>
        <v>3.8572806171648165E-3</v>
      </c>
      <c r="C259" s="17">
        <f>(macro_data_1663!C259-macro_data_1663!C258)/macro_data_1663!C258</f>
        <v>1.9230769230769505E-3</v>
      </c>
      <c r="D259" s="17">
        <f>(macro_data_1663!D259-macro_data_1663!D258)/macro_data_1663!D258</f>
        <v>3.576523123358928E-3</v>
      </c>
      <c r="E259">
        <f>macro_data_1663!E259</f>
        <v>7.5</v>
      </c>
      <c r="F259">
        <f>macro_data_1663!F259</f>
        <v>64.599999999999994</v>
      </c>
      <c r="G259" s="23">
        <v>11.64</v>
      </c>
      <c r="H259" s="23">
        <v>12.72</v>
      </c>
      <c r="I259" s="23">
        <v>10.47</v>
      </c>
      <c r="J259" s="23">
        <v>15.15</v>
      </c>
      <c r="K259">
        <v>96.6</v>
      </c>
      <c r="L259" s="17">
        <f>(macro_data_1663!L259-macro_data_1663!L258)/macro_data_1663!L258</f>
        <v>1.2958163643093886E-3</v>
      </c>
      <c r="M259" s="17">
        <f>(macro_data_1663!M259-macro_data_1663!M258)/macro_data_1663!M258</f>
        <v>3.792153853099224E-3</v>
      </c>
      <c r="N259" s="17">
        <f>(macro_data_1663!N259-macro_data_1663!N258)/macro_data_1663!N258</f>
        <v>1.070708777457062E-2</v>
      </c>
      <c r="O259" s="17">
        <f>(macro_data_1663!O259-macro_data_1663!O258)/macro_data_1663!O258</f>
        <v>-6.0227889310906134E-2</v>
      </c>
      <c r="P259" s="17">
        <f>(macro_data_1663!P259-macro_data_1663!P258)/macro_data_1663!P258</f>
        <v>-1.7460317460317461E-2</v>
      </c>
      <c r="Q259" s="17">
        <f>(macro_data_1663!Q259-macro_data_1663!Q258)/macro_data_1663!Q258</f>
        <v>2.7841458362105214E-3</v>
      </c>
      <c r="R259" s="17">
        <f>(macro_data_1663!R259-macro_data_1663!R258)/macro_data_1663!R258</f>
        <v>-4.0544599058964861E-2</v>
      </c>
      <c r="S259" s="17">
        <f>(macro_data_1663!G259-macro_data_1663!G258)/macro_data_1663!G258</f>
        <v>3.2811524254067041E-3</v>
      </c>
    </row>
    <row r="260" spans="1:19">
      <c r="A260" s="32">
        <v>30926</v>
      </c>
      <c r="B260" s="17">
        <f>(macro_data_1663!B260-macro_data_1663!B259)/macro_data_1663!B259</f>
        <v>2.8818443804035677E-3</v>
      </c>
      <c r="C260" s="17">
        <f>(macro_data_1663!C260-macro_data_1663!C259)/macro_data_1663!C259</f>
        <v>-3.8387715930902656E-3</v>
      </c>
      <c r="D260" s="17">
        <f>(macro_data_1663!D260-macro_data_1663!D259)/macro_data_1663!D259</f>
        <v>3.0693803559657408E-3</v>
      </c>
      <c r="E260">
        <f>macro_data_1663!E260</f>
        <v>7.5</v>
      </c>
      <c r="F260">
        <f>macro_data_1663!F260</f>
        <v>64.400000000000006</v>
      </c>
      <c r="G260" s="23">
        <v>11.3</v>
      </c>
      <c r="H260" s="23">
        <v>12.52</v>
      </c>
      <c r="I260" s="23">
        <v>10.37</v>
      </c>
      <c r="J260" s="23">
        <v>14.63</v>
      </c>
      <c r="K260">
        <v>99.1</v>
      </c>
      <c r="L260" s="17">
        <f>(macro_data_1663!L260-macro_data_1663!L259)/macro_data_1663!L259</f>
        <v>1.8487705675729847E-4</v>
      </c>
      <c r="M260" s="17">
        <f>(macro_data_1663!M260-macro_data_1663!M259)/macro_data_1663!M259</f>
        <v>3.1032156510007155E-3</v>
      </c>
      <c r="N260" s="17">
        <f>(macro_data_1663!N260-macro_data_1663!N259)/macro_data_1663!N259</f>
        <v>6.5633920424466152E-3</v>
      </c>
      <c r="O260" s="17">
        <f>(macro_data_1663!O260-macro_data_1663!O259)/macro_data_1663!O259</f>
        <v>-8.429561200923788E-2</v>
      </c>
      <c r="P260" s="17">
        <f>(macro_data_1663!P260-macro_data_1663!P259)/macro_data_1663!P259</f>
        <v>-8.4006462035541199E-2</v>
      </c>
      <c r="Q260" s="17">
        <f>(macro_data_1663!Q260-macro_data_1663!Q259)/macro_data_1663!Q259</f>
        <v>1.1972375396400805E-3</v>
      </c>
      <c r="R260" s="17">
        <f>(macro_data_1663!R260-macro_data_1663!R259)/macro_data_1663!R259</f>
        <v>1.7320534223706215E-2</v>
      </c>
      <c r="S260" s="17">
        <f>(macro_data_1663!G260-macro_data_1663!G259)/macro_data_1663!G259</f>
        <v>2.5635886020529807E-3</v>
      </c>
    </row>
    <row r="261" spans="1:19">
      <c r="A261" s="32">
        <v>30956</v>
      </c>
      <c r="B261" s="17">
        <f>(macro_data_1663!B261-macro_data_1663!B260)/macro_data_1663!B260</f>
        <v>2.8735632183907772E-3</v>
      </c>
      <c r="C261" s="17">
        <f>(macro_data_1663!C261-macro_data_1663!C260)/macro_data_1663!C260</f>
        <v>-3.8535645472060837E-3</v>
      </c>
      <c r="D261" s="17">
        <f>(macro_data_1663!D261-macro_data_1663!D260)/macro_data_1663!D260</f>
        <v>1.3554309654365618E-3</v>
      </c>
      <c r="E261">
        <f>macro_data_1663!E261</f>
        <v>7.3</v>
      </c>
      <c r="F261">
        <f>macro_data_1663!F261</f>
        <v>64.400000000000006</v>
      </c>
      <c r="G261" s="23">
        <v>9.99</v>
      </c>
      <c r="H261" s="23">
        <v>12.16</v>
      </c>
      <c r="I261" s="23">
        <v>9.74</v>
      </c>
      <c r="J261" s="23">
        <v>14.35</v>
      </c>
      <c r="K261">
        <v>100.9</v>
      </c>
      <c r="L261" s="17">
        <f>(macro_data_1663!L261-macro_data_1663!L260)/macro_data_1663!L260</f>
        <v>3.8817005545286926E-3</v>
      </c>
      <c r="M261" s="17">
        <f>(macro_data_1663!M261-macro_data_1663!M260)/macro_data_1663!M260</f>
        <v>6.2769010043041609E-3</v>
      </c>
      <c r="N261" s="17">
        <f>(macro_data_1663!N261-macro_data_1663!N260)/macro_data_1663!N260</f>
        <v>6.8054730624410717E-3</v>
      </c>
      <c r="O261" s="17">
        <f>(macro_data_1663!O261-macro_data_1663!O260)/macro_data_1663!O260</f>
        <v>7.0617906683480461E-2</v>
      </c>
      <c r="P261" s="17">
        <f>(macro_data_1663!P261-macro_data_1663!P260)/macro_data_1663!P260</f>
        <v>0.16754850088183421</v>
      </c>
      <c r="Q261" s="17">
        <f>(macro_data_1663!Q261-macro_data_1663!Q260)/macro_data_1663!Q260</f>
        <v>-2.8299516358881007E-3</v>
      </c>
      <c r="R261" s="17">
        <f>(macro_data_1663!R261-macro_data_1663!R260)/macro_data_1663!R260</f>
        <v>2.0854700854700836E-3</v>
      </c>
      <c r="S261" s="17">
        <f>(macro_data_1663!G261-macro_data_1663!G260)/macro_data_1663!G260</f>
        <v>3.2831046384375791E-3</v>
      </c>
    </row>
    <row r="262" spans="1:19">
      <c r="A262" s="32">
        <v>30987</v>
      </c>
      <c r="B262" s="17">
        <f>(macro_data_1663!B262-macro_data_1663!B261)/macro_data_1663!B261</f>
        <v>3.8204393505252288E-3</v>
      </c>
      <c r="C262" s="17">
        <f>(macro_data_1663!C262-macro_data_1663!C261)/macro_data_1663!C261</f>
        <v>0</v>
      </c>
      <c r="D262" s="17">
        <f>(macro_data_1663!D262-macro_data_1663!D261)/macro_data_1663!D261</f>
        <v>2.3585389364015256E-3</v>
      </c>
      <c r="E262">
        <f>macro_data_1663!E262</f>
        <v>7.4</v>
      </c>
      <c r="F262">
        <f>macro_data_1663!F262</f>
        <v>64.400000000000006</v>
      </c>
      <c r="G262" s="23">
        <v>9.43</v>
      </c>
      <c r="H262" s="23">
        <v>11.57</v>
      </c>
      <c r="I262" s="23">
        <v>8.61</v>
      </c>
      <c r="J262" s="23">
        <v>13.94</v>
      </c>
      <c r="K262">
        <v>96.3</v>
      </c>
      <c r="L262" s="17">
        <f>(macro_data_1663!L262-macro_data_1663!L261)/macro_data_1663!L261</f>
        <v>1.1047689191677826E-3</v>
      </c>
      <c r="M262" s="17">
        <f>(macro_data_1663!M262-macro_data_1663!M261)/macro_data_1663!M261</f>
        <v>6.4605239707716984E-3</v>
      </c>
      <c r="N262" s="17">
        <f>(macro_data_1663!N262-macro_data_1663!N261)/macro_data_1663!N261</f>
        <v>9.6115127724852277E-3</v>
      </c>
      <c r="O262" s="17">
        <f>(macro_data_1663!O262-macro_data_1663!O261)/macro_data_1663!O261</f>
        <v>-6.3604240282685506E-2</v>
      </c>
      <c r="P262" s="17">
        <f>(macro_data_1663!P262-macro_data_1663!P261)/macro_data_1663!P261</f>
        <v>3.7764350453172203E-2</v>
      </c>
      <c r="Q262" s="17">
        <f>(macro_data_1663!Q262-macro_data_1663!Q261)/macro_data_1663!Q261</f>
        <v>-4.0831641211261442E-4</v>
      </c>
      <c r="R262" s="17">
        <f>(macro_data_1663!R262-macro_data_1663!R261)/macro_data_1663!R261</f>
        <v>-1.8627818907577337E-2</v>
      </c>
      <c r="S262" s="17">
        <f>(macro_data_1663!G262-macro_data_1663!G261)/macro_data_1663!G261</f>
        <v>2.9891760362476924E-3</v>
      </c>
    </row>
    <row r="263" spans="1:19">
      <c r="A263" s="32">
        <v>31017</v>
      </c>
      <c r="B263" s="17">
        <f>(macro_data_1663!B263-macro_data_1663!B262)/macro_data_1663!B262</f>
        <v>1.9029495718363735E-3</v>
      </c>
      <c r="C263" s="17">
        <f>(macro_data_1663!C263-macro_data_1663!C262)/macro_data_1663!C262</f>
        <v>2.9013539651837248E-3</v>
      </c>
      <c r="D263" s="17">
        <f>(macro_data_1663!D263-macro_data_1663!D262)/macro_data_1663!D262</f>
        <v>1.4117935916846485E-3</v>
      </c>
      <c r="E263">
        <f>macro_data_1663!E263</f>
        <v>7.2</v>
      </c>
      <c r="F263">
        <f>macro_data_1663!F263</f>
        <v>64.5</v>
      </c>
      <c r="G263" s="23">
        <v>8.3800000000000008</v>
      </c>
      <c r="H263" s="23">
        <v>11.5</v>
      </c>
      <c r="I263" s="23">
        <v>8.06</v>
      </c>
      <c r="J263" s="23">
        <v>13.48</v>
      </c>
      <c r="K263">
        <v>95.7</v>
      </c>
      <c r="L263" s="17">
        <f>(macro_data_1663!L263-macro_data_1663!L262)/macro_data_1663!L262</f>
        <v>6.9891484274415194E-3</v>
      </c>
      <c r="M263" s="17">
        <f>(macro_data_1663!M263-macro_data_1663!M262)/macro_data_1663!M262</f>
        <v>9.9606002921776085E-3</v>
      </c>
      <c r="N263" s="17">
        <f>(macro_data_1663!N263-macro_data_1663!N262)/macro_data_1663!N262</f>
        <v>9.8793943234170775E-3</v>
      </c>
      <c r="O263" s="17">
        <f>(macro_data_1663!O263-macro_data_1663!O262)/macro_data_1663!O262</f>
        <v>6.2264150943396226E-2</v>
      </c>
      <c r="P263" s="17">
        <f>(macro_data_1663!P263-macro_data_1663!P262)/macro_data_1663!P262</f>
        <v>-0.13100436681222707</v>
      </c>
      <c r="Q263" s="17">
        <f>(macro_data_1663!Q263-macro_data_1663!Q262)/macro_data_1663!Q262</f>
        <v>3.3414661970950421E-3</v>
      </c>
      <c r="R263" s="17">
        <f>(macro_data_1663!R263-macro_data_1663!R262)/macro_data_1663!R262</f>
        <v>-2.318790196419265E-2</v>
      </c>
      <c r="S263" s="17">
        <f>(macro_data_1663!G263-macro_data_1663!G262)/macro_data_1663!G262</f>
        <v>3.6913488586098361E-3</v>
      </c>
    </row>
    <row r="264" spans="1:19">
      <c r="A264" s="32">
        <v>31048</v>
      </c>
      <c r="B264" s="17">
        <f>(macro_data_1663!B264-macro_data_1663!B263)/macro_data_1663!B263</f>
        <v>1.899335232668593E-3</v>
      </c>
      <c r="C264" s="17">
        <f>(macro_data_1663!C264-macro_data_1663!C263)/macro_data_1663!C263</f>
        <v>-1.9286403085824768E-3</v>
      </c>
      <c r="D264" s="17">
        <f>(macro_data_1663!D264-macro_data_1663!D263)/macro_data_1663!D263</f>
        <v>2.8196064810086271E-3</v>
      </c>
      <c r="E264">
        <f>macro_data_1663!E264</f>
        <v>7.3</v>
      </c>
      <c r="F264">
        <f>macro_data_1663!F264</f>
        <v>64.599999999999994</v>
      </c>
      <c r="G264" s="23">
        <v>8.35</v>
      </c>
      <c r="H264" s="23">
        <v>11.38</v>
      </c>
      <c r="I264" s="23">
        <v>7.76</v>
      </c>
      <c r="J264" s="23">
        <v>13.4</v>
      </c>
      <c r="K264">
        <v>92.9</v>
      </c>
      <c r="L264" s="17">
        <f>(macro_data_1663!L264-macro_data_1663!L263)/macro_data_1663!L263</f>
        <v>7.4885844748858862E-3</v>
      </c>
      <c r="M264" s="17">
        <f>(macro_data_1663!M264-macro_data_1663!M263)/macro_data_1663!M263</f>
        <v>1.0958183571491189E-2</v>
      </c>
      <c r="N264" s="17">
        <f>(macro_data_1663!N264-macro_data_1663!N263)/macro_data_1663!N263</f>
        <v>5.0759955478342543E-3</v>
      </c>
      <c r="O264" s="17">
        <f>(macro_data_1663!O264-macro_data_1663!O263)/macro_data_1663!O263</f>
        <v>-4.5589105979869746E-2</v>
      </c>
      <c r="P264" s="17">
        <f>(macro_data_1663!P264-macro_data_1663!P263)/macro_data_1663!P263</f>
        <v>0</v>
      </c>
      <c r="Q264" s="17">
        <f>(macro_data_1663!Q264-macro_data_1663!Q263)/macro_data_1663!Q263</f>
        <v>4.87813823836763E-4</v>
      </c>
      <c r="R264" s="17">
        <f>(macro_data_1663!R264-macro_data_1663!R263)/macro_data_1663!R263</f>
        <v>-9.4988967186276627E-2</v>
      </c>
      <c r="S264" s="17">
        <f>(macro_data_1663!G264-macro_data_1663!G263)/macro_data_1663!G263</f>
        <v>1.3023275197432851E-3</v>
      </c>
    </row>
    <row r="265" spans="1:19">
      <c r="A265" s="32">
        <v>31079</v>
      </c>
      <c r="B265" s="17">
        <f>(macro_data_1663!B265-macro_data_1663!B264)/macro_data_1663!B264</f>
        <v>1.8957345971564251E-3</v>
      </c>
      <c r="C265" s="17">
        <f>(macro_data_1663!C265-macro_data_1663!C264)/macro_data_1663!C264</f>
        <v>-9.6618357487917217E-4</v>
      </c>
      <c r="D265" s="17">
        <f>(macro_data_1663!D265-macro_data_1663!D264)/macro_data_1663!D264</f>
        <v>4.9917483343859623E-3</v>
      </c>
      <c r="E265">
        <f>macro_data_1663!E265</f>
        <v>7.3</v>
      </c>
      <c r="F265">
        <f>macro_data_1663!F265</f>
        <v>64.7</v>
      </c>
      <c r="G265" s="23">
        <v>8.5</v>
      </c>
      <c r="H265" s="23">
        <v>11.51</v>
      </c>
      <c r="I265" s="23">
        <v>8.27</v>
      </c>
      <c r="J265" s="23">
        <v>13.26</v>
      </c>
      <c r="K265">
        <v>96</v>
      </c>
      <c r="L265" s="17">
        <f>(macro_data_1663!L265-macro_data_1663!L264)/macro_data_1663!L264</f>
        <v>9.7897026831036561E-3</v>
      </c>
      <c r="M265" s="17">
        <f>(macro_data_1663!M265-macro_data_1663!M264)/macro_data_1663!M264</f>
        <v>1.1272979535206382E-2</v>
      </c>
      <c r="N265" s="17">
        <f>(macro_data_1663!N265-macro_data_1663!N264)/macro_data_1663!N264</f>
        <v>-8.6595103352173411E-4</v>
      </c>
      <c r="O265" s="17">
        <f>(macro_data_1663!O265-macro_data_1663!O264)/macro_data_1663!O264</f>
        <v>6.1414392059553347E-2</v>
      </c>
      <c r="P265" s="17">
        <f>(macro_data_1663!P265-macro_data_1663!P264)/macro_data_1663!P264</f>
        <v>8.0402010050251257E-2</v>
      </c>
      <c r="Q265" s="17">
        <f>(macro_data_1663!Q265-macro_data_1663!Q264)/macro_data_1663!Q264</f>
        <v>-5.2423582546974633E-4</v>
      </c>
      <c r="R265" s="17">
        <f>(macro_data_1663!R265-macro_data_1663!R264)/macro_data_1663!R264</f>
        <v>8.3369381414919886E-3</v>
      </c>
      <c r="S265" s="17">
        <f>(macro_data_1663!G265-macro_data_1663!G264)/macro_data_1663!G264</f>
        <v>2.7573433776936123E-3</v>
      </c>
    </row>
    <row r="266" spans="1:19">
      <c r="A266" s="32">
        <v>31107</v>
      </c>
      <c r="B266" s="17">
        <f>(macro_data_1663!B266-macro_data_1663!B265)/macro_data_1663!B265</f>
        <v>5.676442762535424E-3</v>
      </c>
      <c r="C266" s="17">
        <f>(macro_data_1663!C266-macro_data_1663!C265)/macro_data_1663!C265</f>
        <v>-9.6711798839466654E-4</v>
      </c>
      <c r="D266" s="17">
        <f>(macro_data_1663!D266-macro_data_1663!D265)/macro_data_1663!D265</f>
        <v>4.6425820054332243E-3</v>
      </c>
      <c r="E266">
        <f>macro_data_1663!E266</f>
        <v>7.2</v>
      </c>
      <c r="F266">
        <f>macro_data_1663!F266</f>
        <v>64.7</v>
      </c>
      <c r="G266" s="23">
        <v>8.58</v>
      </c>
      <c r="H266" s="23">
        <v>11.86</v>
      </c>
      <c r="I266" s="23">
        <v>8.52</v>
      </c>
      <c r="J266" s="23">
        <v>13.23</v>
      </c>
      <c r="K266">
        <v>93.7</v>
      </c>
      <c r="L266" s="17">
        <f>(macro_data_1663!L266-macro_data_1663!L265)/macro_data_1663!L265</f>
        <v>1.184919210053864E-2</v>
      </c>
      <c r="M266" s="17">
        <f>(macro_data_1663!M266-macro_data_1663!M265)/macro_data_1663!M265</f>
        <v>9.3037214885953595E-3</v>
      </c>
      <c r="N266" s="17">
        <f>(macro_data_1663!N266-macro_data_1663!N265)/macro_data_1663!N265</f>
        <v>5.8848591530683376E-3</v>
      </c>
      <c r="O266" s="17">
        <f>(macro_data_1663!O266-macro_data_1663!O265)/macro_data_1663!O265</f>
        <v>-4.6171829339567504E-2</v>
      </c>
      <c r="P266" s="17">
        <f>(macro_data_1663!P266-macro_data_1663!P265)/macro_data_1663!P265</f>
        <v>5.7364341085271317E-2</v>
      </c>
      <c r="Q266" s="17">
        <f>(macro_data_1663!Q266-macro_data_1663!Q265)/macro_data_1663!Q265</f>
        <v>2.936160067489499E-3</v>
      </c>
      <c r="R266" s="17">
        <f>(macro_data_1663!R266-macro_data_1663!R265)/macro_data_1663!R265</f>
        <v>6.3570063570063673E-2</v>
      </c>
      <c r="S266" s="17">
        <f>(macro_data_1663!G266-macro_data_1663!G265)/macro_data_1663!G265</f>
        <v>1.3593159838957373E-3</v>
      </c>
    </row>
    <row r="267" spans="1:19">
      <c r="A267" s="32">
        <v>31138</v>
      </c>
      <c r="B267" s="17">
        <f>(macro_data_1663!B267-macro_data_1663!B266)/macro_data_1663!B266</f>
        <v>4.7036688617121359E-3</v>
      </c>
      <c r="C267" s="17">
        <f>(macro_data_1663!C267-macro_data_1663!C266)/macro_data_1663!C266</f>
        <v>-1.9361084220716636E-3</v>
      </c>
      <c r="D267" s="17">
        <f>(macro_data_1663!D267-macro_data_1663!D266)/macro_data_1663!D266</f>
        <v>3.9148420946423694E-3</v>
      </c>
      <c r="E267">
        <f>macro_data_1663!E267</f>
        <v>7.2</v>
      </c>
      <c r="F267">
        <f>macro_data_1663!F267</f>
        <v>64.900000000000006</v>
      </c>
      <c r="G267" s="23">
        <v>8.27</v>
      </c>
      <c r="H267" s="23">
        <v>11.43</v>
      </c>
      <c r="I267" s="23">
        <v>7.95</v>
      </c>
      <c r="J267" s="23">
        <v>13.69</v>
      </c>
      <c r="K267">
        <v>93.7</v>
      </c>
      <c r="L267" s="17">
        <f>(macro_data_1663!L267-macro_data_1663!L266)/macro_data_1663!L266</f>
        <v>5.3229240596167496E-3</v>
      </c>
      <c r="M267" s="17">
        <f>(macro_data_1663!M267-macro_data_1663!M266)/macro_data_1663!M266</f>
        <v>5.139968565481462E-3</v>
      </c>
      <c r="N267" s="17">
        <f>(macro_data_1663!N267-macro_data_1663!N266)/macro_data_1663!N266</f>
        <v>9.8819550846212349E-3</v>
      </c>
      <c r="O267" s="17">
        <f>(macro_data_1663!O267-macro_data_1663!O266)/macro_data_1663!O266</f>
        <v>0.10294117647058823</v>
      </c>
      <c r="P267" s="17">
        <f>(macro_data_1663!P267-macro_data_1663!P266)/macro_data_1663!P266</f>
        <v>-1.6129032258064516E-2</v>
      </c>
      <c r="Q267" s="17">
        <f>(macro_data_1663!Q267-macro_data_1663!Q266)/macro_data_1663!Q266</f>
        <v>1.466525012297193E-3</v>
      </c>
      <c r="R267" s="17">
        <f>(macro_data_1663!R267-macro_data_1663!R266)/macro_data_1663!R266</f>
        <v>3.5458912397785147E-2</v>
      </c>
      <c r="S267" s="17">
        <f>(macro_data_1663!G267-macro_data_1663!G266)/macro_data_1663!G266</f>
        <v>3.5128441602851725E-3</v>
      </c>
    </row>
    <row r="268" spans="1:19">
      <c r="A268" s="32">
        <v>31168</v>
      </c>
      <c r="B268" s="17">
        <f>(macro_data_1663!B268-macro_data_1663!B267)/macro_data_1663!B267</f>
        <v>1.8726591760299892E-3</v>
      </c>
      <c r="C268" s="17">
        <f>(macro_data_1663!C268-macro_data_1663!C267)/macro_data_1663!C267</f>
        <v>1.9398642095053624E-3</v>
      </c>
      <c r="D268" s="17">
        <f>(macro_data_1663!D268-macro_data_1663!D267)/macro_data_1663!D267</f>
        <v>1.4472652716636639E-3</v>
      </c>
      <c r="E268">
        <f>macro_data_1663!E268</f>
        <v>7.3</v>
      </c>
      <c r="F268">
        <f>macro_data_1663!F268</f>
        <v>64.900000000000006</v>
      </c>
      <c r="G268" s="23">
        <v>7.97</v>
      </c>
      <c r="H268" s="23">
        <v>10.85</v>
      </c>
      <c r="I268" s="23">
        <v>7.48</v>
      </c>
      <c r="J268" s="23">
        <v>13.51</v>
      </c>
      <c r="K268">
        <v>94.6</v>
      </c>
      <c r="L268" s="17">
        <f>(macro_data_1663!L268-macro_data_1663!L267)/macro_data_1663!L267</f>
        <v>6.7066713731026373E-3</v>
      </c>
      <c r="M268" s="17">
        <f>(macro_data_1663!M268-macro_data_1663!M267)/macro_data_1663!M267</f>
        <v>3.888090609416057E-3</v>
      </c>
      <c r="N268" s="17">
        <f>(macro_data_1663!N268-macro_data_1663!N267)/macro_data_1663!N267</f>
        <v>-2.5502324183414192E-3</v>
      </c>
      <c r="O268" s="17">
        <f>(macro_data_1663!O268-macro_data_1663!O267)/macro_data_1663!O267</f>
        <v>1.1666666666666667E-2</v>
      </c>
      <c r="P268" s="17">
        <f>(macro_data_1663!P268-macro_data_1663!P267)/macro_data_1663!P267</f>
        <v>-7.6005961251862889E-2</v>
      </c>
      <c r="Q268" s="17">
        <f>(macro_data_1663!Q268-macro_data_1663!Q267)/macro_data_1663!Q267</f>
        <v>-2.2020439203684688E-3</v>
      </c>
      <c r="R268" s="17">
        <f>(macro_data_1663!R268-macro_data_1663!R267)/macro_data_1663!R267</f>
        <v>2.0079325731284091E-2</v>
      </c>
      <c r="S268" s="17">
        <f>(macro_data_1663!G268-macro_data_1663!G267)/macro_data_1663!G267</f>
        <v>2.023915243386134E-3</v>
      </c>
    </row>
    <row r="269" spans="1:19">
      <c r="A269" s="32">
        <v>31199</v>
      </c>
      <c r="B269" s="17">
        <f>(macro_data_1663!B269-macro_data_1663!B268)/macro_data_1663!B268</f>
        <v>1.8691588785046994E-3</v>
      </c>
      <c r="C269" s="17">
        <f>(macro_data_1663!C269-macro_data_1663!C268)/macro_data_1663!C268</f>
        <v>1.9361084220716636E-3</v>
      </c>
      <c r="D269" s="17">
        <f>(macro_data_1663!D269-macro_data_1663!D268)/macro_data_1663!D268</f>
        <v>2.3684791553762892E-3</v>
      </c>
      <c r="E269">
        <f>macro_data_1663!E269</f>
        <v>7.2</v>
      </c>
      <c r="F269">
        <f>macro_data_1663!F269</f>
        <v>64.8</v>
      </c>
      <c r="G269" s="23">
        <v>7.53</v>
      </c>
      <c r="H269" s="23">
        <v>10.16</v>
      </c>
      <c r="I269" s="23">
        <v>6.95</v>
      </c>
      <c r="J269" s="23">
        <v>13.15</v>
      </c>
      <c r="K269">
        <v>91.8</v>
      </c>
      <c r="L269" s="17">
        <f>(macro_data_1663!L269-macro_data_1663!L268)/macro_data_1663!L268</f>
        <v>8.239831697054778E-3</v>
      </c>
      <c r="M269" s="17">
        <f>(macro_data_1663!M269-macro_data_1663!M268)/macro_data_1663!M268</f>
        <v>5.9358423844404771E-3</v>
      </c>
      <c r="N269" s="17">
        <f>(macro_data_1663!N269-macro_data_1663!N268)/macro_data_1663!N268</f>
        <v>3.3539120069716677E-3</v>
      </c>
      <c r="O269" s="17">
        <f>(macro_data_1663!O269-macro_data_1663!O268)/macro_data_1663!O268</f>
        <v>-7.7429983525535415E-2</v>
      </c>
      <c r="P269" s="17">
        <f>(macro_data_1663!P269-macro_data_1663!P268)/macro_data_1663!P268</f>
        <v>9.3548387096774197E-2</v>
      </c>
      <c r="Q269" s="17">
        <f>(macro_data_1663!Q269-macro_data_1663!Q268)/macro_data_1663!Q268</f>
        <v>1.7000111626136656E-3</v>
      </c>
      <c r="R269" s="17">
        <f>(macro_data_1663!R269-macro_data_1663!R268)/macro_data_1663!R268</f>
        <v>-4.1034542614129442E-2</v>
      </c>
      <c r="S269" s="17">
        <f>(macro_data_1663!G269-macro_data_1663!G268)/macro_data_1663!G268</f>
        <v>2.8236361013211321E-3</v>
      </c>
    </row>
    <row r="270" spans="1:19">
      <c r="A270" s="32">
        <v>31229</v>
      </c>
      <c r="B270" s="17">
        <f>(macro_data_1663!B270-macro_data_1663!B269)/macro_data_1663!B269</f>
        <v>2.7985074626865405E-3</v>
      </c>
      <c r="C270" s="17">
        <f>(macro_data_1663!C270-macro_data_1663!C269)/macro_data_1663!C269</f>
        <v>-1.9323671497584816E-3</v>
      </c>
      <c r="D270" s="17">
        <f>(macro_data_1663!D270-macro_data_1663!D269)/macro_data_1663!D269</f>
        <v>2.7233224533931952E-3</v>
      </c>
      <c r="E270">
        <f>macro_data_1663!E270</f>
        <v>7.4</v>
      </c>
      <c r="F270">
        <f>macro_data_1663!F270</f>
        <v>64.599999999999994</v>
      </c>
      <c r="G270" s="23">
        <v>7.88</v>
      </c>
      <c r="H270" s="23">
        <v>10.31</v>
      </c>
      <c r="I270" s="23">
        <v>7.08</v>
      </c>
      <c r="J270" s="23">
        <v>12.4</v>
      </c>
      <c r="K270">
        <v>96.5</v>
      </c>
      <c r="L270" s="17">
        <f>(macro_data_1663!L270-macro_data_1663!L269)/macro_data_1663!L269</f>
        <v>1.2519561815336344E-2</v>
      </c>
      <c r="M270" s="17">
        <f>(macro_data_1663!M270-macro_data_1663!M269)/macro_data_1663!M269</f>
        <v>9.6672944130570867E-3</v>
      </c>
      <c r="N270" s="17">
        <f>(macro_data_1663!N270-macro_data_1663!N269)/macro_data_1663!N269</f>
        <v>2.9995291267546622E-3</v>
      </c>
      <c r="O270" s="17">
        <f>(macro_data_1663!O270-macro_data_1663!O269)/macro_data_1663!O269</f>
        <v>-2.3809523809523812E-3</v>
      </c>
      <c r="P270" s="17">
        <f>(macro_data_1663!P270-macro_data_1663!P269)/macro_data_1663!P269</f>
        <v>6.4896755162241887E-2</v>
      </c>
      <c r="Q270" s="17">
        <f>(macro_data_1663!Q270-macro_data_1663!Q269)/macro_data_1663!Q269</f>
        <v>-5.2247367536489852E-4</v>
      </c>
      <c r="R270" s="17">
        <f>(macro_data_1663!R270-macro_data_1663!R269)/macro_data_1663!R269</f>
        <v>-1.7376823661441568E-2</v>
      </c>
      <c r="S270" s="17">
        <f>(macro_data_1663!G270-macro_data_1663!G269)/macro_data_1663!G269</f>
        <v>1.5106050641236436E-3</v>
      </c>
    </row>
    <row r="271" spans="1:19">
      <c r="A271" s="32">
        <v>31260</v>
      </c>
      <c r="B271" s="17">
        <f>(macro_data_1663!B271-macro_data_1663!B270)/macro_data_1663!B270</f>
        <v>1.8604651162790961E-3</v>
      </c>
      <c r="C271" s="17">
        <f>(macro_data_1663!C271-macro_data_1663!C270)/macro_data_1663!C270</f>
        <v>-9.6805421103576296E-4</v>
      </c>
      <c r="D271" s="17">
        <f>(macro_data_1663!D271-macro_data_1663!D270)/macro_data_1663!D270</f>
        <v>2.4563155267098864E-3</v>
      </c>
      <c r="E271">
        <f>macro_data_1663!E271</f>
        <v>7.4</v>
      </c>
      <c r="F271">
        <f>macro_data_1663!F271</f>
        <v>64.7</v>
      </c>
      <c r="G271" s="23">
        <v>7.9</v>
      </c>
      <c r="H271" s="23">
        <v>10.33</v>
      </c>
      <c r="I271" s="23">
        <v>7.14</v>
      </c>
      <c r="J271" s="23">
        <v>12.43</v>
      </c>
      <c r="K271">
        <v>94</v>
      </c>
      <c r="L271" s="17">
        <f>(macro_data_1663!L271-macro_data_1663!L270)/macro_data_1663!L270</f>
        <v>1.1677829297613032E-2</v>
      </c>
      <c r="M271" s="17">
        <f>(macro_data_1663!M271-macro_data_1663!M270)/macro_data_1663!M270</f>
        <v>7.0048909889745886E-3</v>
      </c>
      <c r="N271" s="17">
        <f>(macro_data_1663!N271-macro_data_1663!N270)/macro_data_1663!N270</f>
        <v>1.004684282666081E-2</v>
      </c>
      <c r="O271" s="17">
        <f>(macro_data_1663!O271-macro_data_1663!O270)/macro_data_1663!O270</f>
        <v>4.7732696897374704E-3</v>
      </c>
      <c r="P271" s="17">
        <f>(macro_data_1663!P271-macro_data_1663!P270)/macro_data_1663!P270</f>
        <v>6.0941828254847646E-2</v>
      </c>
      <c r="Q271" s="17">
        <f>(macro_data_1663!Q271-macro_data_1663!Q270)/macro_data_1663!Q270</f>
        <v>-5.0172725777265304E-3</v>
      </c>
      <c r="R271" s="17">
        <f>(macro_data_1663!R271-macro_data_1663!R270)/macro_data_1663!R270</f>
        <v>6.8525955126551939E-3</v>
      </c>
      <c r="S271" s="17">
        <f>(macro_data_1663!G271-macro_data_1663!G270)/macro_data_1663!G270</f>
        <v>1.9392770293148913E-3</v>
      </c>
    </row>
    <row r="272" spans="1:19">
      <c r="A272" s="32">
        <v>31291</v>
      </c>
      <c r="B272" s="17">
        <f>(macro_data_1663!B272-macro_data_1663!B271)/macro_data_1663!B271</f>
        <v>1.8570102135562008E-3</v>
      </c>
      <c r="C272" s="17">
        <f>(macro_data_1663!C272-macro_data_1663!C271)/macro_data_1663!C271</f>
        <v>-4.8449612403100775E-3</v>
      </c>
      <c r="D272" s="17">
        <f>(macro_data_1663!D272-macro_data_1663!D271)/macro_data_1663!D271</f>
        <v>3.3069046575560147E-3</v>
      </c>
      <c r="E272">
        <f>macro_data_1663!E272</f>
        <v>7.1</v>
      </c>
      <c r="F272">
        <f>macro_data_1663!F272</f>
        <v>64.599999999999994</v>
      </c>
      <c r="G272" s="23">
        <v>7.92</v>
      </c>
      <c r="H272" s="23">
        <v>10.37</v>
      </c>
      <c r="I272" s="23">
        <v>7.1</v>
      </c>
      <c r="J272" s="23">
        <v>12.5</v>
      </c>
      <c r="K272">
        <v>92.4</v>
      </c>
      <c r="L272" s="17">
        <f>(macro_data_1663!L272-macro_data_1663!L271)/macro_data_1663!L271</f>
        <v>1.2052283143778684E-2</v>
      </c>
      <c r="M272" s="17">
        <f>(macro_data_1663!M272-macro_data_1663!M271)/macro_data_1663!M271</f>
        <v>5.9683062358509981E-3</v>
      </c>
      <c r="N272" s="17">
        <f>(macro_data_1663!N272-macro_data_1663!N271)/macro_data_1663!N271</f>
        <v>5.8093259215173405E-3</v>
      </c>
      <c r="O272" s="17">
        <f>(macro_data_1663!O272-macro_data_1663!O271)/macro_data_1663!O271</f>
        <v>3.5035629453681709E-2</v>
      </c>
      <c r="P272" s="17">
        <f>(macro_data_1663!P272-macro_data_1663!P271)/macro_data_1663!P271</f>
        <v>-5.2219321148825062E-2</v>
      </c>
      <c r="Q272" s="17">
        <f>(macro_data_1663!Q272-macro_data_1663!Q271)/macro_data_1663!Q271</f>
        <v>3.2257768225362718E-3</v>
      </c>
      <c r="R272" s="17">
        <f>(macro_data_1663!R272-macro_data_1663!R271)/macro_data_1663!R271</f>
        <v>1.5587837096124936E-2</v>
      </c>
      <c r="S272" s="17">
        <f>(macro_data_1663!G272-macro_data_1663!G271)/macro_data_1663!G271</f>
        <v>1.9662461084712438E-3</v>
      </c>
    </row>
    <row r="273" spans="1:19">
      <c r="A273" s="32">
        <v>31321</v>
      </c>
      <c r="B273" s="17">
        <f>(macro_data_1663!B273-macro_data_1663!B272)/macro_data_1663!B272</f>
        <v>1.8535681186282542E-3</v>
      </c>
      <c r="C273" s="17">
        <f>(macro_data_1663!C273-macro_data_1663!C272)/macro_data_1663!C272</f>
        <v>-5.8422590068160519E-3</v>
      </c>
      <c r="D273" s="17">
        <f>(macro_data_1663!D273-macro_data_1663!D272)/macro_data_1663!D272</f>
        <v>1.6877134461123194E-3</v>
      </c>
      <c r="E273">
        <f>macro_data_1663!E273</f>
        <v>7.1</v>
      </c>
      <c r="F273">
        <f>macro_data_1663!F273</f>
        <v>64.900000000000006</v>
      </c>
      <c r="G273" s="23">
        <v>7.99</v>
      </c>
      <c r="H273" s="23">
        <v>10.24</v>
      </c>
      <c r="I273" s="23">
        <v>7.16</v>
      </c>
      <c r="J273" s="23">
        <v>12.48</v>
      </c>
      <c r="K273">
        <v>92.1</v>
      </c>
      <c r="L273" s="17">
        <f>(macro_data_1663!L273-macro_data_1663!L272)/macro_data_1663!L272</f>
        <v>1.1908755451190722E-2</v>
      </c>
      <c r="M273" s="17">
        <f>(macro_data_1663!M273-macro_data_1663!M272)/macro_data_1663!M272</f>
        <v>5.0736497545008554E-3</v>
      </c>
      <c r="N273" s="17">
        <f>(macro_data_1663!N273-macro_data_1663!N272)/macro_data_1663!N272</f>
        <v>9.1542433568512598E-3</v>
      </c>
      <c r="O273" s="17">
        <f>(macro_data_1663!O273-macro_data_1663!O272)/macro_data_1663!O272</f>
        <v>-3.8439472174411932E-2</v>
      </c>
      <c r="P273" s="17">
        <f>(macro_data_1663!P273-macro_data_1663!P272)/macro_data_1663!P272</f>
        <v>-6.6115702479338845E-2</v>
      </c>
      <c r="Q273" s="17">
        <f>(macro_data_1663!Q273-macro_data_1663!Q272)/macro_data_1663!Q272</f>
        <v>3.709800575330447E-3</v>
      </c>
      <c r="R273" s="17">
        <f>(macro_data_1663!R273-macro_data_1663!R272)/macro_data_1663!R272</f>
        <v>1.9239776616825886E-2</v>
      </c>
      <c r="S273" s="17">
        <f>(macro_data_1663!G273-macro_data_1663!G272)/macro_data_1663!G272</f>
        <v>2.0952575633687654E-3</v>
      </c>
    </row>
    <row r="274" spans="1:19">
      <c r="A274" s="32">
        <v>31352</v>
      </c>
      <c r="B274" s="17">
        <f>(macro_data_1663!B274-macro_data_1663!B273)/macro_data_1663!B273</f>
        <v>3.7002775208141137E-3</v>
      </c>
      <c r="C274" s="17">
        <f>(macro_data_1663!C274-macro_data_1663!C273)/macro_data_1663!C273</f>
        <v>7.8354554358473199E-3</v>
      </c>
      <c r="D274" s="17">
        <f>(macro_data_1663!D274-macro_data_1663!D273)/macro_data_1663!D273</f>
        <v>1.6650478701263293E-3</v>
      </c>
      <c r="E274">
        <f>macro_data_1663!E274</f>
        <v>7.1</v>
      </c>
      <c r="F274">
        <f>macro_data_1663!F274</f>
        <v>65</v>
      </c>
      <c r="G274" s="23">
        <v>8.0500000000000007</v>
      </c>
      <c r="H274" s="23">
        <v>9.7799999999999994</v>
      </c>
      <c r="I274" s="23">
        <v>7.24</v>
      </c>
      <c r="J274" s="23">
        <v>12.36</v>
      </c>
      <c r="K274">
        <v>88.4</v>
      </c>
      <c r="L274" s="17">
        <f>(macro_data_1663!L274-macro_data_1663!L273)/macro_data_1663!L273</f>
        <v>7.4589756340129295E-3</v>
      </c>
      <c r="M274" s="17">
        <f>(macro_data_1663!M274-macro_data_1663!M273)/macro_data_1663!M273</f>
        <v>4.7223579221624774E-3</v>
      </c>
      <c r="N274" s="17">
        <f>(macro_data_1663!N274-macro_data_1663!N273)/macro_data_1663!N273</f>
        <v>-2.3419800582795648E-3</v>
      </c>
      <c r="O274" s="17">
        <f>(macro_data_1663!O274-macro_data_1663!O273)/macro_data_1663!O273</f>
        <v>9.4272076372315036E-2</v>
      </c>
      <c r="P274" s="17">
        <f>(macro_data_1663!P274-macro_data_1663!P273)/macro_data_1663!P273</f>
        <v>-3.3923303834808259E-2</v>
      </c>
      <c r="Q274" s="17">
        <f>(macro_data_1663!Q274-macro_data_1663!Q273)/macro_data_1663!Q273</f>
        <v>-3.5008857113147376E-3</v>
      </c>
      <c r="R274" s="17">
        <f>(macro_data_1663!R274-macro_data_1663!R273)/macro_data_1663!R273</f>
        <v>4.415143695429314E-2</v>
      </c>
      <c r="S274" s="17">
        <f>(macro_data_1663!G274-macro_data_1663!G273)/macro_data_1663!G273</f>
        <v>1.9174868682747719E-3</v>
      </c>
    </row>
    <row r="275" spans="1:19">
      <c r="A275" s="32">
        <v>31382</v>
      </c>
      <c r="B275" s="17">
        <f>(macro_data_1663!B275-macro_data_1663!B274)/macro_data_1663!B274</f>
        <v>4.608294930875576E-3</v>
      </c>
      <c r="C275" s="17">
        <f>(macro_data_1663!C275-macro_data_1663!C274)/macro_data_1663!C274</f>
        <v>4.859086491739553E-3</v>
      </c>
      <c r="D275" s="17">
        <f>(macro_data_1663!D275-macro_data_1663!D274)/macro_data_1663!D274</f>
        <v>2.9089901648427455E-3</v>
      </c>
      <c r="E275">
        <f>macro_data_1663!E275</f>
        <v>7</v>
      </c>
      <c r="F275">
        <f>macro_data_1663!F275</f>
        <v>64.900000000000006</v>
      </c>
      <c r="G275" s="23">
        <v>8.27</v>
      </c>
      <c r="H275" s="23">
        <v>9.26</v>
      </c>
      <c r="I275" s="23">
        <v>7.1</v>
      </c>
      <c r="J275" s="23">
        <v>11.99</v>
      </c>
      <c r="K275">
        <v>90.9</v>
      </c>
      <c r="L275" s="17">
        <f>(macro_data_1663!L275-macro_data_1663!L274)/macro_data_1663!L274</f>
        <v>7.2392234287596106E-3</v>
      </c>
      <c r="M275" s="17">
        <f>(macro_data_1663!M275-macro_data_1663!M274)/macro_data_1663!M274</f>
        <v>3.9708265802269778E-3</v>
      </c>
      <c r="N275" s="17">
        <f>(macro_data_1663!N275-macro_data_1663!N274)/macro_data_1663!N274</f>
        <v>7.6540873158754451E-3</v>
      </c>
      <c r="O275" s="17">
        <f>(macro_data_1663!O275-macro_data_1663!O274)/macro_data_1663!O274</f>
        <v>-7.4154852780806982E-2</v>
      </c>
      <c r="P275" s="17">
        <f>(macro_data_1663!P275-macro_data_1663!P274)/macro_data_1663!P274</f>
        <v>0.11908396946564885</v>
      </c>
      <c r="Q275" s="17">
        <f>(macro_data_1663!Q275-macro_data_1663!Q274)/macro_data_1663!Q274</f>
        <v>3.4692472740321342E-3</v>
      </c>
      <c r="R275" s="17">
        <f>(macro_data_1663!R275-macro_data_1663!R274)/macro_data_1663!R274</f>
        <v>4.3164736949014779E-2</v>
      </c>
      <c r="S275" s="17">
        <f>(macro_data_1663!G275-macro_data_1663!G274)/macro_data_1663!G274</f>
        <v>2.1377744749727689E-3</v>
      </c>
    </row>
    <row r="276" spans="1:19">
      <c r="A276" s="32">
        <v>31413</v>
      </c>
      <c r="B276" s="17">
        <f>(macro_data_1663!B276-macro_data_1663!B275)/macro_data_1663!B275</f>
        <v>4.5871559633027525E-3</v>
      </c>
      <c r="C276" s="17">
        <f>(macro_data_1663!C276-macro_data_1663!C275)/macro_data_1663!C275</f>
        <v>1.9342359767890581E-3</v>
      </c>
      <c r="D276" s="17">
        <f>(macro_data_1663!D276-macro_data_1663!D275)/macro_data_1663!D275</f>
        <v>3.3543804262036645E-3</v>
      </c>
      <c r="E276">
        <f>macro_data_1663!E276</f>
        <v>7</v>
      </c>
      <c r="F276">
        <f>macro_data_1663!F276</f>
        <v>65</v>
      </c>
      <c r="G276" s="23">
        <v>8.14</v>
      </c>
      <c r="H276" s="23">
        <v>9.19</v>
      </c>
      <c r="I276" s="23">
        <v>7.07</v>
      </c>
      <c r="J276" s="23">
        <v>11.58</v>
      </c>
      <c r="K276">
        <v>93.9</v>
      </c>
      <c r="L276" s="17">
        <f>(macro_data_1663!L276-macro_data_1663!L275)/macro_data_1663!L275</f>
        <v>1.241424371120534E-2</v>
      </c>
      <c r="M276" s="17">
        <f>(macro_data_1663!M276-macro_data_1663!M275)/macro_data_1663!M275</f>
        <v>5.7712486883524606E-3</v>
      </c>
      <c r="N276" s="17">
        <f>(macro_data_1663!N276-macro_data_1663!N275)/macro_data_1663!N275</f>
        <v>3.5315903604664222E-3</v>
      </c>
      <c r="O276" s="17">
        <f>(macro_data_1663!O276-macro_data_1663!O275)/macro_data_1663!O275</f>
        <v>0.143698468786808</v>
      </c>
      <c r="P276" s="17">
        <f>(macro_data_1663!P276-macro_data_1663!P275)/macro_data_1663!P275</f>
        <v>-1.6371077762619372E-2</v>
      </c>
      <c r="Q276" s="17">
        <f>(macro_data_1663!Q276-macro_data_1663!Q275)/macro_data_1663!Q275</f>
        <v>9.9065355768686823E-3</v>
      </c>
      <c r="R276" s="17">
        <f>(macro_data_1663!R276-macro_data_1663!R275)/macro_data_1663!R275</f>
        <v>-0.1163469963976243</v>
      </c>
      <c r="S276" s="17">
        <f>(macro_data_1663!G276-macro_data_1663!G275)/macro_data_1663!G275</f>
        <v>1.6862549901973732E-3</v>
      </c>
    </row>
    <row r="277" spans="1:19">
      <c r="A277" s="32">
        <v>31444</v>
      </c>
      <c r="B277" s="17">
        <f>(macro_data_1663!B277-macro_data_1663!B276)/macro_data_1663!B276</f>
        <v>3.6529680365297323E-3</v>
      </c>
      <c r="C277" s="17">
        <f>(macro_data_1663!C277-macro_data_1663!C276)/macro_data_1663!C276</f>
        <v>-3.8610038610037791E-3</v>
      </c>
      <c r="D277" s="17">
        <f>(macro_data_1663!D277-macro_data_1663!D276)/macro_data_1663!D276</f>
        <v>4.6017699115044591E-3</v>
      </c>
      <c r="E277">
        <f>macro_data_1663!E277</f>
        <v>6.7</v>
      </c>
      <c r="F277">
        <f>macro_data_1663!F277</f>
        <v>64.900000000000006</v>
      </c>
      <c r="G277" s="23">
        <v>7.86</v>
      </c>
      <c r="H277" s="23">
        <v>8.6999999999999993</v>
      </c>
      <c r="I277" s="23">
        <v>7.06</v>
      </c>
      <c r="J277" s="23">
        <v>11.44</v>
      </c>
      <c r="K277">
        <v>95.6</v>
      </c>
      <c r="L277" s="17">
        <f>(macro_data_1663!L277-macro_data_1663!L276)/macro_data_1663!L276</f>
        <v>2.5814778960955515E-3</v>
      </c>
      <c r="M277" s="17">
        <f>(macro_data_1663!M277-macro_data_1663!M276)/macro_data_1663!M276</f>
        <v>4.012680069018097E-3</v>
      </c>
      <c r="N277" s="17">
        <f>(macro_data_1663!N277-macro_data_1663!N276)/macro_data_1663!N276</f>
        <v>3.1893597121797363E-3</v>
      </c>
      <c r="O277" s="17">
        <f>(macro_data_1663!O277-macro_data_1663!O276)/macro_data_1663!O276</f>
        <v>1.5447991761071062E-2</v>
      </c>
      <c r="P277" s="17">
        <f>(macro_data_1663!P277-macro_data_1663!P276)/macro_data_1663!P276</f>
        <v>1.6643550624133148E-2</v>
      </c>
      <c r="Q277" s="17">
        <f>(macro_data_1663!Q277-macro_data_1663!Q276)/macro_data_1663!Q276</f>
        <v>5.2388840815603775E-3</v>
      </c>
      <c r="R277" s="17">
        <f>(macro_data_1663!R277-macro_data_1663!R276)/macro_data_1663!R276</f>
        <v>-0.15730130747759663</v>
      </c>
      <c r="S277" s="17">
        <f>(macro_data_1663!G277-macro_data_1663!G276)/macro_data_1663!G276</f>
        <v>1.2473506475068198E-3</v>
      </c>
    </row>
    <row r="278" spans="1:19">
      <c r="A278" s="32">
        <v>31472</v>
      </c>
      <c r="B278" s="17">
        <f>(macro_data_1663!B278-macro_data_1663!B277)/macro_data_1663!B277</f>
        <v>-1.8198362147406992E-3</v>
      </c>
      <c r="C278" s="17">
        <f>(macro_data_1663!C278-macro_data_1663!C277)/macro_data_1663!C277</f>
        <v>-1.4534883720930232E-2</v>
      </c>
      <c r="D278" s="17">
        <f>(macro_data_1663!D278-macro_data_1663!D277)/macro_data_1663!D277</f>
        <v>0</v>
      </c>
      <c r="E278">
        <f>macro_data_1663!E278</f>
        <v>7.2</v>
      </c>
      <c r="F278">
        <f>macro_data_1663!F278</f>
        <v>65</v>
      </c>
      <c r="G278" s="23">
        <v>7.48</v>
      </c>
      <c r="H278" s="23">
        <v>7.78</v>
      </c>
      <c r="I278" s="23">
        <v>6.56</v>
      </c>
      <c r="J278" s="23">
        <v>11.11</v>
      </c>
      <c r="K278">
        <v>95.9</v>
      </c>
      <c r="L278" s="17">
        <f>(macro_data_1663!L278-macro_data_1663!L277)/macro_data_1663!L277</f>
        <v>6.1152236884455561E-3</v>
      </c>
      <c r="M278" s="17">
        <f>(macro_data_1663!M278-macro_data_1663!M277)/macro_data_1663!M277</f>
        <v>4.3163742456337403E-3</v>
      </c>
      <c r="N278" s="17">
        <f>(macro_data_1663!N278-macro_data_1663!N277)/macro_data_1663!N277</f>
        <v>6.4631616771683193E-4</v>
      </c>
      <c r="O278" s="17">
        <f>(macro_data_1663!O278-macro_data_1663!O277)/macro_data_1663!O277</f>
        <v>-6.2880324543610547E-2</v>
      </c>
      <c r="P278" s="17">
        <f>(macro_data_1663!P278-macro_data_1663!P277)/macro_data_1663!P277</f>
        <v>-6.8212824010914054E-3</v>
      </c>
      <c r="Q278" s="17">
        <f>(macro_data_1663!Q278-macro_data_1663!Q277)/macro_data_1663!Q277</f>
        <v>-6.8631133267320274E-3</v>
      </c>
      <c r="R278" s="17">
        <f>(macro_data_1663!R278-macro_data_1663!R277)/macro_data_1663!R277</f>
        <v>-0.32699934626280236</v>
      </c>
      <c r="S278" s="17">
        <f>(macro_data_1663!G278-macro_data_1663!G277)/macro_data_1663!G277</f>
        <v>1.1647692743993843E-3</v>
      </c>
    </row>
    <row r="279" spans="1:19">
      <c r="A279" s="32">
        <v>31503</v>
      </c>
      <c r="B279" s="17">
        <f>(macro_data_1663!B279-macro_data_1663!B278)/macro_data_1663!B278</f>
        <v>-5.4694621695534048E-3</v>
      </c>
      <c r="C279" s="17">
        <f>(macro_data_1663!C279-macro_data_1663!C278)/macro_data_1663!C278</f>
        <v>-1.3765978367748335E-2</v>
      </c>
      <c r="D279" s="17">
        <f>(macro_data_1663!D279-macro_data_1663!D278)/macro_data_1663!D278</f>
        <v>-2.1924673087464152E-3</v>
      </c>
      <c r="E279">
        <f>macro_data_1663!E279</f>
        <v>7.2</v>
      </c>
      <c r="F279">
        <f>macro_data_1663!F279</f>
        <v>65.099999999999994</v>
      </c>
      <c r="G279" s="23">
        <v>6.99</v>
      </c>
      <c r="H279" s="23">
        <v>7.3</v>
      </c>
      <c r="I279" s="23">
        <v>6.06</v>
      </c>
      <c r="J279" s="23">
        <v>10.5</v>
      </c>
      <c r="K279">
        <v>95.1</v>
      </c>
      <c r="L279" s="17">
        <f>(macro_data_1663!L279-macro_data_1663!L278)/macro_data_1663!L278</f>
        <v>1.3275751759436906E-2</v>
      </c>
      <c r="M279" s="17">
        <f>(macro_data_1663!M279-macro_data_1663!M278)/macro_data_1663!M278</f>
        <v>8.0385212304508007E-3</v>
      </c>
      <c r="N279" s="17">
        <f>(macro_data_1663!N279-macro_data_1663!N278)/macro_data_1663!N278</f>
        <v>9.3675285506603662E-3</v>
      </c>
      <c r="O279" s="17">
        <f>(macro_data_1663!O279-macro_data_1663!O278)/macro_data_1663!O278</f>
        <v>1.5151515151515152E-2</v>
      </c>
      <c r="P279" s="17">
        <f>(macro_data_1663!P279-macro_data_1663!P278)/macro_data_1663!P278</f>
        <v>0.2087912087912088</v>
      </c>
      <c r="Q279" s="17">
        <f>(macro_data_1663!Q279-macro_data_1663!Q278)/macro_data_1663!Q278</f>
        <v>-7.0679690355642108E-3</v>
      </c>
      <c r="R279" s="17">
        <f>(macro_data_1663!R279-macro_data_1663!R278)/macro_data_1663!R278</f>
        <v>-0.18287786556145577</v>
      </c>
      <c r="S279" s="17">
        <f>(macro_data_1663!G279-macro_data_1663!G278)/macro_data_1663!G278</f>
        <v>8.801481076815685E-4</v>
      </c>
    </row>
    <row r="280" spans="1:19">
      <c r="A280" s="32">
        <v>31533</v>
      </c>
      <c r="B280" s="17">
        <f>(macro_data_1663!B280-macro_data_1663!B279)/macro_data_1663!B279</f>
        <v>-3.6663611365718744E-3</v>
      </c>
      <c r="C280" s="17">
        <f>(macro_data_1663!C280-macro_data_1663!C279)/macro_data_1663!C279</f>
        <v>-6.9790628115653326E-3</v>
      </c>
      <c r="D280" s="17">
        <f>(macro_data_1663!D280-macro_data_1663!D279)/macro_data_1663!D279</f>
        <v>-2.04033587067408E-3</v>
      </c>
      <c r="E280">
        <f>macro_data_1663!E280</f>
        <v>7.1</v>
      </c>
      <c r="F280">
        <f>macro_data_1663!F280</f>
        <v>65.099999999999994</v>
      </c>
      <c r="G280" s="23">
        <v>6.85</v>
      </c>
      <c r="H280" s="23">
        <v>7.71</v>
      </c>
      <c r="I280" s="23">
        <v>6.15</v>
      </c>
      <c r="J280" s="23">
        <v>10.19</v>
      </c>
      <c r="K280">
        <v>96.2</v>
      </c>
      <c r="L280" s="17">
        <f>(macro_data_1663!L280-macro_data_1663!L279)/macro_data_1663!L279</f>
        <v>1.1838989739542225E-2</v>
      </c>
      <c r="M280" s="17">
        <f>(macro_data_1663!M280-macro_data_1663!M279)/macro_data_1663!M279</f>
        <v>9.7508981090364665E-3</v>
      </c>
      <c r="N280" s="17">
        <f>(macro_data_1663!N280-macro_data_1663!N279)/macro_data_1663!N279</f>
        <v>4.7929511583179795E-3</v>
      </c>
      <c r="O280" s="17">
        <f>(macro_data_1663!O280-macro_data_1663!O279)/macro_data_1663!O279</f>
        <v>3.0383795309168442E-2</v>
      </c>
      <c r="P280" s="17">
        <f>(macro_data_1663!P280-macro_data_1663!P279)/macro_data_1663!P279</f>
        <v>-2.6136363636363635E-2</v>
      </c>
      <c r="Q280" s="17">
        <f>(macro_data_1663!Q280-macro_data_1663!Q279)/macro_data_1663!Q279</f>
        <v>1.1335306381304445E-3</v>
      </c>
      <c r="R280" s="17">
        <f>(macro_data_1663!R280-macro_data_1663!R279)/macro_data_1663!R279</f>
        <v>1.8148676493897543E-2</v>
      </c>
      <c r="S280" s="17">
        <f>(macro_data_1663!G280-macro_data_1663!G279)/macro_data_1663!G279</f>
        <v>1.8901489882143651E-3</v>
      </c>
    </row>
    <row r="281" spans="1:19">
      <c r="A281" s="32">
        <v>31564</v>
      </c>
      <c r="B281" s="17">
        <f>(macro_data_1663!B281-macro_data_1663!B280)/macro_data_1663!B280</f>
        <v>2.7598896044157971E-3</v>
      </c>
      <c r="C281" s="17">
        <f>(macro_data_1663!C281-macro_data_1663!C280)/macro_data_1663!C280</f>
        <v>4.0160642570281693E-3</v>
      </c>
      <c r="D281" s="17">
        <f>(macro_data_1663!D281-macro_data_1663!D280)/macro_data_1663!D280</f>
        <v>1.8282613824014394E-3</v>
      </c>
      <c r="E281">
        <f>macro_data_1663!E281</f>
        <v>7.2</v>
      </c>
      <c r="F281">
        <f>macro_data_1663!F281</f>
        <v>65.2</v>
      </c>
      <c r="G281" s="23">
        <v>6.92</v>
      </c>
      <c r="H281" s="23">
        <v>7.8</v>
      </c>
      <c r="I281" s="23">
        <v>6.21</v>
      </c>
      <c r="J281" s="23">
        <v>10.29</v>
      </c>
      <c r="K281">
        <v>94.8</v>
      </c>
      <c r="L281" s="17">
        <f>(macro_data_1663!L281-macro_data_1663!L280)/macro_data_1663!L280</f>
        <v>1.7160686427457099E-2</v>
      </c>
      <c r="M281" s="17">
        <f>(macro_data_1663!M281-macro_data_1663!M280)/macro_data_1663!M280</f>
        <v>1.055594651653765E-2</v>
      </c>
      <c r="N281" s="17">
        <f>(macro_data_1663!N281-macro_data_1663!N280)/macro_data_1663!N280</f>
        <v>2.9026587290569852E-4</v>
      </c>
      <c r="O281" s="17">
        <f>(macro_data_1663!O281-macro_data_1663!O280)/macro_data_1663!O280</f>
        <v>-4.0869115364718052E-2</v>
      </c>
      <c r="P281" s="17">
        <f>(macro_data_1663!P281-macro_data_1663!P280)/macro_data_1663!P280</f>
        <v>-7.934655775962661E-2</v>
      </c>
      <c r="Q281" s="17">
        <f>(macro_data_1663!Q281-macro_data_1663!Q280)/macro_data_1663!Q280</f>
        <v>1.9095294438882435E-3</v>
      </c>
      <c r="R281" s="17">
        <f>(macro_data_1663!R281-macro_data_1663!R280)/macro_data_1663!R280</f>
        <v>0.20214836148517173</v>
      </c>
      <c r="S281" s="17">
        <f>(macro_data_1663!G281-macro_data_1663!G280)/macro_data_1663!G280</f>
        <v>1.2812622955781319E-3</v>
      </c>
    </row>
    <row r="282" spans="1:19">
      <c r="A282" s="32">
        <v>31594</v>
      </c>
      <c r="B282" s="17">
        <f>(macro_data_1663!B282-macro_data_1663!B281)/macro_data_1663!B281</f>
        <v>3.6697247706422541E-3</v>
      </c>
      <c r="C282" s="17">
        <f>(macro_data_1663!C282-macro_data_1663!C281)/macro_data_1663!C281</f>
        <v>-9.9999999999994321E-4</v>
      </c>
      <c r="D282" s="17">
        <f>(macro_data_1663!D282-macro_data_1663!D281)/macro_data_1663!D281</f>
        <v>3.7283412805872106E-3</v>
      </c>
      <c r="E282">
        <f>macro_data_1663!E282</f>
        <v>7.2</v>
      </c>
      <c r="F282">
        <f>macro_data_1663!F282</f>
        <v>65.400000000000006</v>
      </c>
      <c r="G282" s="23">
        <v>6.56</v>
      </c>
      <c r="H282" s="23">
        <v>7.3</v>
      </c>
      <c r="I282" s="23">
        <v>5.83</v>
      </c>
      <c r="J282" s="23">
        <v>10.34</v>
      </c>
      <c r="K282">
        <v>99.3</v>
      </c>
      <c r="L282" s="17">
        <f>(macro_data_1663!L282-macro_data_1663!L281)/macro_data_1663!L281</f>
        <v>1.3190184049079789E-2</v>
      </c>
      <c r="M282" s="17">
        <f>(macro_data_1663!M282-macro_data_1663!M281)/macro_data_1663!M281</f>
        <v>7.8149179820488305E-3</v>
      </c>
      <c r="N282" s="17">
        <f>(macro_data_1663!N282-macro_data_1663!N281)/macro_data_1663!N281</f>
        <v>6.3633251351441454E-3</v>
      </c>
      <c r="O282" s="17">
        <f>(macro_data_1663!O282-macro_data_1663!O281)/macro_data_1663!O281</f>
        <v>-3.7756202804746495E-3</v>
      </c>
      <c r="P282" s="17">
        <f>(macro_data_1663!P282-macro_data_1663!P281)/macro_data_1663!P281</f>
        <v>-7.731305449936629E-2</v>
      </c>
      <c r="Q282" s="17">
        <f>(macro_data_1663!Q282-macro_data_1663!Q281)/macro_data_1663!Q281</f>
        <v>-3.8862715956969837E-3</v>
      </c>
      <c r="R282" s="17">
        <f>(macro_data_1663!R282-macro_data_1663!R281)/macro_data_1663!R281</f>
        <v>-0.12788137788137796</v>
      </c>
      <c r="S282" s="17">
        <f>(macro_data_1663!G282-macro_data_1663!G281)/macro_data_1663!G281</f>
        <v>-9.3704659035950344E-4</v>
      </c>
    </row>
    <row r="283" spans="1:19">
      <c r="A283" s="32">
        <v>31625</v>
      </c>
      <c r="B283" s="17">
        <f>(macro_data_1663!B283-macro_data_1663!B282)/macro_data_1663!B282</f>
        <v>9.1407678244967373E-4</v>
      </c>
      <c r="C283" s="17">
        <f>(macro_data_1663!C283-macro_data_1663!C282)/macro_data_1663!C282</f>
        <v>-5.005005005005005E-3</v>
      </c>
      <c r="D283" s="17">
        <f>(macro_data_1663!D283-macro_data_1663!D282)/macro_data_1663!D282</f>
        <v>2.5414947899353137E-4</v>
      </c>
      <c r="E283">
        <f>macro_data_1663!E283</f>
        <v>7</v>
      </c>
      <c r="F283">
        <f>macro_data_1663!F283</f>
        <v>65.400000000000006</v>
      </c>
      <c r="G283" s="23">
        <v>6.17</v>
      </c>
      <c r="H283" s="23">
        <v>7.17</v>
      </c>
      <c r="I283" s="23">
        <v>5.53</v>
      </c>
      <c r="J283" s="23">
        <v>10.16</v>
      </c>
      <c r="K283">
        <v>97.7</v>
      </c>
      <c r="L283" s="17">
        <f>(macro_data_1663!L283-macro_data_1663!L282)/macro_data_1663!L282</f>
        <v>1.468362095065082E-2</v>
      </c>
      <c r="M283" s="17">
        <f>(macro_data_1663!M283-macro_data_1663!M282)/macro_data_1663!M282</f>
        <v>8.2917466410748208E-3</v>
      </c>
      <c r="N283" s="17">
        <f>(macro_data_1663!N283-macro_data_1663!N282)/macro_data_1663!N282</f>
        <v>3.6289833525695926E-3</v>
      </c>
      <c r="O283" s="17">
        <f>(macro_data_1663!O283-macro_data_1663!O282)/macro_data_1663!O282</f>
        <v>-3.519220357336221E-2</v>
      </c>
      <c r="P283" s="17">
        <f>(macro_data_1663!P283-macro_data_1663!P282)/macro_data_1663!P282</f>
        <v>-4.1208791208791208E-2</v>
      </c>
      <c r="Q283" s="17">
        <f>(macro_data_1663!Q283-macro_data_1663!Q282)/macro_data_1663!Q282</f>
        <v>6.2196767956809009E-3</v>
      </c>
      <c r="R283" s="17">
        <f>(macro_data_1663!R283-macro_data_1663!R282)/macro_data_1663!R282</f>
        <v>-0.14061919964362612</v>
      </c>
      <c r="S283" s="17">
        <f>(macro_data_1663!G283-macro_data_1663!G282)/macro_data_1663!G282</f>
        <v>3.2070999949573901E-3</v>
      </c>
    </row>
    <row r="284" spans="1:19">
      <c r="A284" s="32">
        <v>31656</v>
      </c>
      <c r="B284" s="17">
        <f>(macro_data_1663!B284-macro_data_1663!B283)/macro_data_1663!B283</f>
        <v>9.1324200913236813E-4</v>
      </c>
      <c r="C284" s="17">
        <f>(macro_data_1663!C284-macro_data_1663!C283)/macro_data_1663!C283</f>
        <v>-1.0060362173039087E-3</v>
      </c>
      <c r="D284" s="17">
        <f>(macro_data_1663!D284-macro_data_1663!D283)/macro_data_1663!D283</f>
        <v>1.2508795246657816E-3</v>
      </c>
      <c r="E284">
        <f>macro_data_1663!E284</f>
        <v>6.9</v>
      </c>
      <c r="F284">
        <f>macro_data_1663!F284</f>
        <v>65.3</v>
      </c>
      <c r="G284" s="23">
        <v>5.89</v>
      </c>
      <c r="H284" s="23">
        <v>7.45</v>
      </c>
      <c r="I284" s="23">
        <v>5.21</v>
      </c>
      <c r="J284" s="23">
        <v>10.18</v>
      </c>
      <c r="K284">
        <v>94.9</v>
      </c>
      <c r="L284" s="17">
        <f>(macro_data_1663!L284-macro_data_1663!L283)/macro_data_1663!L283</f>
        <v>1.2531702222885412E-2</v>
      </c>
      <c r="M284" s="17">
        <f>(macro_data_1663!M284-macro_data_1663!M283)/macro_data_1663!M283</f>
        <v>7.5763344247316271E-3</v>
      </c>
      <c r="N284" s="17">
        <f>(macro_data_1663!N284-macro_data_1663!N283)/macro_data_1663!N283</f>
        <v>4.0553939604919794E-3</v>
      </c>
      <c r="O284" s="17">
        <f>(macro_data_1663!O284-macro_data_1663!O283)/macro_data_1663!O283</f>
        <v>1.4029180695847363E-2</v>
      </c>
      <c r="P284" s="17">
        <f>(macro_data_1663!P284-macro_data_1663!P283)/macro_data_1663!P283</f>
        <v>-0.11031518624641834</v>
      </c>
      <c r="Q284" s="17">
        <f>(macro_data_1663!Q284-macro_data_1663!Q283)/macro_data_1663!Q283</f>
        <v>-1.7111679083510116E-3</v>
      </c>
      <c r="R284" s="17">
        <f>(macro_data_1663!R284-macro_data_1663!R283)/macro_data_1663!R283</f>
        <v>0.30384449244060485</v>
      </c>
      <c r="S284" s="17">
        <f>(macro_data_1663!G284-macro_data_1663!G283)/macro_data_1663!G283</f>
        <v>1.156092608044394E-3</v>
      </c>
    </row>
    <row r="285" spans="1:19">
      <c r="A285" s="32">
        <v>31686</v>
      </c>
      <c r="B285" s="17">
        <f>(macro_data_1663!B285-macro_data_1663!B284)/macro_data_1663!B284</f>
        <v>3.6496350364964023E-3</v>
      </c>
      <c r="C285" s="17">
        <f>(macro_data_1663!C285-macro_data_1663!C284)/macro_data_1663!C284</f>
        <v>1.0070493454180113E-3</v>
      </c>
      <c r="D285" s="17">
        <f>(macro_data_1663!D285-macro_data_1663!D284)/macro_data_1663!D284</f>
        <v>3.2794565472007353E-3</v>
      </c>
      <c r="E285">
        <f>macro_data_1663!E285</f>
        <v>7</v>
      </c>
      <c r="F285">
        <f>macro_data_1663!F285</f>
        <v>65.400000000000006</v>
      </c>
      <c r="G285" s="23">
        <v>5.85</v>
      </c>
      <c r="H285" s="23">
        <v>7.43</v>
      </c>
      <c r="I285" s="23">
        <v>5.18</v>
      </c>
      <c r="J285" s="23">
        <v>10.199999999999999</v>
      </c>
      <c r="K285">
        <v>91.9</v>
      </c>
      <c r="L285" s="17">
        <f>(macro_data_1663!L285-macro_data_1663!L284)/macro_data_1663!L284</f>
        <v>1.2818623839693431E-2</v>
      </c>
      <c r="M285" s="17">
        <f>(macro_data_1663!M285-macro_data_1663!M284)/macro_data_1663!M284</f>
        <v>8.0483657661062462E-3</v>
      </c>
      <c r="N285" s="17">
        <f>(macro_data_1663!N285-macro_data_1663!N284)/macro_data_1663!N284</f>
        <v>4.9995564189477338E-3</v>
      </c>
      <c r="O285" s="17">
        <f>(macro_data_1663!O285-macro_data_1663!O284)/macro_data_1663!O284</f>
        <v>-6.6408411732152742E-2</v>
      </c>
      <c r="P285" s="17">
        <f>(macro_data_1663!P285-macro_data_1663!P284)/macro_data_1663!P284</f>
        <v>0.22866344605475039</v>
      </c>
      <c r="Q285" s="17">
        <f>(macro_data_1663!Q285-macro_data_1663!Q284)/macro_data_1663!Q284</f>
        <v>2.7436511078104096E-3</v>
      </c>
      <c r="R285" s="17">
        <f>(macro_data_1663!R285-macro_data_1663!R284)/macro_data_1663!R284</f>
        <v>-1.1860588391200654E-2</v>
      </c>
      <c r="S285" s="17">
        <f>(macro_data_1663!G285-macro_data_1663!G284)/macro_data_1663!G284</f>
        <v>3.4743141743985217E-3</v>
      </c>
    </row>
    <row r="286" spans="1:19">
      <c r="A286" s="32">
        <v>31717</v>
      </c>
      <c r="B286" s="17">
        <f>(macro_data_1663!B286-macro_data_1663!B285)/macro_data_1663!B285</f>
        <v>1.818181818181844E-3</v>
      </c>
      <c r="C286" s="17">
        <f>(macro_data_1663!C286-macro_data_1663!C285)/macro_data_1663!C285</f>
        <v>3.01810865191144E-3</v>
      </c>
      <c r="D286" s="17">
        <f>(macro_data_1663!D286-macro_data_1663!D285)/macro_data_1663!D285</f>
        <v>1.7900225698497694E-3</v>
      </c>
      <c r="E286">
        <f>macro_data_1663!E286</f>
        <v>7</v>
      </c>
      <c r="F286">
        <f>macro_data_1663!F286</f>
        <v>65.400000000000006</v>
      </c>
      <c r="G286" s="23">
        <v>6.04</v>
      </c>
      <c r="H286" s="23">
        <v>7.25</v>
      </c>
      <c r="I286" s="23">
        <v>5.35</v>
      </c>
      <c r="J286" s="23">
        <v>10.24</v>
      </c>
      <c r="K286">
        <v>95.6</v>
      </c>
      <c r="L286" s="17">
        <f>(macro_data_1663!L286-macro_data_1663!L285)/macro_data_1663!L285</f>
        <v>1.0910677916787896E-2</v>
      </c>
      <c r="M286" s="17">
        <f>(macro_data_1663!M286-macro_data_1663!M285)/macro_data_1663!M285</f>
        <v>7.3468775770297277E-3</v>
      </c>
      <c r="N286" s="17">
        <f>(macro_data_1663!N286-macro_data_1663!N285)/macro_data_1663!N285</f>
        <v>-2.2889655826506842E-4</v>
      </c>
      <c r="O286" s="17">
        <f>(macro_data_1663!O286-macro_data_1663!O285)/macro_data_1663!O285</f>
        <v>-3.5566093657379964E-3</v>
      </c>
      <c r="P286" s="17">
        <f>(macro_data_1663!P286-macro_data_1663!P285)/macro_data_1663!P285</f>
        <v>-0.12319790301441677</v>
      </c>
      <c r="Q286" s="17">
        <f>(macro_data_1663!Q286-macro_data_1663!Q285)/macro_data_1663!Q285</f>
        <v>4.2590409552420239E-3</v>
      </c>
      <c r="R286" s="17">
        <f>(macro_data_1663!R286-macro_data_1663!R285)/macro_data_1663!R285</f>
        <v>-4.0903909340843517E-3</v>
      </c>
      <c r="S286" s="17">
        <f>(macro_data_1663!G286-macro_data_1663!G285)/macro_data_1663!G285</f>
        <v>1.8712350151099725E-3</v>
      </c>
    </row>
    <row r="287" spans="1:19">
      <c r="A287" s="32">
        <v>31747</v>
      </c>
      <c r="B287" s="17">
        <f>(macro_data_1663!B287-macro_data_1663!B286)/macro_data_1663!B286</f>
        <v>1.8148820326679023E-3</v>
      </c>
      <c r="C287" s="17">
        <f>(macro_data_1663!C287-macro_data_1663!C286)/macro_data_1663!C286</f>
        <v>1.0030090270811867E-3</v>
      </c>
      <c r="D287" s="17">
        <f>(macro_data_1663!D287-macro_data_1663!D286)/macro_data_1663!D286</f>
        <v>1.786824114356719E-3</v>
      </c>
      <c r="E287">
        <f>macro_data_1663!E287</f>
        <v>6.9</v>
      </c>
      <c r="F287">
        <f>macro_data_1663!F287</f>
        <v>65.400000000000006</v>
      </c>
      <c r="G287" s="23">
        <v>6.91</v>
      </c>
      <c r="H287" s="23">
        <v>7.11</v>
      </c>
      <c r="I287" s="23">
        <v>5.53</v>
      </c>
      <c r="J287" s="23">
        <v>10.07</v>
      </c>
      <c r="K287">
        <v>91.4</v>
      </c>
      <c r="L287" s="17">
        <f>(macro_data_1663!L287-macro_data_1663!L286)/macro_data_1663!L286</f>
        <v>1.5110087782414737E-2</v>
      </c>
      <c r="M287" s="17">
        <f>(macro_data_1663!M287-macro_data_1663!M286)/macro_data_1663!M286</f>
        <v>5.1722854803900016E-3</v>
      </c>
      <c r="N287" s="17">
        <f>(macro_data_1663!N287-macro_data_1663!N286)/macro_data_1663!N286</f>
        <v>1.2010450119459237E-2</v>
      </c>
      <c r="O287" s="17">
        <f>(macro_data_1663!O287-macro_data_1663!O286)/macro_data_1663!O286</f>
        <v>-3.4503271861986914E-2</v>
      </c>
      <c r="P287" s="17">
        <f>(macro_data_1663!P287-macro_data_1663!P286)/macro_data_1663!P286</f>
        <v>5.6801195814648729E-2</v>
      </c>
      <c r="Q287" s="17">
        <f>(macro_data_1663!Q287-macro_data_1663!Q286)/macro_data_1663!Q286</f>
        <v>3.92002005088449E-3</v>
      </c>
      <c r="R287" s="17">
        <f>(macro_data_1663!R287-macro_data_1663!R286)/macro_data_1663!R286</f>
        <v>2.3902504713169972E-2</v>
      </c>
      <c r="S287" s="17">
        <f>(macro_data_1663!G287-macro_data_1663!G286)/macro_data_1663!G286</f>
        <v>1.8677400345581846E-3</v>
      </c>
    </row>
    <row r="288" spans="1:19">
      <c r="A288" s="32">
        <v>31778</v>
      </c>
      <c r="B288" s="17">
        <f>(macro_data_1663!B288-macro_data_1663!B287)/macro_data_1663!B287</f>
        <v>3.6231884057970239E-3</v>
      </c>
      <c r="C288" s="17">
        <f>(macro_data_1663!C288-macro_data_1663!C287)/macro_data_1663!C287</f>
        <v>-1.0020040080159752E-3</v>
      </c>
      <c r="D288" s="17">
        <f>(macro_data_1663!D288-macro_data_1663!D287)/macro_data_1663!D287</f>
        <v>1.3765025203568255E-3</v>
      </c>
      <c r="E288">
        <f>macro_data_1663!E288</f>
        <v>6.6</v>
      </c>
      <c r="F288">
        <f>macro_data_1663!F288</f>
        <v>65.3</v>
      </c>
      <c r="G288" s="23">
        <v>6.43</v>
      </c>
      <c r="H288" s="23">
        <v>7.08</v>
      </c>
      <c r="I288" s="23">
        <v>5.43</v>
      </c>
      <c r="J288" s="23">
        <v>9.9700000000000006</v>
      </c>
      <c r="K288">
        <v>89.1</v>
      </c>
      <c r="L288" s="17">
        <f>(macro_data_1663!L288-macro_data_1663!L287)/macro_data_1663!L287</f>
        <v>2.7360362914658449E-2</v>
      </c>
      <c r="M288" s="17">
        <f>(macro_data_1663!M288-macro_data_1663!M287)/macro_data_1663!M287</f>
        <v>9.8841298633990365E-3</v>
      </c>
      <c r="N288" s="17">
        <f>(macro_data_1663!N288-macro_data_1663!N287)/macro_data_1663!N287</f>
        <v>2.924366025899254E-2</v>
      </c>
      <c r="O288" s="17">
        <f>(macro_data_1663!O288-macro_data_1663!O287)/macro_data_1663!O287</f>
        <v>0.12939001848428835</v>
      </c>
      <c r="P288" s="17">
        <f>(macro_data_1663!P288-macro_data_1663!P287)/macro_data_1663!P287</f>
        <v>0.10891089108910891</v>
      </c>
      <c r="Q288" s="17">
        <f>(macro_data_1663!Q288-macro_data_1663!Q287)/macro_data_1663!Q287</f>
        <v>9.5462521755217428E-3</v>
      </c>
      <c r="R288" s="17">
        <f>(macro_data_1663!R288-macro_data_1663!R287)/macro_data_1663!R287</f>
        <v>5.7144735976852747E-2</v>
      </c>
      <c r="S288" s="17">
        <f>(macro_data_1663!G288-macro_data_1663!G287)/macro_data_1663!G287</f>
        <v>2.003828209115923E-3</v>
      </c>
    </row>
    <row r="289" spans="1:19">
      <c r="A289" s="32">
        <v>31809</v>
      </c>
      <c r="B289" s="17">
        <f>(macro_data_1663!B289-macro_data_1663!B288)/macro_data_1663!B288</f>
        <v>5.4151624548737232E-3</v>
      </c>
      <c r="C289" s="17">
        <f>(macro_data_1663!C289-macro_data_1663!C288)/macro_data_1663!C288</f>
        <v>8.0240722166499204E-3</v>
      </c>
      <c r="D289" s="17">
        <f>(macro_data_1663!D289-macro_data_1663!D288)/macro_data_1663!D288</f>
        <v>4.7046523784630501E-3</v>
      </c>
      <c r="E289">
        <f>macro_data_1663!E289</f>
        <v>6.6</v>
      </c>
      <c r="F289">
        <f>macro_data_1663!F289</f>
        <v>65.400000000000006</v>
      </c>
      <c r="G289" s="23">
        <v>6.1</v>
      </c>
      <c r="H289" s="23">
        <v>7.25</v>
      </c>
      <c r="I289" s="23">
        <v>5.59</v>
      </c>
      <c r="J289" s="23">
        <v>9.7200000000000006</v>
      </c>
      <c r="K289">
        <v>90.4</v>
      </c>
      <c r="L289" s="17">
        <f>(macro_data_1663!L289-macro_data_1663!L288)/macro_data_1663!L288</f>
        <v>7.5893473161308123E-3</v>
      </c>
      <c r="M289" s="17">
        <f>(macro_data_1663!M289-macro_data_1663!M288)/macro_data_1663!M288</f>
        <v>5.8284457478006198E-3</v>
      </c>
      <c r="N289" s="17">
        <f>(macro_data_1663!N289-macro_data_1663!N288)/macro_data_1663!N288</f>
        <v>1.7890371808112791E-2</v>
      </c>
      <c r="O289" s="17">
        <f>(macro_data_1663!O289-macro_data_1663!O288)/macro_data_1663!O288</f>
        <v>-3.2187670485542823E-2</v>
      </c>
      <c r="P289" s="17">
        <f>(macro_data_1663!P289-macro_data_1663!P288)/macro_data_1663!P288</f>
        <v>-9.5663265306122444E-2</v>
      </c>
      <c r="Q289" s="17">
        <f>(macro_data_1663!Q289-macro_data_1663!Q288)/macro_data_1663!Q288</f>
        <v>-3.8553368037887253E-3</v>
      </c>
      <c r="R289" s="17">
        <f>(macro_data_1663!R289-macro_data_1663!R288)/macro_data_1663!R288</f>
        <v>0.16048768350335893</v>
      </c>
      <c r="S289" s="17">
        <f>(macro_data_1663!G289-macro_data_1663!G288)/macro_data_1663!G288</f>
        <v>1.6814414629535664E-3</v>
      </c>
    </row>
    <row r="290" spans="1:19">
      <c r="A290" s="32">
        <v>31837</v>
      </c>
      <c r="B290" s="17">
        <f>(macro_data_1663!B290-macro_data_1663!B289)/macro_data_1663!B289</f>
        <v>3.5906642728904081E-3</v>
      </c>
      <c r="C290" s="17">
        <f>(macro_data_1663!C290-macro_data_1663!C289)/macro_data_1663!C289</f>
        <v>4.9751243781094526E-3</v>
      </c>
      <c r="D290" s="17">
        <f>(macro_data_1663!D290-macro_data_1663!D289)/macro_data_1663!D289</f>
        <v>3.5071491887309161E-3</v>
      </c>
      <c r="E290">
        <f>macro_data_1663!E290</f>
        <v>6.6</v>
      </c>
      <c r="F290">
        <f>macro_data_1663!F290</f>
        <v>65.5</v>
      </c>
      <c r="G290" s="23">
        <v>6.13</v>
      </c>
      <c r="H290" s="23">
        <v>7.25</v>
      </c>
      <c r="I290" s="23">
        <v>5.59</v>
      </c>
      <c r="J290" s="23">
        <v>9.65</v>
      </c>
      <c r="K290">
        <v>90.2</v>
      </c>
      <c r="L290" s="17">
        <f>(macro_data_1663!L290-macro_data_1663!L289)/macro_data_1663!L289</f>
        <v>6.8474390577923853E-4</v>
      </c>
      <c r="M290" s="17">
        <f>(macro_data_1663!M290-macro_data_1663!M289)/macro_data_1663!M289</f>
        <v>1.3120011662232256E-3</v>
      </c>
      <c r="N290" s="17">
        <f>(macro_data_1663!N290-macro_data_1663!N289)/macro_data_1663!N289</f>
        <v>-3.4433883699630206E-3</v>
      </c>
      <c r="O290" s="17">
        <f>(macro_data_1663!O290-macro_data_1663!O289)/macro_data_1663!O289</f>
        <v>5.6369785794813977E-3</v>
      </c>
      <c r="P290" s="17">
        <f>(macro_data_1663!P290-macro_data_1663!P289)/macro_data_1663!P289</f>
        <v>3.244005641748942E-2</v>
      </c>
      <c r="Q290" s="17">
        <f>(macro_data_1663!Q290-macro_data_1663!Q289)/macro_data_1663!Q289</f>
        <v>1.3327118059834412E-2</v>
      </c>
      <c r="R290" s="17">
        <f>(macro_data_1663!R290-macro_data_1663!R289)/macro_data_1663!R289</f>
        <v>-4.9849914236706677E-2</v>
      </c>
      <c r="S290" s="17">
        <f>(macro_data_1663!G290-macro_data_1663!G289)/macro_data_1663!G289</f>
        <v>2.3937702377877989E-3</v>
      </c>
    </row>
    <row r="291" spans="1:19">
      <c r="A291" s="32">
        <v>31868</v>
      </c>
      <c r="B291" s="17">
        <f>(macro_data_1663!B291-macro_data_1663!B290)/macro_data_1663!B290</f>
        <v>3.5778175313059542E-3</v>
      </c>
      <c r="C291" s="17">
        <f>(macro_data_1663!C291-macro_data_1663!C290)/macro_data_1663!C290</f>
        <v>1.9801980198020084E-3</v>
      </c>
      <c r="D291" s="17">
        <f>(macro_data_1663!D291-macro_data_1663!D290)/macro_data_1663!D290</f>
        <v>2.649973116214727E-3</v>
      </c>
      <c r="E291">
        <f>macro_data_1663!E291</f>
        <v>6.6</v>
      </c>
      <c r="F291">
        <f>macro_data_1663!F291</f>
        <v>65.5</v>
      </c>
      <c r="G291" s="23">
        <v>6.37</v>
      </c>
      <c r="H291" s="23">
        <v>8.02</v>
      </c>
      <c r="I291" s="23">
        <v>5.64</v>
      </c>
      <c r="J291" s="23">
        <v>9.61</v>
      </c>
      <c r="K291">
        <v>90.8</v>
      </c>
      <c r="L291" s="17">
        <f>(macro_data_1663!L291-macro_data_1663!L290)/macro_data_1663!L290</f>
        <v>4.2425071848910751E-3</v>
      </c>
      <c r="M291" s="17">
        <f>(macro_data_1663!M291-macro_data_1663!M290)/macro_data_1663!M290</f>
        <v>2.2565969062783688E-3</v>
      </c>
      <c r="N291" s="17">
        <f>(macro_data_1663!N291-macro_data_1663!N290)/macro_data_1663!N290</f>
        <v>2.6651565027441177E-3</v>
      </c>
      <c r="O291" s="17">
        <f>(macro_data_1663!O291-macro_data_1663!O290)/macro_data_1663!O290</f>
        <v>-3.2511210762331835E-2</v>
      </c>
      <c r="P291" s="17">
        <f>(macro_data_1663!P291-macro_data_1663!P290)/macro_data_1663!P290</f>
        <v>-2.5956284153005466E-2</v>
      </c>
      <c r="Q291" s="17">
        <f>(macro_data_1663!Q291-macro_data_1663!Q290)/macro_data_1663!Q290</f>
        <v>1.3447943416412724E-3</v>
      </c>
      <c r="R291" s="17">
        <f>(macro_data_1663!R291-macro_data_1663!R290)/macro_data_1663!R290</f>
        <v>3.2663883560871076E-2</v>
      </c>
      <c r="S291" s="17">
        <f>(macro_data_1663!G291-macro_data_1663!G290)/macro_data_1663!G290</f>
        <v>2.4276895331899842E-3</v>
      </c>
    </row>
    <row r="292" spans="1:19">
      <c r="A292" s="32">
        <v>31898</v>
      </c>
      <c r="B292" s="17">
        <f>(macro_data_1663!B292-macro_data_1663!B291)/macro_data_1663!B291</f>
        <v>4.4563279857397506E-3</v>
      </c>
      <c r="C292" s="17">
        <f>(macro_data_1663!C292-macro_data_1663!C291)/macro_data_1663!C291</f>
        <v>6.9169960474308578E-3</v>
      </c>
      <c r="D292" s="17">
        <f>(macro_data_1663!D292-macro_data_1663!D291)/macro_data_1663!D291</f>
        <v>3.7346305588539528E-3</v>
      </c>
      <c r="E292">
        <f>macro_data_1663!E292</f>
        <v>6.3</v>
      </c>
      <c r="F292">
        <f>macro_data_1663!F292</f>
        <v>65.400000000000006</v>
      </c>
      <c r="G292" s="23">
        <v>6.85</v>
      </c>
      <c r="H292" s="23">
        <v>8.61</v>
      </c>
      <c r="I292" s="23">
        <v>5.66</v>
      </c>
      <c r="J292" s="23">
        <v>10.039999999999999</v>
      </c>
      <c r="K292">
        <v>92.8</v>
      </c>
      <c r="L292" s="17">
        <f>(macro_data_1663!L292-macro_data_1663!L291)/macro_data_1663!L291</f>
        <v>1.3763968383755824E-2</v>
      </c>
      <c r="M292" s="17">
        <f>(macro_data_1663!M292-macro_data_1663!M291)/macro_data_1663!M291</f>
        <v>5.0840687075571055E-3</v>
      </c>
      <c r="N292" s="17">
        <f>(macro_data_1663!N292-macro_data_1663!N291)/macro_data_1663!N291</f>
        <v>2.4386787730083792E-3</v>
      </c>
      <c r="O292" s="17">
        <f>(macro_data_1663!O292-macro_data_1663!O291)/macro_data_1663!O291</f>
        <v>-6.4889918887601386E-2</v>
      </c>
      <c r="P292" s="17">
        <f>(macro_data_1663!P292-macro_data_1663!P291)/macro_data_1663!P291</f>
        <v>3.0855539971949508E-2</v>
      </c>
      <c r="Q292" s="17">
        <f>(macro_data_1663!Q292-macro_data_1663!Q291)/macro_data_1663!Q291</f>
        <v>6.5371671571595761E-3</v>
      </c>
      <c r="R292" s="17">
        <f>(macro_data_1663!R292-macro_data_1663!R291)/macro_data_1663!R291</f>
        <v>1.8464900300464406E-2</v>
      </c>
      <c r="S292" s="17">
        <f>(macro_data_1663!G292-macro_data_1663!G291)/macro_data_1663!G291</f>
        <v>3.3114546676683405E-3</v>
      </c>
    </row>
    <row r="293" spans="1:19">
      <c r="A293" s="32">
        <v>31929</v>
      </c>
      <c r="B293" s="17">
        <f>(macro_data_1663!B293-macro_data_1663!B292)/macro_data_1663!B292</f>
        <v>2.6619343389529472E-3</v>
      </c>
      <c r="C293" s="17">
        <f>(macro_data_1663!C293-macro_data_1663!C292)/macro_data_1663!C292</f>
        <v>6.8694798822373756E-3</v>
      </c>
      <c r="D293" s="17">
        <f>(macro_data_1663!D293-macro_data_1663!D292)/macro_data_1663!D292</f>
        <v>2.5377320689195116E-3</v>
      </c>
      <c r="E293">
        <f>macro_data_1663!E293</f>
        <v>6.3</v>
      </c>
      <c r="F293">
        <f>macro_data_1663!F293</f>
        <v>65.7</v>
      </c>
      <c r="G293" s="23">
        <v>6.73</v>
      </c>
      <c r="H293" s="23">
        <v>8.4</v>
      </c>
      <c r="I293" s="23">
        <v>5.67</v>
      </c>
      <c r="J293" s="23">
        <v>10.51</v>
      </c>
      <c r="K293">
        <v>91.1</v>
      </c>
      <c r="L293" s="17">
        <f>(macro_data_1663!L293-macro_data_1663!L292)/macro_data_1663!L292</f>
        <v>2.5541067347761492E-3</v>
      </c>
      <c r="M293" s="17">
        <f>(macro_data_1663!M293-macro_data_1663!M292)/macro_data_1663!M292</f>
        <v>1.8788163457023064E-3</v>
      </c>
      <c r="N293" s="17">
        <f>(macro_data_1663!N293-macro_data_1663!N292)/macro_data_1663!N292</f>
        <v>3.4588220611426724E-3</v>
      </c>
      <c r="O293" s="17">
        <f>(macro_data_1663!O293-macro_data_1663!O292)/macro_data_1663!O292</f>
        <v>8.6741016109045856E-3</v>
      </c>
      <c r="P293" s="17">
        <f>(macro_data_1663!P293-macro_data_1663!P292)/macro_data_1663!P292</f>
        <v>-0.11428571428571428</v>
      </c>
      <c r="Q293" s="17">
        <f>(macro_data_1663!Q293-macro_data_1663!Q292)/macro_data_1663!Q292</f>
        <v>6.2498907056045879E-3</v>
      </c>
      <c r="R293" s="17">
        <f>(macro_data_1663!R293-macro_data_1663!R292)/macro_data_1663!R292</f>
        <v>4.1409644370541135E-2</v>
      </c>
      <c r="S293" s="17">
        <f>(macro_data_1663!G293-macro_data_1663!G292)/macro_data_1663!G292</f>
        <v>2.2561798638410231E-3</v>
      </c>
    </row>
    <row r="294" spans="1:19">
      <c r="A294" s="32">
        <v>31959</v>
      </c>
      <c r="B294" s="17">
        <f>(macro_data_1663!B294-macro_data_1663!B293)/macro_data_1663!B293</f>
        <v>4.4247787610619468E-3</v>
      </c>
      <c r="C294" s="17">
        <f>(macro_data_1663!C294-macro_data_1663!C293)/macro_data_1663!C293</f>
        <v>3.8986354775829017E-3</v>
      </c>
      <c r="D294" s="17">
        <f>(macro_data_1663!D294-macro_data_1663!D293)/macro_data_1663!D293</f>
        <v>3.7874462334893623E-3</v>
      </c>
      <c r="E294">
        <f>macro_data_1663!E294</f>
        <v>6.2</v>
      </c>
      <c r="F294">
        <f>macro_data_1663!F294</f>
        <v>65.5</v>
      </c>
      <c r="G294" s="23">
        <v>6.58</v>
      </c>
      <c r="H294" s="23">
        <v>8.4499999999999993</v>
      </c>
      <c r="I294" s="23">
        <v>5.69</v>
      </c>
      <c r="J294" s="23">
        <v>10.52</v>
      </c>
      <c r="K294">
        <v>91.5</v>
      </c>
      <c r="L294" s="17">
        <f>(macro_data_1663!L294-macro_data_1663!L293)/macro_data_1663!L293</f>
        <v>-3.4861893268971697E-3</v>
      </c>
      <c r="M294" s="17">
        <f>(macro_data_1663!M294-macro_data_1663!M293)/macro_data_1663!M293</f>
        <v>6.1307656244358546E-4</v>
      </c>
      <c r="N294" s="17">
        <f>(macro_data_1663!N294-macro_data_1663!N293)/macro_data_1663!N293</f>
        <v>5.3085013437143983E-3</v>
      </c>
      <c r="O294" s="17">
        <f>(macro_data_1663!O294-macro_data_1663!O293)/macro_data_1663!O293</f>
        <v>-2.0884520884520884E-2</v>
      </c>
      <c r="P294" s="17">
        <f>(macro_data_1663!P294-macro_data_1663!P293)/macro_data_1663!P293</f>
        <v>-2.1505376344086023E-2</v>
      </c>
      <c r="Q294" s="17">
        <f>(macro_data_1663!Q294-macro_data_1663!Q293)/macro_data_1663!Q293</f>
        <v>5.3490990990991043E-3</v>
      </c>
      <c r="R294" s="17">
        <f>(macro_data_1663!R294-macro_data_1663!R293)/macro_data_1663!R293</f>
        <v>3.1882565027040941E-2</v>
      </c>
      <c r="S294" s="17">
        <f>(macro_data_1663!G294-macro_data_1663!G293)/macro_data_1663!G293</f>
        <v>1.6907832651777289E-3</v>
      </c>
    </row>
    <row r="295" spans="1:19">
      <c r="A295" s="32">
        <v>31990</v>
      </c>
      <c r="B295" s="17">
        <f>(macro_data_1663!B295-macro_data_1663!B294)/macro_data_1663!B294</f>
        <v>2.6431718061673756E-3</v>
      </c>
      <c r="C295" s="17">
        <f>(macro_data_1663!C295-macro_data_1663!C294)/macro_data_1663!C294</f>
        <v>4.8543689320388345E-3</v>
      </c>
      <c r="D295" s="17">
        <f>(macro_data_1663!D295-macro_data_1663!D294)/macro_data_1663!D294</f>
        <v>2.3131908761684435E-3</v>
      </c>
      <c r="E295">
        <f>macro_data_1663!E295</f>
        <v>6.1</v>
      </c>
      <c r="F295">
        <f>macro_data_1663!F295</f>
        <v>65.599999999999994</v>
      </c>
      <c r="G295" s="23">
        <v>6.73</v>
      </c>
      <c r="H295" s="23">
        <v>8.76</v>
      </c>
      <c r="I295" s="23">
        <v>6.04</v>
      </c>
      <c r="J295" s="23">
        <v>10.61</v>
      </c>
      <c r="K295">
        <v>93.7</v>
      </c>
      <c r="L295" s="17">
        <f>(macro_data_1663!L295-macro_data_1663!L294)/macro_data_1663!L294</f>
        <v>-2.6910656620027646E-4</v>
      </c>
      <c r="M295" s="17">
        <f>(macro_data_1663!M295-macro_data_1663!M294)/macro_data_1663!M294</f>
        <v>1.5858141714121283E-3</v>
      </c>
      <c r="N295" s="17">
        <f>(macro_data_1663!N295-macro_data_1663!N294)/macro_data_1663!N294</f>
        <v>-1.870887820491315E-3</v>
      </c>
      <c r="O295" s="17">
        <f>(macro_data_1663!O295-macro_data_1663!O294)/macro_data_1663!O294</f>
        <v>-1.1919698870765371E-2</v>
      </c>
      <c r="P295" s="17">
        <f>(macro_data_1663!P295-macro_data_1663!P294)/macro_data_1663!P294</f>
        <v>3.2967032967032968E-2</v>
      </c>
      <c r="Q295" s="17">
        <f>(macro_data_1663!Q295-macro_data_1663!Q294)/macro_data_1663!Q294</f>
        <v>6.7743931740944664E-3</v>
      </c>
      <c r="R295" s="17">
        <f>(macro_data_1663!R295-macro_data_1663!R294)/macro_data_1663!R294</f>
        <v>6.5937905560547155E-2</v>
      </c>
      <c r="S295" s="17">
        <f>(macro_data_1663!G295-macro_data_1663!G294)/macro_data_1663!G294</f>
        <v>3.4052993130520119E-3</v>
      </c>
    </row>
    <row r="296" spans="1:19">
      <c r="A296" s="32">
        <v>32021</v>
      </c>
      <c r="B296" s="17">
        <f>(macro_data_1663!B296-macro_data_1663!B295)/macro_data_1663!B295</f>
        <v>4.3936731107205628E-3</v>
      </c>
      <c r="C296" s="17">
        <f>(macro_data_1663!C296-macro_data_1663!C295)/macro_data_1663!C295</f>
        <v>2.8985507246376539E-3</v>
      </c>
      <c r="D296" s="17">
        <f>(macro_data_1663!D296-macro_data_1663!D295)/macro_data_1663!D295</f>
        <v>3.9536159506649866E-3</v>
      </c>
      <c r="E296">
        <f>macro_data_1663!E296</f>
        <v>6</v>
      </c>
      <c r="F296">
        <f>macro_data_1663!F296</f>
        <v>65.7</v>
      </c>
      <c r="G296" s="23">
        <v>7.22</v>
      </c>
      <c r="H296" s="23">
        <v>9.42</v>
      </c>
      <c r="I296" s="23">
        <v>6.4</v>
      </c>
      <c r="J296" s="23">
        <v>10.8</v>
      </c>
      <c r="K296">
        <v>94.4</v>
      </c>
      <c r="L296" s="17">
        <f>(macro_data_1663!L296-macro_data_1663!L295)/macro_data_1663!L295</f>
        <v>2.5572005383579775E-3</v>
      </c>
      <c r="M296" s="17">
        <f>(macro_data_1663!M296-macro_data_1663!M295)/macro_data_1663!M295</f>
        <v>3.3105433609211293E-3</v>
      </c>
      <c r="N296" s="17">
        <f>(macro_data_1663!N296-macro_data_1663!N295)/macro_data_1663!N295</f>
        <v>1.2441759430287232E-3</v>
      </c>
      <c r="O296" s="17">
        <f>(macro_data_1663!O296-macro_data_1663!O295)/macro_data_1663!O295</f>
        <v>1.9047619047619049E-2</v>
      </c>
      <c r="P296" s="17">
        <f>(macro_data_1663!P296-macro_data_1663!P295)/macro_data_1663!P295</f>
        <v>-1.5197568389057751E-3</v>
      </c>
      <c r="Q296" s="17">
        <f>(macro_data_1663!Q296-macro_data_1663!Q295)/macro_data_1663!Q295</f>
        <v>7.4911447217734734E-3</v>
      </c>
      <c r="R296" s="17">
        <f>(macro_data_1663!R296-macro_data_1663!R295)/macro_data_1663!R295</f>
        <v>-5.0620463591664694E-2</v>
      </c>
      <c r="S296" s="17">
        <f>(macro_data_1663!G296-macro_data_1663!G295)/macro_data_1663!G295</f>
        <v>1.6919811828219899E-3</v>
      </c>
    </row>
    <row r="297" spans="1:19">
      <c r="A297" s="32">
        <v>32051</v>
      </c>
      <c r="B297" s="17">
        <f>(macro_data_1663!B297-macro_data_1663!B296)/macro_data_1663!B296</f>
        <v>3.4995625546807149E-3</v>
      </c>
      <c r="C297" s="17">
        <f>(macro_data_1663!C297-macro_data_1663!C296)/macro_data_1663!C296</f>
        <v>-9.6339113680148666E-4</v>
      </c>
      <c r="D297" s="17">
        <f>(macro_data_1663!D297-macro_data_1663!D296)/macro_data_1663!D296</f>
        <v>3.3727766053661995E-3</v>
      </c>
      <c r="E297">
        <f>macro_data_1663!E297</f>
        <v>5.9</v>
      </c>
      <c r="F297">
        <f>macro_data_1663!F297</f>
        <v>65.5</v>
      </c>
      <c r="G297" s="23">
        <v>7.29</v>
      </c>
      <c r="H297" s="23">
        <v>9.52</v>
      </c>
      <c r="I297" s="23">
        <v>6.13</v>
      </c>
      <c r="J297" s="23">
        <v>11.31</v>
      </c>
      <c r="K297">
        <v>93.6</v>
      </c>
      <c r="L297" s="17">
        <f>(macro_data_1663!L297-macro_data_1663!L296)/macro_data_1663!L296</f>
        <v>3.6246476037052563E-3</v>
      </c>
      <c r="M297" s="17">
        <f>(macro_data_1663!M297-macro_data_1663!M296)/macro_data_1663!M296</f>
        <v>4.0527939172226466E-3</v>
      </c>
      <c r="N297" s="17">
        <f>(macro_data_1663!N297-macro_data_1663!N296)/macro_data_1663!N296</f>
        <v>1.2973626326429819E-2</v>
      </c>
      <c r="O297" s="17">
        <f>(macro_data_1663!O297-macro_data_1663!O296)/macro_data_1663!O296</f>
        <v>5.6074766355140186E-2</v>
      </c>
      <c r="P297" s="17">
        <f>(macro_data_1663!P297-macro_data_1663!P296)/macro_data_1663!P296</f>
        <v>1.3698630136986301E-2</v>
      </c>
      <c r="Q297" s="17">
        <f>(macro_data_1663!Q297-macro_data_1663!Q296)/macro_data_1663!Q296</f>
        <v>3.9264874297867004E-3</v>
      </c>
      <c r="R297" s="17">
        <f>(macro_data_1663!R297-macro_data_1663!R296)/macro_data_1663!R296</f>
        <v>-3.6894544737101763E-2</v>
      </c>
      <c r="S297" s="17">
        <f>(macro_data_1663!G297-macro_data_1663!G296)/macro_data_1663!G296</f>
        <v>2.2163639914079282E-3</v>
      </c>
    </row>
    <row r="298" spans="1:19">
      <c r="A298" s="32">
        <v>32082</v>
      </c>
      <c r="B298" s="17">
        <f>(macro_data_1663!B298-macro_data_1663!B297)/macro_data_1663!B297</f>
        <v>2.6155187445509776E-3</v>
      </c>
      <c r="C298" s="17">
        <f>(macro_data_1663!C298-macro_data_1663!C297)/macro_data_1663!C297</f>
        <v>3.8572806171648165E-3</v>
      </c>
      <c r="D298" s="17">
        <f>(macro_data_1663!D298-macro_data_1663!D297)/macro_data_1663!D297</f>
        <v>3.1736493211395852E-3</v>
      </c>
      <c r="E298">
        <f>macro_data_1663!E298</f>
        <v>6</v>
      </c>
      <c r="F298">
        <f>macro_data_1663!F298</f>
        <v>65.7</v>
      </c>
      <c r="G298" s="23">
        <v>6.69</v>
      </c>
      <c r="H298" s="23">
        <v>8.86</v>
      </c>
      <c r="I298" s="23">
        <v>5.69</v>
      </c>
      <c r="J298" s="23">
        <v>11.62</v>
      </c>
      <c r="K298">
        <v>89.3</v>
      </c>
      <c r="L298" s="17">
        <f>(macro_data_1663!L298-macro_data_1663!L297)/macro_data_1663!L297</f>
        <v>1.1503477795612657E-2</v>
      </c>
      <c r="M298" s="17">
        <f>(macro_data_1663!M298-macro_data_1663!M297)/macro_data_1663!M297</f>
        <v>5.4652616538668269E-3</v>
      </c>
      <c r="N298" s="17">
        <f>(macro_data_1663!N298-macro_data_1663!N297)/macro_data_1663!N297</f>
        <v>3.12183456414579E-3</v>
      </c>
      <c r="O298" s="17">
        <f>(macro_data_1663!O298-macro_data_1663!O297)/macro_data_1663!O297</f>
        <v>-0.10619469026548672</v>
      </c>
      <c r="P298" s="17">
        <f>(macro_data_1663!P298-macro_data_1663!P297)/macro_data_1663!P297</f>
        <v>-2.4024024024024024E-2</v>
      </c>
      <c r="Q298" s="17">
        <f>(macro_data_1663!Q298-macro_data_1663!Q297)/macro_data_1663!Q297</f>
        <v>1.3444510837090581E-2</v>
      </c>
      <c r="R298" s="17">
        <f>(macro_data_1663!R298-macro_data_1663!R297)/macro_data_1663!R297</f>
        <v>1.6490832735839352E-2</v>
      </c>
      <c r="S298" s="17">
        <f>(macro_data_1663!G298-macro_data_1663!G297)/macro_data_1663!G297</f>
        <v>4.783383830019387E-3</v>
      </c>
    </row>
    <row r="299" spans="1:19">
      <c r="A299" s="32">
        <v>32112</v>
      </c>
      <c r="B299" s="17">
        <f>(macro_data_1663!B299-macro_data_1663!B298)/macro_data_1663!B298</f>
        <v>3.478260869565267E-3</v>
      </c>
      <c r="C299" s="17">
        <f>(macro_data_1663!C299-macro_data_1663!C298)/macro_data_1663!C298</f>
        <v>9.6061479346790134E-4</v>
      </c>
      <c r="D299" s="17">
        <f>(macro_data_1663!D299-macro_data_1663!D298)/macro_data_1663!D298</f>
        <v>1.8906776488206492E-3</v>
      </c>
      <c r="E299">
        <f>macro_data_1663!E299</f>
        <v>5.8</v>
      </c>
      <c r="F299">
        <f>macro_data_1663!F299</f>
        <v>65.7</v>
      </c>
      <c r="G299" s="23">
        <v>6.77</v>
      </c>
      <c r="H299" s="23">
        <v>8.99</v>
      </c>
      <c r="I299" s="23">
        <v>5.77</v>
      </c>
      <c r="J299" s="23">
        <v>11.23</v>
      </c>
      <c r="K299">
        <v>83.1</v>
      </c>
      <c r="L299" s="17">
        <f>(macro_data_1663!L299-macro_data_1663!L298)/macro_data_1663!L298</f>
        <v>-3.9672044432689764E-3</v>
      </c>
      <c r="M299" s="17">
        <f>(macro_data_1663!M299-macro_data_1663!M298)/macro_data_1663!M298</f>
        <v>1.4565866136137234E-3</v>
      </c>
      <c r="N299" s="17">
        <f>(macro_data_1663!N299-macro_data_1663!N298)/macro_data_1663!N298</f>
        <v>-1.1135007077035181E-3</v>
      </c>
      <c r="O299" s="17">
        <f>(macro_data_1663!O299-macro_data_1663!O298)/macro_data_1663!O298</f>
        <v>9.3069306930693069E-2</v>
      </c>
      <c r="P299" s="17">
        <f>(macro_data_1663!P299-macro_data_1663!P298)/macro_data_1663!P298</f>
        <v>-3.8461538461538464E-2</v>
      </c>
      <c r="Q299" s="17">
        <f>(macro_data_1663!Q299-macro_data_1663!Q298)/macro_data_1663!Q298</f>
        <v>4.9379572803044877E-3</v>
      </c>
      <c r="R299" s="17">
        <f>(macro_data_1663!R299-macro_data_1663!R298)/macro_data_1663!R298</f>
        <v>-4.6755340588472256E-2</v>
      </c>
      <c r="S299" s="17">
        <f>(macro_data_1663!G299-macro_data_1663!G298)/macro_data_1663!G298</f>
        <v>2.2688049021699084E-3</v>
      </c>
    </row>
    <row r="300" spans="1:19">
      <c r="A300" s="32">
        <v>32143</v>
      </c>
      <c r="B300" s="17">
        <f>(macro_data_1663!B300-macro_data_1663!B299)/macro_data_1663!B299</f>
        <v>1.7331022530328304E-3</v>
      </c>
      <c r="C300" s="17">
        <f>(macro_data_1663!C300-macro_data_1663!C299)/macro_data_1663!C299</f>
        <v>0</v>
      </c>
      <c r="D300" s="17">
        <f>(macro_data_1663!D300-macro_data_1663!D299)/macro_data_1663!D299</f>
        <v>1.8497412230712551E-3</v>
      </c>
      <c r="E300">
        <f>macro_data_1663!E300</f>
        <v>5.7</v>
      </c>
      <c r="F300">
        <f>macro_data_1663!F300</f>
        <v>65.7</v>
      </c>
      <c r="G300" s="23">
        <v>6.83</v>
      </c>
      <c r="H300" s="23">
        <v>8.67</v>
      </c>
      <c r="I300" s="23">
        <v>5.81</v>
      </c>
      <c r="J300" s="23">
        <v>11.29</v>
      </c>
      <c r="K300">
        <v>86.8</v>
      </c>
      <c r="L300" s="17">
        <f>(macro_data_1663!L300-macro_data_1663!L299)/macro_data_1663!L299</f>
        <v>-3.9830058417419014E-3</v>
      </c>
      <c r="M300" s="17">
        <f>(macro_data_1663!M300-macro_data_1663!M299)/macro_data_1663!M299</f>
        <v>2.6606122955762884E-3</v>
      </c>
      <c r="N300" s="17">
        <f>(macro_data_1663!N300-macro_data_1663!N299)/macro_data_1663!N299</f>
        <v>4.5866209628383382E-3</v>
      </c>
      <c r="O300" s="17">
        <f>(macro_data_1663!O300-macro_data_1663!O299)/macro_data_1663!O299</f>
        <v>-0.15458937198067632</v>
      </c>
      <c r="P300" s="17">
        <f>(macro_data_1663!P300-macro_data_1663!P299)/macro_data_1663!P299</f>
        <v>-4.8000000000000001E-2</v>
      </c>
      <c r="Q300" s="17">
        <f>(macro_data_1663!Q300-macro_data_1663!Q299)/macro_data_1663!Q299</f>
        <v>5.4837354739346467E-3</v>
      </c>
      <c r="R300" s="17">
        <f>(macro_data_1663!R300-macro_data_1663!R299)/macro_data_1663!R299</f>
        <v>-8.8742071881606863E-2</v>
      </c>
      <c r="S300" s="17">
        <f>(macro_data_1663!G300-macro_data_1663!G299)/macro_data_1663!G299</f>
        <v>2.7957280501489765E-3</v>
      </c>
    </row>
    <row r="301" spans="1:19">
      <c r="A301" s="32">
        <v>32174</v>
      </c>
      <c r="B301" s="17">
        <f>(macro_data_1663!B301-macro_data_1663!B300)/macro_data_1663!B300</f>
        <v>3.4602076124567969E-3</v>
      </c>
      <c r="C301" s="17">
        <f>(macro_data_1663!C301-macro_data_1663!C300)/macro_data_1663!C300</f>
        <v>3.838771593090129E-3</v>
      </c>
      <c r="D301" s="17">
        <f>(macro_data_1663!D301-macro_data_1663!D300)/macro_data_1663!D300</f>
        <v>3.8791495710556794E-3</v>
      </c>
      <c r="E301">
        <f>macro_data_1663!E301</f>
        <v>5.7</v>
      </c>
      <c r="F301">
        <f>macro_data_1663!F301</f>
        <v>65.8</v>
      </c>
      <c r="G301" s="23">
        <v>6.58</v>
      </c>
      <c r="H301" s="23">
        <v>8.2100000000000009</v>
      </c>
      <c r="I301" s="23">
        <v>5.66</v>
      </c>
      <c r="J301" s="23">
        <v>11.07</v>
      </c>
      <c r="K301">
        <v>90.8</v>
      </c>
      <c r="L301" s="17">
        <f>(macro_data_1663!L301-macro_data_1663!L300)/macro_data_1663!L300</f>
        <v>7.9978672354038913E-3</v>
      </c>
      <c r="M301" s="17">
        <f>(macro_data_1663!M301-macro_data_1663!M300)/macro_data_1663!M300</f>
        <v>7.4299462213416358E-3</v>
      </c>
      <c r="N301" s="17">
        <f>(macro_data_1663!N301-macro_data_1663!N300)/macro_data_1663!N300</f>
        <v>3.5767265359838369E-3</v>
      </c>
      <c r="O301" s="17">
        <f>(macro_data_1663!O301-macro_data_1663!O300)/macro_data_1663!O300</f>
        <v>-9.2142857142857137E-2</v>
      </c>
      <c r="P301" s="17">
        <f>(macro_data_1663!P301-macro_data_1663!P300)/macro_data_1663!P300</f>
        <v>-1.680672268907563E-2</v>
      </c>
      <c r="Q301" s="17">
        <f>(macro_data_1663!Q301-macro_data_1663!Q300)/macro_data_1663!Q300</f>
        <v>-2.5860096875899999E-4</v>
      </c>
      <c r="R301" s="17">
        <f>(macro_data_1663!R301-macro_data_1663!R300)/macro_data_1663!R300</f>
        <v>-4.6981033582738545E-3</v>
      </c>
      <c r="S301" s="17">
        <f>(macro_data_1663!G301-macro_data_1663!G300)/macro_data_1663!G300</f>
        <v>8.8750832039050369E-4</v>
      </c>
    </row>
    <row r="302" spans="1:19">
      <c r="A302" s="32">
        <v>32203</v>
      </c>
      <c r="B302" s="17">
        <f>(macro_data_1663!B302-macro_data_1663!B301)/macro_data_1663!B301</f>
        <v>1.7241379310345072E-3</v>
      </c>
      <c r="C302" s="17">
        <f>(macro_data_1663!C302-macro_data_1663!C301)/macro_data_1663!C301</f>
        <v>1.9120458891013657E-3</v>
      </c>
      <c r="D302" s="17">
        <f>(macro_data_1663!D302-macro_data_1663!D301)/macro_data_1663!D301</f>
        <v>1.4862153526045607E-3</v>
      </c>
      <c r="E302">
        <f>macro_data_1663!E302</f>
        <v>5.7</v>
      </c>
      <c r="F302">
        <f>macro_data_1663!F302</f>
        <v>65.900000000000006</v>
      </c>
      <c r="G302" s="23">
        <v>6.58</v>
      </c>
      <c r="H302" s="23">
        <v>8.3699999999999992</v>
      </c>
      <c r="I302" s="23">
        <v>5.7</v>
      </c>
      <c r="J302" s="23">
        <v>10.62</v>
      </c>
      <c r="K302">
        <v>91.6</v>
      </c>
      <c r="L302" s="17">
        <f>(macro_data_1663!L302-macro_data_1663!L301)/macro_data_1663!L301</f>
        <v>1.9836022216344882E-3</v>
      </c>
      <c r="M302" s="17">
        <f>(macro_data_1663!M302-macro_data_1663!M301)/macro_data_1663!M301</f>
        <v>8.0775444264943458E-3</v>
      </c>
      <c r="N302" s="17">
        <f>(macro_data_1663!N302-macro_data_1663!N301)/macro_data_1663!N301</f>
        <v>2.0182949754418622E-3</v>
      </c>
      <c r="O302" s="17">
        <f>(macro_data_1663!O302-macro_data_1663!O301)/macro_data_1663!O301</f>
        <v>0.15892997639653816</v>
      </c>
      <c r="P302" s="17">
        <f>(macro_data_1663!P302-macro_data_1663!P301)/macro_data_1663!P301</f>
        <v>0.13333333333333333</v>
      </c>
      <c r="Q302" s="17">
        <f>(macro_data_1663!Q302-macro_data_1663!Q301)/macro_data_1663!Q301</f>
        <v>5.0274420069973619E-3</v>
      </c>
      <c r="R302" s="17">
        <f>(macro_data_1663!R302-macro_data_1663!R301)/macro_data_1663!R301</f>
        <v>-2.3018648018647992E-2</v>
      </c>
      <c r="S302" s="17">
        <f>(macro_data_1663!G302-macro_data_1663!G301)/macro_data_1663!G301</f>
        <v>4.4432450146019873E-3</v>
      </c>
    </row>
    <row r="303" spans="1:19">
      <c r="A303" s="32">
        <v>32234</v>
      </c>
      <c r="B303" s="17">
        <f>(macro_data_1663!B303-macro_data_1663!B302)/macro_data_1663!B302</f>
        <v>2.5817555938037621E-3</v>
      </c>
      <c r="C303" s="17">
        <f>(macro_data_1663!C303-macro_data_1663!C302)/macro_data_1663!C302</f>
        <v>9.5419847328252413E-4</v>
      </c>
      <c r="D303" s="17">
        <f>(macro_data_1663!D303-macro_data_1663!D302)/macro_data_1663!D302</f>
        <v>3.4317726496995303E-3</v>
      </c>
      <c r="E303">
        <f>macro_data_1663!E303</f>
        <v>5.7</v>
      </c>
      <c r="F303">
        <f>macro_data_1663!F303</f>
        <v>65.7</v>
      </c>
      <c r="G303" s="23">
        <v>6.87</v>
      </c>
      <c r="H303" s="23">
        <v>8.7200000000000006</v>
      </c>
      <c r="I303" s="23">
        <v>5.91</v>
      </c>
      <c r="J303" s="23">
        <v>10.57</v>
      </c>
      <c r="K303">
        <v>94.6</v>
      </c>
      <c r="L303" s="17">
        <f>(macro_data_1663!L303-macro_data_1663!L302)/macro_data_1663!L302</f>
        <v>5.4111125775371631E-3</v>
      </c>
      <c r="M303" s="17">
        <f>(macro_data_1663!M303-macro_data_1663!M302)/macro_data_1663!M302</f>
        <v>7.0721850613154006E-3</v>
      </c>
      <c r="N303" s="17">
        <f>(macro_data_1663!N303-macro_data_1663!N302)/macro_data_1663!N302</f>
        <v>5.516824581451087E-3</v>
      </c>
      <c r="O303" s="17">
        <f>(macro_data_1663!O303-macro_data_1663!O302)/macro_data_1663!O302</f>
        <v>4.005431093007468E-2</v>
      </c>
      <c r="P303" s="17">
        <f>(macro_data_1663!P303-macro_data_1663!P302)/macro_data_1663!P302</f>
        <v>9.0497737556561094E-3</v>
      </c>
      <c r="Q303" s="17">
        <f>(macro_data_1663!Q303-macro_data_1663!Q302)/macro_data_1663!Q302</f>
        <v>2.1942777196669247E-3</v>
      </c>
      <c r="R303" s="17">
        <f>(macro_data_1663!R303-macro_data_1663!R302)/macro_data_1663!R302</f>
        <v>-3.268714583954678E-2</v>
      </c>
      <c r="S303" s="17">
        <f>(macro_data_1663!G303-macro_data_1663!G302)/macro_data_1663!G302</f>
        <v>2.6388009288579269E-3</v>
      </c>
    </row>
    <row r="304" spans="1:19">
      <c r="A304" s="32">
        <v>32264</v>
      </c>
      <c r="B304" s="17">
        <f>(macro_data_1663!B304-macro_data_1663!B303)/macro_data_1663!B303</f>
        <v>6.0085836909871491E-3</v>
      </c>
      <c r="C304" s="17">
        <f>(macro_data_1663!C304-macro_data_1663!C303)/macro_data_1663!C303</f>
        <v>8.57959961868438E-3</v>
      </c>
      <c r="D304" s="17">
        <f>(macro_data_1663!D304-macro_data_1663!D303)/macro_data_1663!D303</f>
        <v>4.8619969312110271E-3</v>
      </c>
      <c r="E304">
        <f>macro_data_1663!E304</f>
        <v>5.4</v>
      </c>
      <c r="F304">
        <f>macro_data_1663!F304</f>
        <v>65.8</v>
      </c>
      <c r="G304" s="23">
        <v>7.09</v>
      </c>
      <c r="H304" s="23">
        <v>9.09</v>
      </c>
      <c r="I304" s="23">
        <v>6.26</v>
      </c>
      <c r="J304" s="23">
        <v>10.9</v>
      </c>
      <c r="K304">
        <v>91.2</v>
      </c>
      <c r="L304" s="17">
        <f>(macro_data_1663!L304-macro_data_1663!L303)/macro_data_1663!L303</f>
        <v>8.269887109477644E-3</v>
      </c>
      <c r="M304" s="17">
        <f>(macro_data_1663!M304-macro_data_1663!M303)/macro_data_1663!M303</f>
        <v>6.9187394056802855E-3</v>
      </c>
      <c r="N304" s="17">
        <f>(macro_data_1663!N304-macro_data_1663!N303)/macro_data_1663!N303</f>
        <v>1.0814713429084504E-2</v>
      </c>
      <c r="O304" s="17">
        <f>(macro_data_1663!O304-macro_data_1663!O303)/macro_data_1663!O303</f>
        <v>2.6762402088772844E-2</v>
      </c>
      <c r="P304" s="17">
        <f>(macro_data_1663!P304-macro_data_1663!P303)/macro_data_1663!P303</f>
        <v>4.4843049327354258E-2</v>
      </c>
      <c r="Q304" s="17">
        <f>(macro_data_1663!Q304-macro_data_1663!Q303)/macro_data_1663!Q303</f>
        <v>5.9724883612203112E-3</v>
      </c>
      <c r="R304" s="17">
        <f>(macro_data_1663!R304-macro_data_1663!R303)/macro_data_1663!R303</f>
        <v>0.10223839181106255</v>
      </c>
      <c r="S304" s="17">
        <f>(macro_data_1663!G304-macro_data_1663!G303)/macro_data_1663!G303</f>
        <v>2.3256036520590685E-3</v>
      </c>
    </row>
    <row r="305" spans="1:19">
      <c r="A305" s="32">
        <v>32295</v>
      </c>
      <c r="B305" s="17">
        <f>(macro_data_1663!B305-macro_data_1663!B304)/macro_data_1663!B304</f>
        <v>2.5597269624573135E-3</v>
      </c>
      <c r="C305" s="17">
        <f>(macro_data_1663!C305-macro_data_1663!C304)/macro_data_1663!C304</f>
        <v>6.6162570888469076E-3</v>
      </c>
      <c r="D305" s="17">
        <f>(macro_data_1663!D305-macro_data_1663!D304)/macro_data_1663!D304</f>
        <v>2.906762822871463E-3</v>
      </c>
      <c r="E305">
        <f>macro_data_1663!E305</f>
        <v>5.6</v>
      </c>
      <c r="F305">
        <f>macro_data_1663!F305</f>
        <v>65.7</v>
      </c>
      <c r="G305" s="23">
        <v>7.51</v>
      </c>
      <c r="H305" s="23">
        <v>8.92</v>
      </c>
      <c r="I305" s="23">
        <v>6.46</v>
      </c>
      <c r="J305" s="23">
        <v>11.04</v>
      </c>
      <c r="K305">
        <v>94.8</v>
      </c>
      <c r="L305" s="17">
        <f>(macro_data_1663!L305-macro_data_1663!L304)/macro_data_1663!L304</f>
        <v>4.6868897279000428E-3</v>
      </c>
      <c r="M305" s="17">
        <f>(macro_data_1663!M305-macro_data_1663!M304)/macro_data_1663!M304</f>
        <v>5.2564675164050514E-3</v>
      </c>
      <c r="N305" s="17">
        <f>(macro_data_1663!N305-macro_data_1663!N304)/macro_data_1663!N304</f>
        <v>1.0929128279167147E-2</v>
      </c>
      <c r="O305" s="17">
        <f>(macro_data_1663!O305-macro_data_1663!O304)/macro_data_1663!O304</f>
        <v>-9.663064208518754E-2</v>
      </c>
      <c r="P305" s="17">
        <f>(macro_data_1663!P305-macro_data_1663!P304)/macro_data_1663!P304</f>
        <v>-2.1459227467811159E-2</v>
      </c>
      <c r="Q305" s="17">
        <f>(macro_data_1663!Q305-macro_data_1663!Q304)/macro_data_1663!Q304</f>
        <v>-2.024284872684419E-3</v>
      </c>
      <c r="R305" s="17">
        <f>(macro_data_1663!R305-macro_data_1663!R304)/macro_data_1663!R304</f>
        <v>-2.4447552447552513E-2</v>
      </c>
      <c r="S305" s="17">
        <f>(macro_data_1663!G305-macro_data_1663!G304)/macro_data_1663!G304</f>
        <v>2.1960814268800369E-3</v>
      </c>
    </row>
    <row r="306" spans="1:19">
      <c r="A306" s="32">
        <v>32325</v>
      </c>
      <c r="B306" s="17">
        <f>(macro_data_1663!B306-macro_data_1663!B305)/macro_data_1663!B305</f>
        <v>4.2553191489361703E-3</v>
      </c>
      <c r="C306" s="17">
        <f>(macro_data_1663!C306-macro_data_1663!C305)/macro_data_1663!C305</f>
        <v>6.5727699530516697E-3</v>
      </c>
      <c r="D306" s="17">
        <f>(macro_data_1663!D306-macro_data_1663!D305)/macro_data_1663!D305</f>
        <v>4.255787504127367E-3</v>
      </c>
      <c r="E306">
        <f>macro_data_1663!E306</f>
        <v>5.4</v>
      </c>
      <c r="F306">
        <f>macro_data_1663!F306</f>
        <v>65.8</v>
      </c>
      <c r="G306" s="23">
        <v>7.75</v>
      </c>
      <c r="H306" s="23">
        <v>9.06</v>
      </c>
      <c r="I306" s="23">
        <v>6.73</v>
      </c>
      <c r="J306" s="23">
        <v>11</v>
      </c>
      <c r="K306">
        <v>94.7</v>
      </c>
      <c r="L306" s="17">
        <f>(macro_data_1663!L306-macro_data_1663!L305)/macro_data_1663!L305</f>
        <v>8.552546326292482E-3</v>
      </c>
      <c r="M306" s="17">
        <f>(macro_data_1663!M306-macro_data_1663!M305)/macro_data_1663!M305</f>
        <v>4.2378673957621637E-3</v>
      </c>
      <c r="N306" s="17">
        <f>(macro_data_1663!N306-macro_data_1663!N305)/macro_data_1663!N305</f>
        <v>8.8225616687793926E-3</v>
      </c>
      <c r="O306" s="17">
        <f>(macro_data_1663!O306-macro_data_1663!O305)/macro_data_1663!O305</f>
        <v>4.0112596762843067E-2</v>
      </c>
      <c r="P306" s="17">
        <f>(macro_data_1663!P306-macro_data_1663!P305)/macro_data_1663!P305</f>
        <v>4.8245614035087717E-2</v>
      </c>
      <c r="Q306" s="17">
        <f>(macro_data_1663!Q306-macro_data_1663!Q305)/macro_data_1663!Q305</f>
        <v>2.9056658844981271E-3</v>
      </c>
      <c r="R306" s="17">
        <f>(macro_data_1663!R306-macro_data_1663!R305)/macro_data_1663!R305</f>
        <v>-5.2070191535726444E-2</v>
      </c>
      <c r="S306" s="17">
        <f>(macro_data_1663!G306-macro_data_1663!G305)/macro_data_1663!G305</f>
        <v>3.4679217240525142E-3</v>
      </c>
    </row>
    <row r="307" spans="1:19">
      <c r="A307" s="32">
        <v>32356</v>
      </c>
      <c r="B307" s="17">
        <f>(macro_data_1663!B307-macro_data_1663!B306)/macro_data_1663!B306</f>
        <v>4.2372881355932203E-3</v>
      </c>
      <c r="C307" s="17">
        <f>(macro_data_1663!C307-macro_data_1663!C306)/macro_data_1663!C306</f>
        <v>6.5298507462686834E-3</v>
      </c>
      <c r="D307" s="17">
        <f>(macro_data_1663!D307-macro_data_1663!D306)/macro_data_1663!D306</f>
        <v>4.8588024695867867E-3</v>
      </c>
      <c r="E307">
        <f>macro_data_1663!E307</f>
        <v>5.4</v>
      </c>
      <c r="F307">
        <f>macro_data_1663!F307</f>
        <v>65.900000000000006</v>
      </c>
      <c r="G307" s="23">
        <v>8.01</v>
      </c>
      <c r="H307" s="23">
        <v>9.26</v>
      </c>
      <c r="I307" s="23">
        <v>7.06</v>
      </c>
      <c r="J307" s="23">
        <v>11.11</v>
      </c>
      <c r="K307">
        <v>93.4</v>
      </c>
      <c r="L307" s="17">
        <f>(macro_data_1663!L307-macro_data_1663!L306)/macro_data_1663!L306</f>
        <v>3.9830399588847779E-3</v>
      </c>
      <c r="M307" s="17">
        <f>(macro_data_1663!M307-macro_data_1663!M306)/macro_data_1663!M306</f>
        <v>2.9948271167981647E-3</v>
      </c>
      <c r="N307" s="17">
        <f>(macro_data_1663!N307-macro_data_1663!N306)/macro_data_1663!N306</f>
        <v>8.4579604593403909E-3</v>
      </c>
      <c r="O307" s="17">
        <f>(macro_data_1663!O307-macro_data_1663!O306)/macro_data_1663!O306</f>
        <v>-7.4424898511502033E-3</v>
      </c>
      <c r="P307" s="17">
        <f>(macro_data_1663!P307-macro_data_1663!P306)/macro_data_1663!P306</f>
        <v>-5.2998605299860529E-2</v>
      </c>
      <c r="Q307" s="17">
        <f>(macro_data_1663!Q307-macro_data_1663!Q306)/macro_data_1663!Q306</f>
        <v>1.5532647171836414E-4</v>
      </c>
      <c r="R307" s="17">
        <f>(macro_data_1663!R307-macro_data_1663!R306)/macro_data_1663!R306</f>
        <v>-6.2431941923775061E-2</v>
      </c>
      <c r="S307" s="17">
        <f>(macro_data_1663!G307-macro_data_1663!G306)/macro_data_1663!G306</f>
        <v>2.1267303419858345E-3</v>
      </c>
    </row>
    <row r="308" spans="1:19">
      <c r="A308" s="32">
        <v>32387</v>
      </c>
      <c r="B308" s="17">
        <f>(macro_data_1663!B308-macro_data_1663!B307)/macro_data_1663!B307</f>
        <v>4.2194092827004216E-3</v>
      </c>
      <c r="C308" s="17">
        <f>(macro_data_1663!C308-macro_data_1663!C307)/macro_data_1663!C307</f>
        <v>9.2678405931412712E-4</v>
      </c>
      <c r="D308" s="17">
        <f>(macro_data_1663!D308-macro_data_1663!D307)/macro_data_1663!D307</f>
        <v>2.9629898931141695E-3</v>
      </c>
      <c r="E308">
        <f>macro_data_1663!E308</f>
        <v>5.6</v>
      </c>
      <c r="F308">
        <f>macro_data_1663!F308</f>
        <v>66.099999999999994</v>
      </c>
      <c r="G308" s="23">
        <v>8.19</v>
      </c>
      <c r="H308" s="23">
        <v>8.98</v>
      </c>
      <c r="I308" s="23">
        <v>7.24</v>
      </c>
      <c r="J308" s="23">
        <v>11.21</v>
      </c>
      <c r="K308">
        <v>97.4</v>
      </c>
      <c r="L308" s="17">
        <f>(macro_data_1663!L308-macro_data_1663!L307)/macro_data_1663!L307</f>
        <v>2.4315331456360089E-3</v>
      </c>
      <c r="M308" s="17">
        <f>(macro_data_1663!M308-macro_data_1663!M307)/macro_data_1663!M307</f>
        <v>1.6286644951140684E-3</v>
      </c>
      <c r="N308" s="17">
        <f>(macro_data_1663!N308-macro_data_1663!N307)/macro_data_1663!N307</f>
        <v>1.0037625099922809E-3</v>
      </c>
      <c r="O308" s="17">
        <f>(macro_data_1663!O308-macro_data_1663!O307)/macro_data_1663!O307</f>
        <v>1.7723244717109749E-2</v>
      </c>
      <c r="P308" s="17">
        <f>(macro_data_1663!P308-macro_data_1663!P307)/macro_data_1663!P307</f>
        <v>1.3254786450662739E-2</v>
      </c>
      <c r="Q308" s="17">
        <f>(macro_data_1663!Q308-macro_data_1663!Q307)/macro_data_1663!Q307</f>
        <v>5.0040051658465732E-3</v>
      </c>
      <c r="R308" s="17">
        <f>(macro_data_1663!R308-macro_data_1663!R307)/macro_data_1663!R307</f>
        <v>1.6776358239772747E-3</v>
      </c>
      <c r="S308" s="17">
        <f>(macro_data_1663!G308-macro_data_1663!G307)/macro_data_1663!G307</f>
        <v>1.1747986736144007E-3</v>
      </c>
    </row>
    <row r="309" spans="1:19">
      <c r="A309" s="32">
        <v>32417</v>
      </c>
      <c r="B309" s="17">
        <f>(macro_data_1663!B309-macro_data_1663!B308)/macro_data_1663!B308</f>
        <v>4.2016806722689074E-3</v>
      </c>
      <c r="C309" s="17">
        <f>(macro_data_1663!C309-macro_data_1663!C308)/macro_data_1663!C308</f>
        <v>9.2592592592587327E-4</v>
      </c>
      <c r="D309" s="17">
        <f>(macro_data_1663!D309-macro_data_1663!D308)/macro_data_1663!D308</f>
        <v>4.8753964657907651E-3</v>
      </c>
      <c r="E309">
        <f>macro_data_1663!E309</f>
        <v>5.4</v>
      </c>
      <c r="F309">
        <f>macro_data_1663!F309</f>
        <v>65.900000000000006</v>
      </c>
      <c r="G309" s="23">
        <v>8.3000000000000007</v>
      </c>
      <c r="H309" s="23">
        <v>8.8000000000000007</v>
      </c>
      <c r="I309" s="23">
        <v>7.35</v>
      </c>
      <c r="J309" s="23">
        <v>10.9</v>
      </c>
      <c r="K309">
        <v>97.3</v>
      </c>
      <c r="L309" s="17">
        <f>(macro_data_1663!L309-macro_data_1663!L308)/macro_data_1663!L308</f>
        <v>5.1066002808641765E-4</v>
      </c>
      <c r="M309" s="17">
        <f>(macro_data_1663!M309-macro_data_1663!M308)/macro_data_1663!M308</f>
        <v>1.65989159891602E-3</v>
      </c>
      <c r="N309" s="17">
        <f>(macro_data_1663!N309-macro_data_1663!N308)/macro_data_1663!N308</f>
        <v>1.54904102419016E-3</v>
      </c>
      <c r="O309" s="17">
        <f>(macro_data_1663!O309-macro_data_1663!O308)/macro_data_1663!O308</f>
        <v>-6.6979236436704619E-4</v>
      </c>
      <c r="P309" s="17">
        <f>(macro_data_1663!P309-macro_data_1663!P308)/macro_data_1663!P308</f>
        <v>2.1802325581395349E-2</v>
      </c>
      <c r="Q309" s="17">
        <f>(macro_data_1663!Q309-macro_data_1663!Q308)/macro_data_1663!Q308</f>
        <v>-3.2304711835789098E-3</v>
      </c>
      <c r="R309" s="17">
        <f>(macro_data_1663!R309-macro_data_1663!R308)/macro_data_1663!R308</f>
        <v>-6.8088121618139569E-2</v>
      </c>
      <c r="S309" s="17">
        <f>(macro_data_1663!G309-macro_data_1663!G308)/macro_data_1663!G308</f>
        <v>3.2079792569600848E-3</v>
      </c>
    </row>
    <row r="310" spans="1:19">
      <c r="A310" s="32">
        <v>32448</v>
      </c>
      <c r="B310" s="17">
        <f>(macro_data_1663!B310-macro_data_1663!B309)/macro_data_1663!B309</f>
        <v>3.347280334728081E-3</v>
      </c>
      <c r="C310" s="17">
        <f>(macro_data_1663!C310-macro_data_1663!C309)/macro_data_1663!C309</f>
        <v>9.2506938020359424E-4</v>
      </c>
      <c r="D310" s="17">
        <f>(macro_data_1663!D310-macro_data_1663!D309)/macro_data_1663!D309</f>
        <v>3.2645552268955589E-3</v>
      </c>
      <c r="E310">
        <f>macro_data_1663!E310</f>
        <v>5.4</v>
      </c>
      <c r="F310">
        <f>macro_data_1663!F310</f>
        <v>66</v>
      </c>
      <c r="G310" s="23">
        <v>8.35</v>
      </c>
      <c r="H310" s="23">
        <v>8.9600000000000009</v>
      </c>
      <c r="I310" s="23">
        <v>7.76</v>
      </c>
      <c r="J310" s="23">
        <v>10.41</v>
      </c>
      <c r="K310">
        <v>94.1</v>
      </c>
      <c r="L310" s="17">
        <f>(macro_data_1663!L310-macro_data_1663!L309)/macro_data_1663!L309</f>
        <v>-5.1039938752085105E-4</v>
      </c>
      <c r="M310" s="17">
        <f>(macro_data_1663!M310-macro_data_1663!M309)/macro_data_1663!M309</f>
        <v>2.8408130136291692E-3</v>
      </c>
      <c r="N310" s="17">
        <f>(macro_data_1663!N310-macro_data_1663!N309)/macro_data_1663!N309</f>
        <v>5.9605456013477331E-3</v>
      </c>
      <c r="O310" s="17">
        <f>(macro_data_1663!O310-macro_data_1663!O309)/macro_data_1663!O309</f>
        <v>2.0107238605898123E-2</v>
      </c>
      <c r="P310" s="17">
        <f>(macro_data_1663!P310-macro_data_1663!P309)/macro_data_1663!P309</f>
        <v>2.1337126600284494E-2</v>
      </c>
      <c r="Q310" s="17">
        <f>(macro_data_1663!Q310-macro_data_1663!Q309)/macro_data_1663!Q309</f>
        <v>4.4110087551098489E-3</v>
      </c>
      <c r="R310" s="17">
        <f>(macro_data_1663!R310-macro_data_1663!R309)/macro_data_1663!R309</f>
        <v>-4.6243174120412005E-2</v>
      </c>
      <c r="S310" s="17">
        <f>(macro_data_1663!G310-macro_data_1663!G309)/macro_data_1663!G309</f>
        <v>2.4808278230028392E-3</v>
      </c>
    </row>
    <row r="311" spans="1:19">
      <c r="A311" s="32">
        <v>32478</v>
      </c>
      <c r="B311" s="17">
        <f>(macro_data_1663!B311-macro_data_1663!B310)/macro_data_1663!B310</f>
        <v>3.3361134278564759E-3</v>
      </c>
      <c r="C311" s="17">
        <f>(macro_data_1663!C311-macro_data_1663!C310)/macro_data_1663!C310</f>
        <v>9.2421441774486422E-4</v>
      </c>
      <c r="D311" s="17">
        <f>(macro_data_1663!D311-macro_data_1663!D310)/macro_data_1663!D310</f>
        <v>2.319101123595466E-3</v>
      </c>
      <c r="E311">
        <f>macro_data_1663!E311</f>
        <v>5.3</v>
      </c>
      <c r="F311">
        <f>macro_data_1663!F311</f>
        <v>66.2</v>
      </c>
      <c r="G311" s="23">
        <v>8.76</v>
      </c>
      <c r="H311" s="23">
        <v>9.11</v>
      </c>
      <c r="I311" s="23">
        <v>8.07</v>
      </c>
      <c r="J311" s="23">
        <v>10.48</v>
      </c>
      <c r="K311">
        <v>93</v>
      </c>
      <c r="L311" s="17">
        <f>(macro_data_1663!L311-macro_data_1663!L310)/macro_data_1663!L310</f>
        <v>2.0426401123452352E-3</v>
      </c>
      <c r="M311" s="17">
        <f>(macro_data_1663!M311-macro_data_1663!M310)/macro_data_1663!M310</f>
        <v>5.0247866994906536E-3</v>
      </c>
      <c r="N311" s="17">
        <f>(macro_data_1663!N311-macro_data_1663!N310)/macro_data_1663!N310</f>
        <v>3.3293724974200727E-3</v>
      </c>
      <c r="O311" s="17">
        <f>(macro_data_1663!O311-macro_data_1663!O310)/macro_data_1663!O310</f>
        <v>3.0880420499342968E-2</v>
      </c>
      <c r="P311" s="17">
        <f>(macro_data_1663!P311-macro_data_1663!P310)/macro_data_1663!P310</f>
        <v>-0.12534818941504178</v>
      </c>
      <c r="Q311" s="17">
        <f>(macro_data_1663!Q311-macro_data_1663!Q310)/macro_data_1663!Q310</f>
        <v>2.5361989185817128E-3</v>
      </c>
      <c r="R311" s="17">
        <f>(macro_data_1663!R311-macro_data_1663!R310)/macro_data_1663!R310</f>
        <v>1.2972894622409064E-2</v>
      </c>
      <c r="S311" s="17">
        <f>(macro_data_1663!G311-macro_data_1663!G310)/macro_data_1663!G310</f>
        <v>3.2086265949038354E-3</v>
      </c>
    </row>
    <row r="312" spans="1:19">
      <c r="A312" s="32">
        <v>32509</v>
      </c>
      <c r="B312" s="17">
        <f>(macro_data_1663!B312-macro_data_1663!B311)/macro_data_1663!B311</f>
        <v>3.325020781379931E-3</v>
      </c>
      <c r="C312" s="17">
        <f>(macro_data_1663!C312-macro_data_1663!C311)/macro_data_1663!C311</f>
        <v>6.4635272391505346E-3</v>
      </c>
      <c r="D312" s="17">
        <f>(macro_data_1663!D312-macro_data_1663!D311)/macro_data_1663!D311</f>
        <v>3.1208523155289215E-3</v>
      </c>
      <c r="E312">
        <f>macro_data_1663!E312</f>
        <v>5.3</v>
      </c>
      <c r="F312">
        <f>macro_data_1663!F312</f>
        <v>66.099999999999994</v>
      </c>
      <c r="G312" s="23">
        <v>9.1199999999999992</v>
      </c>
      <c r="H312" s="23">
        <v>9.09</v>
      </c>
      <c r="I312" s="23">
        <v>8.27</v>
      </c>
      <c r="J312" s="23">
        <v>10.65</v>
      </c>
      <c r="K312">
        <v>91.9</v>
      </c>
      <c r="L312" s="17">
        <f>(macro_data_1663!L312-macro_data_1663!L311)/macro_data_1663!L311</f>
        <v>2.2932857688878435E-3</v>
      </c>
      <c r="M312" s="17">
        <f>(macro_data_1663!M312-macro_data_1663!M311)/macro_data_1663!M311</f>
        <v>2.684383598416214E-3</v>
      </c>
      <c r="N312" s="17">
        <f>(macro_data_1663!N312-macro_data_1663!N311)/macro_data_1663!N311</f>
        <v>5.8816071578909005E-3</v>
      </c>
      <c r="O312" s="17">
        <f>(macro_data_1663!O312-macro_data_1663!O311)/macro_data_1663!O311</f>
        <v>-3.8240917782026767E-3</v>
      </c>
      <c r="P312" s="17">
        <f>(macro_data_1663!P312-macro_data_1663!P311)/macro_data_1663!P311</f>
        <v>4.7770700636942678E-2</v>
      </c>
      <c r="Q312" s="17">
        <f>(macro_data_1663!Q312-macro_data_1663!Q311)/macro_data_1663!Q311</f>
        <v>4.5409683833860948E-3</v>
      </c>
      <c r="R312" s="17">
        <f>(macro_data_1663!R312-macro_data_1663!R311)/macro_data_1663!R311</f>
        <v>0.16376904915217844</v>
      </c>
      <c r="S312" s="17">
        <f>(macro_data_1663!G312-macro_data_1663!G311)/macro_data_1663!G311</f>
        <v>2.6356022022754346E-3</v>
      </c>
    </row>
    <row r="313" spans="1:19">
      <c r="A313" s="32">
        <v>32540</v>
      </c>
      <c r="B313" s="17">
        <f>(macro_data_1663!B313-macro_data_1663!B312)/macro_data_1663!B312</f>
        <v>4.1425020712510356E-3</v>
      </c>
      <c r="C313" s="17">
        <f>(macro_data_1663!C313-macro_data_1663!C312)/macro_data_1663!C312</f>
        <v>1.3761467889908258E-2</v>
      </c>
      <c r="D313" s="17">
        <f>(macro_data_1663!D313-macro_data_1663!D312)/macro_data_1663!D312</f>
        <v>5.1315977685596863E-3</v>
      </c>
      <c r="E313">
        <f>macro_data_1663!E313</f>
        <v>5.4</v>
      </c>
      <c r="F313">
        <f>macro_data_1663!F313</f>
        <v>66.5</v>
      </c>
      <c r="G313" s="23">
        <v>9.36</v>
      </c>
      <c r="H313" s="23">
        <v>9.17</v>
      </c>
      <c r="I313" s="23">
        <v>8.5299999999999994</v>
      </c>
      <c r="J313" s="23">
        <v>10.65</v>
      </c>
      <c r="K313">
        <v>97.9</v>
      </c>
      <c r="L313" s="17">
        <f>(macro_data_1663!L313-macro_data_1663!L312)/macro_data_1663!L312</f>
        <v>-1.2711325791280031E-3</v>
      </c>
      <c r="M313" s="17">
        <f>(macro_data_1663!M313-macro_data_1663!M312)/macro_data_1663!M312</f>
        <v>1.1712736764607457E-3</v>
      </c>
      <c r="N313" s="17">
        <f>(macro_data_1663!N313-macro_data_1663!N312)/macro_data_1663!N312</f>
        <v>2.8375952674435938E-3</v>
      </c>
      <c r="O313" s="17">
        <f>(macro_data_1663!O313-macro_data_1663!O312)/macro_data_1663!O312</f>
        <v>3.7108125399872044E-2</v>
      </c>
      <c r="P313" s="17">
        <f>(macro_data_1663!P313-macro_data_1663!P312)/macro_data_1663!P312</f>
        <v>9.2705167173252279E-2</v>
      </c>
      <c r="Q313" s="17">
        <f>(macro_data_1663!Q313-macro_data_1663!Q312)/macro_data_1663!Q312</f>
        <v>2.9458692492228093E-3</v>
      </c>
      <c r="R313" s="17">
        <f>(macro_data_1663!R313-macro_data_1663!R312)/macro_data_1663!R312</f>
        <v>0.10555760481986982</v>
      </c>
      <c r="S313" s="17">
        <f>(macro_data_1663!G313-macro_data_1663!G312)/macro_data_1663!G312</f>
        <v>2.4602892476940637E-3</v>
      </c>
    </row>
    <row r="314" spans="1:19">
      <c r="A314" s="32">
        <v>32568</v>
      </c>
      <c r="B314" s="17">
        <f>(macro_data_1663!B314-macro_data_1663!B313)/macro_data_1663!B313</f>
        <v>3.3003300330032301E-3</v>
      </c>
      <c r="C314" s="17">
        <f>(macro_data_1663!C314-macro_data_1663!C313)/macro_data_1663!C313</f>
        <v>2.7149321266968069E-3</v>
      </c>
      <c r="D314" s="17">
        <f>(macro_data_1663!D314-macro_data_1663!D313)/macro_data_1663!D313</f>
        <v>3.3265142755491881E-3</v>
      </c>
      <c r="E314">
        <f>macro_data_1663!E314</f>
        <v>5.2</v>
      </c>
      <c r="F314">
        <f>macro_data_1663!F314</f>
        <v>66.3</v>
      </c>
      <c r="G314" s="23">
        <v>9.85</v>
      </c>
      <c r="H314" s="23">
        <v>9.36</v>
      </c>
      <c r="I314" s="23">
        <v>8.82</v>
      </c>
      <c r="J314" s="23">
        <v>10.61</v>
      </c>
      <c r="K314">
        <v>95.4</v>
      </c>
      <c r="L314" s="17">
        <f>(macro_data_1663!L314-macro_data_1663!L313)/macro_data_1663!L313</f>
        <v>-2.418225785923496E-3</v>
      </c>
      <c r="M314" s="17">
        <f>(macro_data_1663!M314-macro_data_1663!M313)/macro_data_1663!M313</f>
        <v>1.6712905705786008E-4</v>
      </c>
      <c r="N314" s="17">
        <f>(macro_data_1663!N314-macro_data_1663!N313)/macro_data_1663!N313</f>
        <v>1.7818101866688855E-2</v>
      </c>
      <c r="O314" s="17">
        <f>(macro_data_1663!O314-macro_data_1663!O313)/macro_data_1663!O313</f>
        <v>-0.12091301665638494</v>
      </c>
      <c r="P314" s="17">
        <f>(macro_data_1663!P314-macro_data_1663!P313)/macro_data_1663!P313</f>
        <v>-0.13490959666203059</v>
      </c>
      <c r="Q314" s="17">
        <f>(macro_data_1663!Q314-macro_data_1663!Q313)/macro_data_1663!Q313</f>
        <v>-4.441213041499149E-3</v>
      </c>
      <c r="R314" s="17">
        <f>(macro_data_1663!R314-macro_data_1663!R313)/macro_data_1663!R313</f>
        <v>-8.7304676639047996E-3</v>
      </c>
      <c r="S314" s="17">
        <f>(macro_data_1663!G314-macro_data_1663!G313)/macro_data_1663!G313</f>
        <v>2.4822463396198245E-3</v>
      </c>
    </row>
    <row r="315" spans="1:19">
      <c r="A315" s="32">
        <v>32599</v>
      </c>
      <c r="B315" s="17">
        <f>(macro_data_1663!B315-macro_data_1663!B314)/macro_data_1663!B314</f>
        <v>4.9342105263158595E-3</v>
      </c>
      <c r="C315" s="17">
        <f>(macro_data_1663!C315-macro_data_1663!C314)/macro_data_1663!C314</f>
        <v>6.3176895306859462E-3</v>
      </c>
      <c r="D315" s="17">
        <f>(macro_data_1663!D315-macro_data_1663!D314)/macro_data_1663!D314</f>
        <v>3.7232722243892213E-3</v>
      </c>
      <c r="E315">
        <f>macro_data_1663!E315</f>
        <v>5</v>
      </c>
      <c r="F315">
        <f>macro_data_1663!F315</f>
        <v>66.3</v>
      </c>
      <c r="G315" s="23">
        <v>9.84</v>
      </c>
      <c r="H315" s="23">
        <v>9.18</v>
      </c>
      <c r="I315" s="23">
        <v>8.65</v>
      </c>
      <c r="J315" s="23">
        <v>10.67</v>
      </c>
      <c r="K315">
        <v>94.3</v>
      </c>
      <c r="L315" s="17">
        <f>(macro_data_1663!L315-macro_data_1663!L314)/macro_data_1663!L314</f>
        <v>-1.0206685378922615E-3</v>
      </c>
      <c r="M315" s="17">
        <f>(macro_data_1663!M315-macro_data_1663!M314)/macro_data_1663!M314</f>
        <v>2.5065169440545419E-3</v>
      </c>
      <c r="N315" s="17">
        <f>(macro_data_1663!N315-macro_data_1663!N314)/macro_data_1663!N314</f>
        <v>-1.0465427949790714E-3</v>
      </c>
      <c r="O315" s="17">
        <f>(macro_data_1663!O315-macro_data_1663!O314)/macro_data_1663!O314</f>
        <v>-2.1052631578947368E-3</v>
      </c>
      <c r="P315" s="17">
        <f>(macro_data_1663!P315-macro_data_1663!P314)/macro_data_1663!P314</f>
        <v>-8.8424437299035374E-2</v>
      </c>
      <c r="Q315" s="17">
        <f>(macro_data_1663!Q315-macro_data_1663!Q314)/macro_data_1663!Q314</f>
        <v>2.5722392053203597E-3</v>
      </c>
      <c r="R315" s="17">
        <f>(macro_data_1663!R315-macro_data_1663!R314)/macro_data_1663!R314</f>
        <v>9.0822394255581723E-2</v>
      </c>
      <c r="S315" s="17">
        <f>(macro_data_1663!G315-macro_data_1663!G314)/macro_data_1663!G314</f>
        <v>1.8058774795907918E-3</v>
      </c>
    </row>
    <row r="316" spans="1:19">
      <c r="A316" s="32">
        <v>32629</v>
      </c>
      <c r="B316" s="17">
        <f>(macro_data_1663!B316-macro_data_1663!B315)/macro_data_1663!B315</f>
        <v>7.3649754500817628E-3</v>
      </c>
      <c r="C316" s="17">
        <f>(macro_data_1663!C316-macro_data_1663!C315)/macro_data_1663!C315</f>
        <v>7.1748878923766565E-3</v>
      </c>
      <c r="D316" s="17">
        <f>(macro_data_1663!D316-macro_data_1663!D315)/macro_data_1663!D315</f>
        <v>6.6593655055464445E-3</v>
      </c>
      <c r="E316">
        <f>macro_data_1663!E316</f>
        <v>5.2</v>
      </c>
      <c r="F316">
        <f>macro_data_1663!F316</f>
        <v>66.400000000000006</v>
      </c>
      <c r="G316" s="23">
        <v>9.81</v>
      </c>
      <c r="H316" s="23">
        <v>8.86</v>
      </c>
      <c r="I316" s="23">
        <v>8.43</v>
      </c>
      <c r="J316" s="23">
        <v>10.61</v>
      </c>
      <c r="K316">
        <v>91.5</v>
      </c>
      <c r="L316" s="17">
        <f>(macro_data_1663!L316-macro_data_1663!L315)/macro_data_1663!L315</f>
        <v>-4.8531289910599676E-3</v>
      </c>
      <c r="M316" s="17">
        <f>(macro_data_1663!M316-macro_data_1663!M315)/macro_data_1663!M315</f>
        <v>2.1002100210021609E-3</v>
      </c>
      <c r="N316" s="17">
        <f>(macro_data_1663!N316-macro_data_1663!N315)/macro_data_1663!N315</f>
        <v>4.3896049793522652E-3</v>
      </c>
      <c r="O316" s="17">
        <f>(macro_data_1663!O316-macro_data_1663!O315)/macro_data_1663!O315</f>
        <v>-5.8368495077355836E-2</v>
      </c>
      <c r="P316" s="17">
        <f>(macro_data_1663!P316-macro_data_1663!P315)/macro_data_1663!P315</f>
        <v>7.2310405643738973E-2</v>
      </c>
      <c r="Q316" s="17">
        <f>(macro_data_1663!Q316-macro_data_1663!Q315)/macro_data_1663!Q315</f>
        <v>-3.5293662611928048E-4</v>
      </c>
      <c r="R316" s="17">
        <f>(macro_data_1663!R316-macro_data_1663!R315)/macro_data_1663!R315</f>
        <v>8.2026227822062162E-2</v>
      </c>
      <c r="S316" s="17">
        <f>(macro_data_1663!G316-macro_data_1663!G315)/macro_data_1663!G315</f>
        <v>1.5796173609239831E-3</v>
      </c>
    </row>
    <row r="317" spans="1:19">
      <c r="A317" s="32">
        <v>32660</v>
      </c>
      <c r="B317" s="17">
        <f>(macro_data_1663!B317-macro_data_1663!B316)/macro_data_1663!B316</f>
        <v>4.8740861088546594E-3</v>
      </c>
      <c r="C317" s="17">
        <f>(macro_data_1663!C317-macro_data_1663!C316)/macro_data_1663!C316</f>
        <v>8.0142475512021884E-3</v>
      </c>
      <c r="D317" s="17">
        <f>(macro_data_1663!D317-macro_data_1663!D316)/macro_data_1663!D316</f>
        <v>3.6498271596273934E-3</v>
      </c>
      <c r="E317">
        <f>macro_data_1663!E317</f>
        <v>5.2</v>
      </c>
      <c r="F317">
        <f>macro_data_1663!F317</f>
        <v>66.3</v>
      </c>
      <c r="G317" s="23">
        <v>9.5299999999999994</v>
      </c>
      <c r="H317" s="23">
        <v>8.2799999999999994</v>
      </c>
      <c r="I317" s="23">
        <v>8.15</v>
      </c>
      <c r="J317" s="23">
        <v>10.46</v>
      </c>
      <c r="K317">
        <v>90.7</v>
      </c>
      <c r="L317" s="17">
        <f>(macro_data_1663!L317-macro_data_1663!L316)/macro_data_1663!L316</f>
        <v>-5.3901437371663826E-3</v>
      </c>
      <c r="M317" s="17">
        <f>(macro_data_1663!M317-macro_data_1663!M316)/macro_data_1663!M316</f>
        <v>1.8629407850964434E-3</v>
      </c>
      <c r="N317" s="17">
        <f>(macro_data_1663!N317-macro_data_1663!N316)/macro_data_1663!N316</f>
        <v>8.3586978378863211E-3</v>
      </c>
      <c r="O317" s="17">
        <f>(macro_data_1663!O317-macro_data_1663!O316)/macro_data_1663!O316</f>
        <v>-5.9746079163554896E-3</v>
      </c>
      <c r="P317" s="17">
        <f>(macro_data_1663!P317-macro_data_1663!P316)/macro_data_1663!P316</f>
        <v>7.8947368421052627E-2</v>
      </c>
      <c r="Q317" s="17">
        <f>(macro_data_1663!Q317-macro_data_1663!Q316)/macro_data_1663!Q316</f>
        <v>-5.510334698825857E-3</v>
      </c>
      <c r="R317" s="17">
        <f>(macro_data_1663!R317-macro_data_1663!R316)/macro_data_1663!R316</f>
        <v>-4.7908745247148249E-2</v>
      </c>
      <c r="S317" s="17">
        <f>(macro_data_1663!G317-macro_data_1663!G316)/macro_data_1663!G316</f>
        <v>1.1318199107532168E-3</v>
      </c>
    </row>
    <row r="318" spans="1:19">
      <c r="A318" s="32">
        <v>32690</v>
      </c>
      <c r="B318" s="17">
        <f>(macro_data_1663!B318-macro_data_1663!B317)/macro_data_1663!B317</f>
        <v>3.2336297493936253E-3</v>
      </c>
      <c r="C318" s="17">
        <f>(macro_data_1663!C318-macro_data_1663!C317)/macro_data_1663!C317</f>
        <v>-2.6501766784452047E-3</v>
      </c>
      <c r="D318" s="17">
        <f>(macro_data_1663!D318-macro_data_1663!D317)/macro_data_1663!D317</f>
        <v>2.185429305732818E-3</v>
      </c>
      <c r="E318">
        <f>macro_data_1663!E318</f>
        <v>5.3</v>
      </c>
      <c r="F318">
        <f>macro_data_1663!F318</f>
        <v>66.5</v>
      </c>
      <c r="G318" s="23">
        <v>9.24</v>
      </c>
      <c r="H318" s="23">
        <v>8.02</v>
      </c>
      <c r="I318" s="23">
        <v>7.88</v>
      </c>
      <c r="J318" s="23">
        <v>10.029999999999999</v>
      </c>
      <c r="K318">
        <v>90.6</v>
      </c>
      <c r="L318" s="17">
        <f>(macro_data_1663!L318-macro_data_1663!L317)/macro_data_1663!L317</f>
        <v>-1.9354838709677419E-3</v>
      </c>
      <c r="M318" s="17">
        <f>(macro_data_1663!M318-macro_data_1663!M317)/macro_data_1663!M317</f>
        <v>5.4124053659185094E-3</v>
      </c>
      <c r="N318" s="17">
        <f>(macro_data_1663!N318-macro_data_1663!N317)/macro_data_1663!N317</f>
        <v>-6.9195871889721395E-5</v>
      </c>
      <c r="O318" s="17">
        <f>(macro_data_1663!O318-macro_data_1663!O317)/macro_data_1663!O317</f>
        <v>4.9586776859504134E-2</v>
      </c>
      <c r="P318" s="17">
        <f>(macro_data_1663!P318-macro_data_1663!P317)/macro_data_1663!P317</f>
        <v>-2.1341463414634148E-2</v>
      </c>
      <c r="Q318" s="17">
        <f>(macro_data_1663!Q318-macro_data_1663!Q317)/macro_data_1663!Q317</f>
        <v>-2.2695182623333609E-5</v>
      </c>
      <c r="R318" s="17">
        <f>(macro_data_1663!R318-macro_data_1663!R317)/macro_data_1663!R317</f>
        <v>-1.3478434504792843E-3</v>
      </c>
      <c r="S318" s="17">
        <f>(macro_data_1663!G318-macro_data_1663!G317)/macro_data_1663!G317</f>
        <v>1.0564065497206082E-3</v>
      </c>
    </row>
    <row r="319" spans="1:19">
      <c r="A319" s="32">
        <v>32721</v>
      </c>
      <c r="B319" s="17">
        <f>(macro_data_1663!B319-macro_data_1663!B318)/macro_data_1663!B318</f>
        <v>3.2232070910556462E-3</v>
      </c>
      <c r="C319" s="17">
        <f>(macro_data_1663!C319-macro_data_1663!C318)/macro_data_1663!C318</f>
        <v>-8.8573959255986291E-4</v>
      </c>
      <c r="D319" s="17">
        <f>(macro_data_1663!D319-macro_data_1663!D318)/macro_data_1663!D318</f>
        <v>2.3900073270297696E-3</v>
      </c>
      <c r="E319">
        <f>macro_data_1663!E319</f>
        <v>5.2</v>
      </c>
      <c r="F319">
        <f>macro_data_1663!F319</f>
        <v>66.5</v>
      </c>
      <c r="G319" s="23">
        <v>8.99</v>
      </c>
      <c r="H319" s="23">
        <v>8.11</v>
      </c>
      <c r="I319" s="23">
        <v>7.9</v>
      </c>
      <c r="J319" s="23">
        <v>9.8699999999999992</v>
      </c>
      <c r="K319">
        <v>92</v>
      </c>
      <c r="L319" s="17">
        <f>(macro_data_1663!L319-macro_data_1663!L318)/macro_data_1663!L318</f>
        <v>5.5591467356172651E-3</v>
      </c>
      <c r="M319" s="17">
        <f>(macro_data_1663!M319-macro_data_1663!M318)/macro_data_1663!M318</f>
        <v>8.0914164932791698E-3</v>
      </c>
      <c r="N319" s="17">
        <f>(macro_data_1663!N319-macro_data_1663!N318)/macro_data_1663!N318</f>
        <v>1.0831024642323203E-2</v>
      </c>
      <c r="O319" s="17">
        <f>(macro_data_1663!O319-macro_data_1663!O318)/macro_data_1663!O318</f>
        <v>2.1474588403722263E-2</v>
      </c>
      <c r="P319" s="17">
        <f>(macro_data_1663!P319-macro_data_1663!P318)/macro_data_1663!P318</f>
        <v>0.13862928348909656</v>
      </c>
      <c r="Q319" s="17">
        <f>(macro_data_1663!Q319-macro_data_1663!Q318)/macro_data_1663!Q318</f>
        <v>-9.6635038590791693E-3</v>
      </c>
      <c r="R319" s="17">
        <f>(macro_data_1663!R319-macro_data_1663!R318)/macro_data_1663!R318</f>
        <v>-1.8045488627843071E-2</v>
      </c>
      <c r="S319" s="17">
        <f>(macro_data_1663!G319-macro_data_1663!G318)/macro_data_1663!G318</f>
        <v>3.8879169096614735E-4</v>
      </c>
    </row>
    <row r="320" spans="1:19">
      <c r="A320" s="32">
        <v>32752</v>
      </c>
      <c r="B320" s="17">
        <f>(macro_data_1663!B320-macro_data_1663!B319)/macro_data_1663!B319</f>
        <v>0</v>
      </c>
      <c r="C320" s="17">
        <f>(macro_data_1663!C320-macro_data_1663!C319)/macro_data_1663!C319</f>
        <v>-7.0921985815602584E-3</v>
      </c>
      <c r="D320" s="17">
        <f>(macro_data_1663!D320-macro_data_1663!D319)/macro_data_1663!D319</f>
        <v>1.2182599766786573E-4</v>
      </c>
      <c r="E320">
        <f>macro_data_1663!E320</f>
        <v>5.2</v>
      </c>
      <c r="F320">
        <f>macro_data_1663!F320</f>
        <v>66.5</v>
      </c>
      <c r="G320" s="23">
        <v>9.02</v>
      </c>
      <c r="H320" s="23">
        <v>8.19</v>
      </c>
      <c r="I320" s="23">
        <v>7.75</v>
      </c>
      <c r="J320" s="23">
        <v>9.8800000000000008</v>
      </c>
      <c r="K320">
        <v>89.6</v>
      </c>
      <c r="L320" s="17">
        <f>(macro_data_1663!L320-macro_data_1663!L319)/macro_data_1663!L319</f>
        <v>2.0570840833119349E-3</v>
      </c>
      <c r="M320" s="17">
        <f>(macro_data_1663!M320-macro_data_1663!M319)/macro_data_1663!M319</f>
        <v>7.2074433232865937E-3</v>
      </c>
      <c r="N320" s="17">
        <f>(macro_data_1663!N320-macro_data_1663!N319)/macro_data_1663!N319</f>
        <v>6.7020266768932713E-3</v>
      </c>
      <c r="O320" s="17">
        <f>(macro_data_1663!O320-macro_data_1663!O319)/macro_data_1663!O319</f>
        <v>-6.6573230553608975E-2</v>
      </c>
      <c r="P320" s="17">
        <f>(macro_data_1663!P320-macro_data_1663!P319)/macro_data_1663!P319</f>
        <v>-4.6511627906976744E-2</v>
      </c>
      <c r="Q320" s="17">
        <f>(macro_data_1663!Q320-macro_data_1663!Q319)/macro_data_1663!Q319</f>
        <v>9.7414289830020529E-3</v>
      </c>
      <c r="R320" s="17">
        <f>(macro_data_1663!R320-macro_data_1663!R319)/macro_data_1663!R319</f>
        <v>-5.7116676847892484E-2</v>
      </c>
      <c r="S320" s="17">
        <f>(macro_data_1663!G320-macro_data_1663!G319)/macro_data_1663!G319</f>
        <v>4.7192071731949034E-4</v>
      </c>
    </row>
    <row r="321" spans="1:19">
      <c r="A321" s="32">
        <v>32782</v>
      </c>
      <c r="B321" s="17">
        <f>(macro_data_1663!B321-macro_data_1663!B320)/macro_data_1663!B320</f>
        <v>2.4096385542168447E-3</v>
      </c>
      <c r="C321" s="17">
        <f>(macro_data_1663!C321-macro_data_1663!C320)/macro_data_1663!C320</f>
        <v>3.5714285714286221E-3</v>
      </c>
      <c r="D321" s="17">
        <f>(macro_data_1663!D321-macro_data_1663!D320)/macro_data_1663!D320</f>
        <v>2.227404030209169E-3</v>
      </c>
      <c r="E321">
        <f>macro_data_1663!E321</f>
        <v>5.3</v>
      </c>
      <c r="F321">
        <f>macro_data_1663!F321</f>
        <v>66.400000000000006</v>
      </c>
      <c r="G321" s="23">
        <v>8.84</v>
      </c>
      <c r="H321" s="23">
        <v>8.01</v>
      </c>
      <c r="I321" s="23">
        <v>7.64</v>
      </c>
      <c r="J321" s="23">
        <v>9.91</v>
      </c>
      <c r="K321">
        <v>95.8</v>
      </c>
      <c r="L321" s="17">
        <f>(macro_data_1663!L321-macro_data_1663!L320)/macro_data_1663!L320</f>
        <v>2.0528611752630519E-3</v>
      </c>
      <c r="M321" s="17">
        <f>(macro_data_1663!M321-macro_data_1663!M320)/macro_data_1663!M320</f>
        <v>5.8873276086390544E-3</v>
      </c>
      <c r="N321" s="17">
        <f>(macro_data_1663!N321-macro_data_1663!N320)/macro_data_1663!N320</f>
        <v>3.0374859388767922E-3</v>
      </c>
      <c r="O321" s="17">
        <f>(macro_data_1663!O321-macro_data_1663!O320)/macro_data_1663!O320</f>
        <v>-3.9789789789789788E-2</v>
      </c>
      <c r="P321" s="17">
        <f>(macro_data_1663!P321-macro_data_1663!P320)/macro_data_1663!P320</f>
        <v>-8.3213773314203723E-2</v>
      </c>
      <c r="Q321" s="17">
        <f>(macro_data_1663!Q321-macro_data_1663!Q320)/macro_data_1663!Q320</f>
        <v>-3.3282159109147189E-3</v>
      </c>
      <c r="R321" s="17">
        <f>(macro_data_1663!R321-macro_data_1663!R320)/macro_data_1663!R320</f>
        <v>5.7877119101609052E-2</v>
      </c>
      <c r="S321" s="17">
        <f>(macro_data_1663!G321-macro_data_1663!G320)/macro_data_1663!G320</f>
        <v>2.3029966703662598E-3</v>
      </c>
    </row>
    <row r="322" spans="1:19">
      <c r="A322" s="32">
        <v>32813</v>
      </c>
      <c r="B322" s="17">
        <f>(macro_data_1663!B322-macro_data_1663!B321)/macro_data_1663!B321</f>
        <v>4.8076923076923765E-3</v>
      </c>
      <c r="C322" s="17">
        <f>(macro_data_1663!C322-macro_data_1663!C321)/macro_data_1663!C321</f>
        <v>3.5587188612098883E-3</v>
      </c>
      <c r="D322" s="17">
        <f>(macro_data_1663!D322-macro_data_1663!D321)/macro_data_1663!D321</f>
        <v>3.906656943431632E-3</v>
      </c>
      <c r="E322">
        <f>macro_data_1663!E322</f>
        <v>5.3</v>
      </c>
      <c r="F322">
        <f>macro_data_1663!F322</f>
        <v>66.5</v>
      </c>
      <c r="G322" s="23">
        <v>8.5500000000000007</v>
      </c>
      <c r="H322" s="23">
        <v>7.87</v>
      </c>
      <c r="I322" s="23">
        <v>7.69</v>
      </c>
      <c r="J322" s="23">
        <v>9.81</v>
      </c>
      <c r="K322">
        <v>93.9</v>
      </c>
      <c r="L322" s="17">
        <f>(macro_data_1663!L322-macro_data_1663!L321)/macro_data_1663!L321</f>
        <v>7.1702944942381849E-3</v>
      </c>
      <c r="M322" s="17">
        <f>(macro_data_1663!M322-macro_data_1663!M321)/macro_data_1663!M321</f>
        <v>6.9846402586903507E-3</v>
      </c>
      <c r="N322" s="17">
        <f>(macro_data_1663!N322-macro_data_1663!N321)/macro_data_1663!N321</f>
        <v>3.3660194622718502E-3</v>
      </c>
      <c r="O322" s="17">
        <f>(macro_data_1663!O322-macro_data_1663!O321)/macro_data_1663!O321</f>
        <v>0.10242376856919469</v>
      </c>
      <c r="P322" s="17">
        <f>(macro_data_1663!P322-macro_data_1663!P321)/macro_data_1663!P321</f>
        <v>9.3896713615023476E-3</v>
      </c>
      <c r="Q322" s="17">
        <f>(macro_data_1663!Q322-macro_data_1663!Q321)/macro_data_1663!Q321</f>
        <v>-1.2687176517662152E-3</v>
      </c>
      <c r="R322" s="17">
        <f>(macro_data_1663!R322-macro_data_1663!R321)/macro_data_1663!R321</f>
        <v>2.5364907624783089E-2</v>
      </c>
      <c r="S322" s="17">
        <f>(macro_data_1663!G322-macro_data_1663!G321)/macro_data_1663!G321</f>
        <v>9.8736723601768029E-4</v>
      </c>
    </row>
    <row r="323" spans="1:19">
      <c r="A323" s="32">
        <v>32843</v>
      </c>
      <c r="B323" s="17">
        <f>(macro_data_1663!B323-macro_data_1663!B322)/macro_data_1663!B322</f>
        <v>3.9872408293460922E-3</v>
      </c>
      <c r="C323" s="17">
        <f>(macro_data_1663!C323-macro_data_1663!C322)/macro_data_1663!C322</f>
        <v>-8.8652482269498513E-4</v>
      </c>
      <c r="D323" s="17">
        <f>(macro_data_1663!D323-macro_data_1663!D322)/macro_data_1663!D322</f>
        <v>2.1792144450785669E-3</v>
      </c>
      <c r="E323">
        <f>macro_data_1663!E323</f>
        <v>5.4</v>
      </c>
      <c r="F323">
        <f>macro_data_1663!F323</f>
        <v>66.599999999999994</v>
      </c>
      <c r="G323" s="23">
        <v>8.4499999999999993</v>
      </c>
      <c r="H323" s="23">
        <v>7.84</v>
      </c>
      <c r="I323" s="23">
        <v>7.63</v>
      </c>
      <c r="J323" s="23">
        <v>9.81</v>
      </c>
      <c r="K323">
        <v>90.9</v>
      </c>
      <c r="L323" s="17">
        <f>(macro_data_1663!L323-macro_data_1663!L322)/macro_data_1663!L322</f>
        <v>1.6526824307144094E-3</v>
      </c>
      <c r="M323" s="17">
        <f>(macro_data_1663!M323-macro_data_1663!M322)/macro_data_1663!M322</f>
        <v>6.1655052824251865E-3</v>
      </c>
      <c r="N323" s="17">
        <f>(macro_data_1663!N323-macro_data_1663!N322)/macro_data_1663!N322</f>
        <v>5.0161370395498711E-4</v>
      </c>
      <c r="O323" s="17">
        <f>(macro_data_1663!O323-macro_data_1663!O322)/macro_data_1663!O322</f>
        <v>-4.1843971631205672E-2</v>
      </c>
      <c r="P323" s="17">
        <f>(macro_data_1663!P323-macro_data_1663!P322)/macro_data_1663!P322</f>
        <v>6.0465116279069767E-2</v>
      </c>
      <c r="Q323" s="17">
        <f>(macro_data_1663!Q323-macro_data_1663!Q322)/macro_data_1663!Q322</f>
        <v>3.3663727537156787E-3</v>
      </c>
      <c r="R323" s="17">
        <f>(macro_data_1663!R323-macro_data_1663!R322)/macro_data_1663!R322</f>
        <v>-1.3488626748295296E-2</v>
      </c>
      <c r="S323" s="17">
        <f>(macro_data_1663!G323-macro_data_1663!G322)/macro_data_1663!G322</f>
        <v>2.5443416055164277E-3</v>
      </c>
    </row>
    <row r="324" spans="1:19">
      <c r="A324" s="32">
        <v>32874</v>
      </c>
      <c r="B324" s="17">
        <f>(macro_data_1663!B324-macro_data_1663!B323)/macro_data_1663!B323</f>
        <v>3.1771247021444913E-3</v>
      </c>
      <c r="C324" s="17">
        <f>(macro_data_1663!C324-macro_data_1663!C323)/macro_data_1663!C323</f>
        <v>2.6619343389529472E-3</v>
      </c>
      <c r="D324" s="17">
        <f>(macro_data_1663!D324-macro_data_1663!D323)/macro_data_1663!D323</f>
        <v>2.8993010613512686E-3</v>
      </c>
      <c r="E324">
        <f>macro_data_1663!E324</f>
        <v>5.4</v>
      </c>
      <c r="F324">
        <f>macro_data_1663!F324</f>
        <v>66.5</v>
      </c>
      <c r="G324" s="23">
        <v>8.23</v>
      </c>
      <c r="H324" s="23">
        <v>8.2100000000000009</v>
      </c>
      <c r="I324" s="23">
        <v>7.64</v>
      </c>
      <c r="J324" s="23">
        <v>9.82</v>
      </c>
      <c r="K324">
        <v>90.5</v>
      </c>
      <c r="L324" s="17">
        <f>(macro_data_1663!L324-macro_data_1663!L323)/macro_data_1663!L323</f>
        <v>6.3459829927655798E-3</v>
      </c>
      <c r="M324" s="17">
        <f>(macro_data_1663!M324-macro_data_1663!M323)/macro_data_1663!M323</f>
        <v>6.1277247630293352E-3</v>
      </c>
      <c r="N324" s="17">
        <f>(macro_data_1663!N324-macro_data_1663!N323)/macro_data_1663!N323</f>
        <v>-3.2991103204793228E-3</v>
      </c>
      <c r="O324" s="17">
        <f>(macro_data_1663!O324-macro_data_1663!O323)/macro_data_1663!O323</f>
        <v>-7.4019245003700967E-2</v>
      </c>
      <c r="P324" s="17">
        <f>(macro_data_1663!P324-macro_data_1663!P323)/macro_data_1663!P323</f>
        <v>-7.8947368421052627E-2</v>
      </c>
      <c r="Q324" s="17">
        <f>(macro_data_1663!Q324-macro_data_1663!Q323)/macro_data_1663!Q323</f>
        <v>5.6924333001666374E-3</v>
      </c>
      <c r="R324" s="17">
        <f>(macro_data_1663!R324-macro_data_1663!R323)/macro_data_1663!R323</f>
        <v>6.3975782038345141E-2</v>
      </c>
      <c r="S324" s="17">
        <f>(macro_data_1663!G324-macro_data_1663!G323)/macro_data_1663!G323</f>
        <v>7.7239958805355301E-4</v>
      </c>
    </row>
    <row r="325" spans="1:19">
      <c r="A325" s="32">
        <v>32905</v>
      </c>
      <c r="B325" s="17">
        <f>(macro_data_1663!B325-macro_data_1663!B324)/macro_data_1663!B324</f>
        <v>9.50118764845608E-3</v>
      </c>
      <c r="C325" s="17">
        <f>(macro_data_1663!C325-macro_data_1663!C324)/macro_data_1663!C324</f>
        <v>1.681415929203545E-2</v>
      </c>
      <c r="D325" s="17">
        <f>(macro_data_1663!D325-macro_data_1663!D324)/macro_data_1663!D324</f>
        <v>7.571455612341434E-3</v>
      </c>
      <c r="E325">
        <f>macro_data_1663!E325</f>
        <v>5.4</v>
      </c>
      <c r="F325">
        <f>macro_data_1663!F325</f>
        <v>66.8</v>
      </c>
      <c r="G325" s="23">
        <v>8.24</v>
      </c>
      <c r="H325" s="23">
        <v>8.4700000000000006</v>
      </c>
      <c r="I325" s="23">
        <v>7.74</v>
      </c>
      <c r="J325" s="23">
        <v>9.94</v>
      </c>
      <c r="K325">
        <v>93</v>
      </c>
      <c r="L325" s="17">
        <f>(macro_data_1663!L325-macro_data_1663!L324)/macro_data_1663!L324</f>
        <v>3.1529827216546856E-3</v>
      </c>
      <c r="M325" s="17">
        <f>(macro_data_1663!M325-macro_data_1663!M324)/macro_data_1663!M324</f>
        <v>4.5360824742268621E-3</v>
      </c>
      <c r="N325" s="17">
        <f>(macro_data_1663!N325-macro_data_1663!N324)/macro_data_1663!N324</f>
        <v>-2.7991661791210193E-3</v>
      </c>
      <c r="O325" s="17">
        <f>(macro_data_1663!O325-macro_data_1663!O324)/macro_data_1663!O324</f>
        <v>0.23980815347721823</v>
      </c>
      <c r="P325" s="17">
        <f>(macro_data_1663!P325-macro_data_1663!P324)/macro_data_1663!P324</f>
        <v>-1.5873015873015872E-2</v>
      </c>
      <c r="Q325" s="17">
        <f>(macro_data_1663!Q325-macro_data_1663!Q324)/macro_data_1663!Q324</f>
        <v>-5.2228254904872111E-3</v>
      </c>
      <c r="R325" s="17">
        <f>(macro_data_1663!R325-macro_data_1663!R324)/macro_data_1663!R324</f>
        <v>7.3643778452200173E-2</v>
      </c>
      <c r="S325" s="17">
        <f>(macro_data_1663!G325-macro_data_1663!G324)/macro_data_1663!G324</f>
        <v>3.3077290602374215E-3</v>
      </c>
    </row>
    <row r="326" spans="1:19">
      <c r="A326" s="32">
        <v>32933</v>
      </c>
      <c r="B326" s="17">
        <f>(macro_data_1663!B326-macro_data_1663!B325)/macro_data_1663!B325</f>
        <v>3.9215686274509803E-3</v>
      </c>
      <c r="C326" s="17">
        <f>(macro_data_1663!C326-macro_data_1663!C325)/macro_data_1663!C325</f>
        <v>-4.3516100957354219E-3</v>
      </c>
      <c r="D326" s="17">
        <f>(macro_data_1663!D326-macro_data_1663!D325)/macro_data_1663!D325</f>
        <v>4.4062644100217353E-3</v>
      </c>
      <c r="E326">
        <f>macro_data_1663!E326</f>
        <v>5.3</v>
      </c>
      <c r="F326">
        <f>macro_data_1663!F326</f>
        <v>66.7</v>
      </c>
      <c r="G326" s="23">
        <v>8.2799999999999994</v>
      </c>
      <c r="H326" s="23">
        <v>8.59</v>
      </c>
      <c r="I326" s="23">
        <v>7.9</v>
      </c>
      <c r="J326" s="23">
        <v>10.14</v>
      </c>
      <c r="K326">
        <v>89.5</v>
      </c>
      <c r="L326" s="17">
        <f>(macro_data_1663!L326-macro_data_1663!L325)/macro_data_1663!L325</f>
        <v>3.3945184812673441E-3</v>
      </c>
      <c r="M326" s="17">
        <f>(macro_data_1663!M326-macro_data_1663!M325)/macro_data_1663!M325</f>
        <v>3.9156246052796627E-3</v>
      </c>
      <c r="N326" s="17">
        <f>(macro_data_1663!N326-macro_data_1663!N325)/macro_data_1663!N325</f>
        <v>1.1947859766480234E-3</v>
      </c>
      <c r="O326" s="17">
        <f>(macro_data_1663!O326-macro_data_1663!O325)/macro_data_1663!O325</f>
        <v>-7.3500967117988397E-2</v>
      </c>
      <c r="P326" s="17">
        <f>(macro_data_1663!P326-macro_data_1663!P325)/macro_data_1663!P325</f>
        <v>-4.6774193548387098E-2</v>
      </c>
      <c r="Q326" s="17">
        <f>(macro_data_1663!Q326-macro_data_1663!Q325)/macro_data_1663!Q325</f>
        <v>9.0840948029697142E-3</v>
      </c>
      <c r="R326" s="17">
        <f>(macro_data_1663!R326-macro_data_1663!R325)/macro_data_1663!R325</f>
        <v>-2.3541363014001049E-2</v>
      </c>
      <c r="S326" s="17">
        <f>(macro_data_1663!G326-macro_data_1663!G325)/macro_data_1663!G325</f>
        <v>2.1978827063262392E-3</v>
      </c>
    </row>
    <row r="327" spans="1:19">
      <c r="A327" s="32">
        <v>32964</v>
      </c>
      <c r="B327" s="17">
        <f>(macro_data_1663!B327-macro_data_1663!B326)/macro_data_1663!B326</f>
        <v>4.6874999999999556E-3</v>
      </c>
      <c r="C327" s="17">
        <f>(macro_data_1663!C327-macro_data_1663!C326)/macro_data_1663!C326</f>
        <v>-1.748251748251773E-3</v>
      </c>
      <c r="D327" s="17">
        <f>(macro_data_1663!D327-macro_data_1663!D326)/macro_data_1663!D326</f>
        <v>3.7748040332591065E-3</v>
      </c>
      <c r="E327">
        <f>macro_data_1663!E327</f>
        <v>5.2</v>
      </c>
      <c r="F327">
        <f>macro_data_1663!F327</f>
        <v>66.7</v>
      </c>
      <c r="G327" s="23">
        <v>8.26</v>
      </c>
      <c r="H327" s="23">
        <v>8.7899999999999991</v>
      </c>
      <c r="I327" s="23">
        <v>7.77</v>
      </c>
      <c r="J327" s="23">
        <v>10.210000000000001</v>
      </c>
      <c r="K327">
        <v>91.3</v>
      </c>
      <c r="L327" s="17">
        <f>(macro_data_1663!L327-macro_data_1663!L326)/macro_data_1663!L326</f>
        <v>4.2601177797268229E-3</v>
      </c>
      <c r="M327" s="17">
        <f>(macro_data_1663!M327-macro_data_1663!M326)/macro_data_1663!M326</f>
        <v>3.4285354806240852E-3</v>
      </c>
      <c r="N327" s="17">
        <f>(macro_data_1663!N327-macro_data_1663!N326)/macro_data_1663!N326</f>
        <v>2.7665972268043635E-3</v>
      </c>
      <c r="O327" s="17">
        <f>(macro_data_1663!O327-macro_data_1663!O326)/macro_data_1663!O326</f>
        <v>-0.10299234516353514</v>
      </c>
      <c r="P327" s="17">
        <f>(macro_data_1663!P327-macro_data_1663!P326)/macro_data_1663!P326</f>
        <v>-2.8764805414551606E-2</v>
      </c>
      <c r="Q327" s="17">
        <f>(macro_data_1663!Q327-macro_data_1663!Q326)/macro_data_1663!Q326</f>
        <v>4.7672565845219604E-3</v>
      </c>
      <c r="R327" s="17">
        <f>(macro_data_1663!R327-macro_data_1663!R326)/macro_data_1663!R326</f>
        <v>-7.6442916591279234E-2</v>
      </c>
      <c r="S327" s="17">
        <f>(macro_data_1663!G327-macro_data_1663!G326)/macro_data_1663!G326</f>
        <v>1.8641032201469352E-3</v>
      </c>
    </row>
    <row r="328" spans="1:19">
      <c r="A328" s="32">
        <v>32994</v>
      </c>
      <c r="B328" s="17">
        <f>(macro_data_1663!B328-macro_data_1663!B327)/macro_data_1663!B327</f>
        <v>2.3328149300156408E-3</v>
      </c>
      <c r="C328" s="17">
        <f>(macro_data_1663!C328-macro_data_1663!C327)/macro_data_1663!C327</f>
        <v>-8.7565674255699229E-4</v>
      </c>
      <c r="D328" s="17">
        <f>(macro_data_1663!D328-macro_data_1663!D327)/macro_data_1663!D327</f>
        <v>2.1005200481086042E-3</v>
      </c>
      <c r="E328">
        <f>macro_data_1663!E328</f>
        <v>5.4</v>
      </c>
      <c r="F328">
        <f>macro_data_1663!F328</f>
        <v>66.599999999999994</v>
      </c>
      <c r="G328" s="23">
        <v>8.18</v>
      </c>
      <c r="H328" s="23">
        <v>8.76</v>
      </c>
      <c r="I328" s="23">
        <v>7.74</v>
      </c>
      <c r="J328" s="23">
        <v>10.3</v>
      </c>
      <c r="K328">
        <v>93.9</v>
      </c>
      <c r="L328" s="17">
        <f>(macro_data_1663!L328-macro_data_1663!L327)/macro_data_1663!L327</f>
        <v>5.7392389270118811E-3</v>
      </c>
      <c r="M328" s="17">
        <f>(macro_data_1663!M328-macro_data_1663!M327)/macro_data_1663!M327</f>
        <v>3.6049026676279743E-3</v>
      </c>
      <c r="N328" s="17">
        <f>(macro_data_1663!N328-macro_data_1663!N327)/macro_data_1663!N327</f>
        <v>4.1970411243915295E-3</v>
      </c>
      <c r="O328" s="17">
        <f>(macro_data_1663!O328-macro_data_1663!O327)/macro_data_1663!O327</f>
        <v>-3.1807602792862683E-2</v>
      </c>
      <c r="P328" s="17">
        <f>(macro_data_1663!P328-macro_data_1663!P327)/macro_data_1663!P327</f>
        <v>-5.5749128919860627E-2</v>
      </c>
      <c r="Q328" s="17">
        <f>(macro_data_1663!Q328-macro_data_1663!Q327)/macro_data_1663!Q327</f>
        <v>-2.2483021718118254E-3</v>
      </c>
      <c r="R328" s="17">
        <f>(macro_data_1663!R328-macro_data_1663!R327)/macro_data_1663!R327</f>
        <v>-8.9920658242726936E-2</v>
      </c>
      <c r="S328" s="17">
        <f>(macro_data_1663!G328-macro_data_1663!G327)/macro_data_1663!G327</f>
        <v>3.1010580080262677E-4</v>
      </c>
    </row>
    <row r="329" spans="1:19">
      <c r="A329" s="32">
        <v>33025</v>
      </c>
      <c r="B329" s="17">
        <f>(macro_data_1663!B329-macro_data_1663!B328)/macro_data_1663!B328</f>
        <v>1.5515903801395549E-3</v>
      </c>
      <c r="C329" s="17">
        <f>(macro_data_1663!C329-macro_data_1663!C328)/macro_data_1663!C328</f>
        <v>4.3821209465381246E-3</v>
      </c>
      <c r="D329" s="17">
        <f>(macro_data_1663!D329-macro_data_1663!D328)/macro_data_1663!D328</f>
        <v>2.2482546444208239E-3</v>
      </c>
      <c r="E329">
        <f>macro_data_1663!E329</f>
        <v>5.4</v>
      </c>
      <c r="F329">
        <f>macro_data_1663!F329</f>
        <v>66.599999999999994</v>
      </c>
      <c r="G329" s="23">
        <v>8.2899999999999991</v>
      </c>
      <c r="H329" s="23">
        <v>8.48</v>
      </c>
      <c r="I329" s="23">
        <v>7.73</v>
      </c>
      <c r="J329" s="23">
        <v>10.41</v>
      </c>
      <c r="K329">
        <v>90.6</v>
      </c>
      <c r="L329" s="17">
        <f>(macro_data_1663!L329-macro_data_1663!L328)/macro_data_1663!L328</f>
        <v>-2.3570276640615027E-3</v>
      </c>
      <c r="M329" s="17">
        <f>(macro_data_1663!M329-macro_data_1663!M328)/macro_data_1663!M328</f>
        <v>-3.1234382808595704E-4</v>
      </c>
      <c r="N329" s="17">
        <f>(macro_data_1663!N329-macro_data_1663!N328)/macro_data_1663!N328</f>
        <v>-1.8740583488659336E-3</v>
      </c>
      <c r="O329" s="17">
        <f>(macro_data_1663!O329-macro_data_1663!O328)/macro_data_1663!O328</f>
        <v>-2.8846153846153848E-2</v>
      </c>
      <c r="P329" s="17">
        <f>(macro_data_1663!P329-macro_data_1663!P328)/macro_data_1663!P328</f>
        <v>-1.4760147601476014E-2</v>
      </c>
      <c r="Q329" s="17">
        <f>(macro_data_1663!Q329-macro_data_1663!Q328)/macro_data_1663!Q328</f>
        <v>2.9542381770329158E-3</v>
      </c>
      <c r="R329" s="17">
        <f>(macro_data_1663!R329-macro_data_1663!R328)/macro_data_1663!R328</f>
        <v>-1.85663545366485E-2</v>
      </c>
      <c r="S329" s="17">
        <f>(macro_data_1663!G329-macro_data_1663!G328)/macro_data_1663!G328</f>
        <v>1.4041614238561556E-3</v>
      </c>
    </row>
    <row r="330" spans="1:19">
      <c r="A330" s="32">
        <v>33055</v>
      </c>
      <c r="B330" s="17">
        <f>(macro_data_1663!B330-macro_data_1663!B329)/macro_data_1663!B329</f>
        <v>6.1967467079783994E-3</v>
      </c>
      <c r="C330" s="17">
        <f>(macro_data_1663!C330-macro_data_1663!C329)/macro_data_1663!C329</f>
        <v>-2.6178010471203943E-3</v>
      </c>
      <c r="D330" s="17">
        <f>(macro_data_1663!D330-macro_data_1663!D329)/macro_data_1663!D329</f>
        <v>4.4189576657109198E-3</v>
      </c>
      <c r="E330">
        <f>macro_data_1663!E330</f>
        <v>5.2</v>
      </c>
      <c r="F330">
        <f>macro_data_1663!F330</f>
        <v>66.400000000000006</v>
      </c>
      <c r="G330" s="23">
        <v>8.15</v>
      </c>
      <c r="H330" s="23">
        <v>8.4700000000000006</v>
      </c>
      <c r="I330" s="23">
        <v>7.62</v>
      </c>
      <c r="J330" s="23">
        <v>10.220000000000001</v>
      </c>
      <c r="K330">
        <v>88.3</v>
      </c>
      <c r="L330" s="17">
        <f>(macro_data_1663!L330-macro_data_1663!L329)/macro_data_1663!L329</f>
        <v>5.7199701566773304E-3</v>
      </c>
      <c r="M330" s="17">
        <f>(macro_data_1663!M330-macro_data_1663!M329)/macro_data_1663!M329</f>
        <v>4.0929825657688903E-3</v>
      </c>
      <c r="N330" s="17">
        <f>(macro_data_1663!N330-macro_data_1663!N329)/macro_data_1663!N329</f>
        <v>2.7832281664064949E-3</v>
      </c>
      <c r="O330" s="17">
        <f>(macro_data_1663!O330-macro_data_1663!O329)/macro_data_1663!O329</f>
        <v>-2.8877887788778877E-2</v>
      </c>
      <c r="P330" s="17">
        <f>(macro_data_1663!P330-macro_data_1663!P329)/macro_data_1663!P329</f>
        <v>2.0599250936329586E-2</v>
      </c>
      <c r="Q330" s="17">
        <f>(macro_data_1663!Q330-macro_data_1663!Q329)/macro_data_1663!Q329</f>
        <v>3.3996798608146423E-3</v>
      </c>
      <c r="R330" s="17">
        <f>(macro_data_1663!R330-macro_data_1663!R329)/macro_data_1663!R329</f>
        <v>-7.4902670395350104E-2</v>
      </c>
      <c r="S330" s="17">
        <f>(macro_data_1663!G330-macro_data_1663!G329)/macro_data_1663!G329</f>
        <v>2.0031321703026551E-4</v>
      </c>
    </row>
    <row r="331" spans="1:19">
      <c r="A331" s="32">
        <v>33086</v>
      </c>
      <c r="B331" s="17">
        <f>(macro_data_1663!B331-macro_data_1663!B330)/macro_data_1663!B330</f>
        <v>4.6189376443417571E-3</v>
      </c>
      <c r="C331" s="17">
        <f>(macro_data_1663!C331-macro_data_1663!C330)/macro_data_1663!C330</f>
        <v>1.7497812773403574E-3</v>
      </c>
      <c r="D331" s="17">
        <f>(macro_data_1663!D331-macro_data_1663!D330)/macro_data_1663!D330</f>
        <v>2.4684309511015324E-3</v>
      </c>
      <c r="E331">
        <f>macro_data_1663!E331</f>
        <v>5.5</v>
      </c>
      <c r="F331">
        <f>macro_data_1663!F331</f>
        <v>66.5</v>
      </c>
      <c r="G331" s="23">
        <v>8.1300000000000008</v>
      </c>
      <c r="H331" s="23">
        <v>8.75</v>
      </c>
      <c r="I331" s="23">
        <v>7.45</v>
      </c>
      <c r="J331" s="23">
        <v>10.199999999999999</v>
      </c>
      <c r="K331">
        <v>88.2</v>
      </c>
      <c r="L331" s="17">
        <f>(macro_data_1663!L331-macro_data_1663!L330)/macro_data_1663!L330</f>
        <v>1.6073194856578491E-3</v>
      </c>
      <c r="M331" s="17">
        <f>(macro_data_1663!M331-macro_data_1663!M330)/macro_data_1663!M330</f>
        <v>3.3606123782556501E-3</v>
      </c>
      <c r="N331" s="17">
        <f>(macro_data_1663!N331-macro_data_1663!N330)/macro_data_1663!N330</f>
        <v>-2.5314036680101869E-3</v>
      </c>
      <c r="O331" s="17">
        <f>(macro_data_1663!O331-macro_data_1663!O330)/macro_data_1663!O330</f>
        <v>-5.0977060322854716E-3</v>
      </c>
      <c r="P331" s="17">
        <f>(macro_data_1663!P331-macro_data_1663!P330)/macro_data_1663!P330</f>
        <v>-5.5045871559633031E-3</v>
      </c>
      <c r="Q331" s="17">
        <f>(macro_data_1663!Q331-macro_data_1663!Q330)/macro_data_1663!Q330</f>
        <v>-1.663800700899923E-3</v>
      </c>
      <c r="R331" s="17">
        <f>(macro_data_1663!R331-macro_data_1663!R330)/macro_data_1663!R330</f>
        <v>0.10473593740738564</v>
      </c>
      <c r="S331" s="17">
        <f>(macro_data_1663!G331-macro_data_1663!G330)/macro_data_1663!G330</f>
        <v>-3.186162949476559E-4</v>
      </c>
    </row>
    <row r="332" spans="1:19">
      <c r="A332" s="32">
        <v>33117</v>
      </c>
      <c r="B332" s="17">
        <f>(macro_data_1663!B332-macro_data_1663!B331)/macro_data_1663!B331</f>
        <v>8.4291187739463161E-3</v>
      </c>
      <c r="C332" s="17">
        <f>(macro_data_1663!C332-macro_data_1663!C331)/macro_data_1663!C331</f>
        <v>1.7467248908296942E-2</v>
      </c>
      <c r="D332" s="17">
        <f>(macro_data_1663!D332-macro_data_1663!D331)/macro_data_1663!D331</f>
        <v>6.6500276386538886E-3</v>
      </c>
      <c r="E332">
        <f>macro_data_1663!E332</f>
        <v>5.7</v>
      </c>
      <c r="F332">
        <f>macro_data_1663!F332</f>
        <v>66.5</v>
      </c>
      <c r="G332" s="23">
        <v>8.1999999999999993</v>
      </c>
      <c r="H332" s="23">
        <v>8.89</v>
      </c>
      <c r="I332" s="23">
        <v>7.36</v>
      </c>
      <c r="J332" s="23">
        <v>10.41</v>
      </c>
      <c r="K332">
        <v>76.400000000000006</v>
      </c>
      <c r="L332" s="17">
        <f>(macro_data_1663!L332-macro_data_1663!L331)/macro_data_1663!L331</f>
        <v>6.9127268238489354E-3</v>
      </c>
      <c r="M332" s="17">
        <f>(macro_data_1663!M332-macro_data_1663!M331)/macro_data_1663!M331</f>
        <v>5.4271980151961545E-3</v>
      </c>
      <c r="N332" s="17">
        <f>(macro_data_1663!N332-macro_data_1663!N331)/macro_data_1663!N331</f>
        <v>6.9383965709330514E-4</v>
      </c>
      <c r="O332" s="17">
        <f>(macro_data_1663!O332-macro_data_1663!O331)/macro_data_1663!O331</f>
        <v>-4.7822374039282661E-2</v>
      </c>
      <c r="P332" s="17">
        <f>(macro_data_1663!P332-macro_data_1663!P331)/macro_data_1663!P331</f>
        <v>-2.5830258302583026E-2</v>
      </c>
      <c r="Q332" s="17">
        <f>(macro_data_1663!Q332-macro_data_1663!Q331)/macro_data_1663!Q331</f>
        <v>3.6220836958342595E-3</v>
      </c>
      <c r="R332" s="17">
        <f>(macro_data_1663!R332-macro_data_1663!R331)/macro_data_1663!R331</f>
        <v>0.45798905461959422</v>
      </c>
      <c r="S332" s="17">
        <f>(macro_data_1663!G332-macro_data_1663!G331)/macro_data_1663!G331</f>
        <v>-1.9032008377726176E-3</v>
      </c>
    </row>
    <row r="333" spans="1:19">
      <c r="A333" s="32">
        <v>33147</v>
      </c>
      <c r="B333" s="17">
        <f>(macro_data_1663!B333-macro_data_1663!B332)/macro_data_1663!B332</f>
        <v>6.8389057750760313E-3</v>
      </c>
      <c r="C333" s="17">
        <f>(macro_data_1663!C333-macro_data_1663!C332)/macro_data_1663!C332</f>
        <v>1.630901287553653E-2</v>
      </c>
      <c r="D333" s="17">
        <f>(macro_data_1663!D333-macro_data_1663!D332)/macro_data_1663!D332</f>
        <v>6.1401757188499547E-3</v>
      </c>
      <c r="E333">
        <f>macro_data_1663!E333</f>
        <v>5.9</v>
      </c>
      <c r="F333">
        <f>macro_data_1663!F333</f>
        <v>66.400000000000006</v>
      </c>
      <c r="G333" s="23">
        <v>8.11</v>
      </c>
      <c r="H333" s="23">
        <v>8.7200000000000006</v>
      </c>
      <c r="I333" s="23">
        <v>7.17</v>
      </c>
      <c r="J333" s="23">
        <v>10.64</v>
      </c>
      <c r="K333">
        <v>72.8</v>
      </c>
      <c r="L333" s="17">
        <f>(macro_data_1663!L333-macro_data_1663!L332)/macro_data_1663!L332</f>
        <v>5.5167340934166968E-3</v>
      </c>
      <c r="M333" s="17">
        <f>(macro_data_1663!M333-macro_data_1663!M332)/macro_data_1663!M332</f>
        <v>3.8864898210980597E-3</v>
      </c>
      <c r="N333" s="17">
        <f>(macro_data_1663!N333-macro_data_1663!N332)/macro_data_1663!N332</f>
        <v>-1.387497964040022E-3</v>
      </c>
      <c r="O333" s="17">
        <f>(macro_data_1663!O333-macro_data_1663!O332)/macro_data_1663!O332</f>
        <v>-4.4843049327354259E-3</v>
      </c>
      <c r="P333" s="17">
        <f>(macro_data_1663!P333-macro_data_1663!P332)/macro_data_1663!P332</f>
        <v>-6.0606060606060608E-2</v>
      </c>
      <c r="Q333" s="17">
        <f>(macro_data_1663!Q333-macro_data_1663!Q332)/macro_data_1663!Q332</f>
        <v>2.1472743930371865E-4</v>
      </c>
      <c r="R333" s="17">
        <f>(macro_data_1663!R333-macro_data_1663!R332)/macro_data_1663!R332</f>
        <v>0.23967763303157424</v>
      </c>
      <c r="S333" s="17">
        <f>(macro_data_1663!G333-macro_data_1663!G332)/macro_data_1663!G332</f>
        <v>-7.5725781435322884E-4</v>
      </c>
    </row>
    <row r="334" spans="1:19">
      <c r="A334" s="32">
        <v>33178</v>
      </c>
      <c r="B334" s="17">
        <f>(macro_data_1663!B334-macro_data_1663!B333)/macro_data_1663!B333</f>
        <v>6.7924528301887225E-3</v>
      </c>
      <c r="C334" s="17">
        <f>(macro_data_1663!C334-macro_data_1663!C333)/macro_data_1663!C333</f>
        <v>2.0270270270270199E-2</v>
      </c>
      <c r="D334" s="17">
        <f>(macro_data_1663!D334-macro_data_1663!D333)/macro_data_1663!D333</f>
        <v>5.7223186967666666E-3</v>
      </c>
      <c r="E334">
        <f>macro_data_1663!E334</f>
        <v>5.9</v>
      </c>
      <c r="F334">
        <f>macro_data_1663!F334</f>
        <v>66.400000000000006</v>
      </c>
      <c r="G334" s="23">
        <v>7.81</v>
      </c>
      <c r="H334" s="23">
        <v>8.39</v>
      </c>
      <c r="I334" s="23">
        <v>7.06</v>
      </c>
      <c r="J334" s="23">
        <v>10.74</v>
      </c>
      <c r="K334">
        <v>63.9</v>
      </c>
      <c r="L334" s="17">
        <f>(macro_data_1663!L334-macro_data_1663!L333)/macro_data_1663!L333</f>
        <v>-3.657644476957671E-4</v>
      </c>
      <c r="M334" s="17">
        <f>(macro_data_1663!M334-macro_data_1663!M333)/macro_data_1663!M333</f>
        <v>1.4441098752535713E-3</v>
      </c>
      <c r="N334" s="17">
        <f>(macro_data_1663!N334-macro_data_1663!N333)/macro_data_1663!N333</f>
        <v>-3.0628355107520551E-3</v>
      </c>
      <c r="O334" s="17">
        <f>(macro_data_1663!O334-macro_data_1663!O333)/macro_data_1663!O333</f>
        <v>-8.6486486486486491E-2</v>
      </c>
      <c r="P334" s="17">
        <f>(macro_data_1663!P334-macro_data_1663!P333)/macro_data_1663!P333</f>
        <v>-6.25E-2</v>
      </c>
      <c r="Q334" s="17">
        <f>(macro_data_1663!Q334-macro_data_1663!Q333)/macro_data_1663!Q333</f>
        <v>-6.147837522799863E-3</v>
      </c>
      <c r="R334" s="17">
        <f>(macro_data_1663!R334-macro_data_1663!R333)/macro_data_1663!R333</f>
        <v>6.6346068216225837E-2</v>
      </c>
      <c r="S334" s="17">
        <f>(macro_data_1663!G334-macro_data_1663!G333)/macro_data_1663!G333</f>
        <v>-1.3330533312637528E-3</v>
      </c>
    </row>
    <row r="335" spans="1:19">
      <c r="A335" s="32">
        <v>33208</v>
      </c>
      <c r="B335" s="17">
        <f>(macro_data_1663!B335-macro_data_1663!B334)/macro_data_1663!B334</f>
        <v>2.2488755622187624E-3</v>
      </c>
      <c r="C335" s="17">
        <f>(macro_data_1663!C335-macro_data_1663!C334)/macro_data_1663!C334</f>
        <v>-5.7947019867549904E-3</v>
      </c>
      <c r="D335" s="17">
        <f>(macro_data_1663!D335-macro_data_1663!D334)/macro_data_1663!D334</f>
        <v>1.2662182828764234E-3</v>
      </c>
      <c r="E335">
        <f>macro_data_1663!E335</f>
        <v>6.2</v>
      </c>
      <c r="F335">
        <f>macro_data_1663!F335</f>
        <v>66.400000000000006</v>
      </c>
      <c r="G335" s="23">
        <v>7.31</v>
      </c>
      <c r="H335" s="23">
        <v>8.08</v>
      </c>
      <c r="I335" s="23">
        <v>6.74</v>
      </c>
      <c r="J335" s="23">
        <v>10.62</v>
      </c>
      <c r="K335">
        <v>66</v>
      </c>
      <c r="L335" s="17">
        <f>(macro_data_1663!L335-macro_data_1663!L334)/macro_data_1663!L334</f>
        <v>2.6832540553726621E-3</v>
      </c>
      <c r="M335" s="17">
        <f>(macro_data_1663!M335-macro_data_1663!M334)/macro_data_1663!M334</f>
        <v>1.0124873439081173E-3</v>
      </c>
      <c r="N335" s="17">
        <f>(macro_data_1663!N335-macro_data_1663!N334)/macro_data_1663!N334</f>
        <v>2.5963343247884301E-3</v>
      </c>
      <c r="O335" s="17">
        <f>(macro_data_1663!O335-macro_data_1663!O334)/macro_data_1663!O334</f>
        <v>0.1291913214990138</v>
      </c>
      <c r="P335" s="17">
        <f>(macro_data_1663!P335-macro_data_1663!P334)/macro_data_1663!P334</f>
        <v>6.0215053763440864E-2</v>
      </c>
      <c r="Q335" s="17">
        <f>(macro_data_1663!Q335-macro_data_1663!Q334)/macro_data_1663!Q334</f>
        <v>-1.2477339021045735E-2</v>
      </c>
      <c r="R335" s="17">
        <f>(macro_data_1663!R335-macro_data_1663!R334)/macro_data_1663!R334</f>
        <v>-0.10082957519069094</v>
      </c>
      <c r="S335" s="17">
        <f>(macro_data_1663!G335-macro_data_1663!G334)/macro_data_1663!G334</f>
        <v>-1.4171169441473069E-3</v>
      </c>
    </row>
    <row r="336" spans="1:19">
      <c r="A336" s="32">
        <v>33239</v>
      </c>
      <c r="B336" s="17">
        <f>(macro_data_1663!B336-macro_data_1663!B335)/macro_data_1663!B335</f>
        <v>3.7397157816005987E-3</v>
      </c>
      <c r="C336" s="17">
        <f>(macro_data_1663!C336-macro_data_1663!C335)/macro_data_1663!C335</f>
        <v>-1.1656952539550304E-2</v>
      </c>
      <c r="D336" s="17">
        <f>(macro_data_1663!D336-macro_data_1663!D335)/macro_data_1663!D335</f>
        <v>9.3614505321249115E-4</v>
      </c>
      <c r="E336">
        <f>macro_data_1663!E336</f>
        <v>6.3</v>
      </c>
      <c r="F336">
        <f>macro_data_1663!F336</f>
        <v>66.400000000000006</v>
      </c>
      <c r="G336" s="23">
        <v>6.91</v>
      </c>
      <c r="H336" s="23">
        <v>8.09</v>
      </c>
      <c r="I336" s="23">
        <v>6.22</v>
      </c>
      <c r="J336" s="23">
        <v>10.43</v>
      </c>
      <c r="K336">
        <v>65.5</v>
      </c>
      <c r="L336" s="17">
        <f>(macro_data_1663!L336-macro_data_1663!L335)/macro_data_1663!L335</f>
        <v>3.1626322831772567E-3</v>
      </c>
      <c r="M336" s="17">
        <f>(macro_data_1663!M336-macro_data_1663!M335)/macro_data_1663!M335</f>
        <v>2.8198369398639961E-3</v>
      </c>
      <c r="N336" s="17">
        <f>(macro_data_1663!N336-macro_data_1663!N335)/macro_data_1663!N335</f>
        <v>3.6852515154824472E-3</v>
      </c>
      <c r="O336" s="17">
        <f>(macro_data_1663!O336-macro_data_1663!O335)/macro_data_1663!O335</f>
        <v>-0.15371179039301311</v>
      </c>
      <c r="P336" s="17">
        <f>(macro_data_1663!P336-macro_data_1663!P335)/macro_data_1663!P335</f>
        <v>-5.8823529411764705E-2</v>
      </c>
      <c r="Q336" s="17">
        <f>(macro_data_1663!Q336-macro_data_1663!Q335)/macro_data_1663!Q335</f>
        <v>-6.9510268562401594E-3</v>
      </c>
      <c r="R336" s="17">
        <f>(macro_data_1663!R336-macro_data_1663!R335)/macro_data_1663!R335</f>
        <v>-0.15365325077399375</v>
      </c>
      <c r="S336" s="17">
        <f>(macro_data_1663!G336-macro_data_1663!G335)/macro_data_1663!G335</f>
        <v>-4.9440588892347699E-4</v>
      </c>
    </row>
    <row r="337" spans="1:19">
      <c r="A337" s="32">
        <v>33270</v>
      </c>
      <c r="B337" s="17">
        <f>(macro_data_1663!B337-macro_data_1663!B336)/macro_data_1663!B336</f>
        <v>3.7257824143070049E-3</v>
      </c>
      <c r="C337" s="17">
        <f>(macro_data_1663!C337-macro_data_1663!C336)/macro_data_1663!C336</f>
        <v>2.5273799494523771E-3</v>
      </c>
      <c r="D337" s="17">
        <f>(macro_data_1663!D337-macro_data_1663!D336)/macro_data_1663!D336</f>
        <v>3.8067109689063796E-3</v>
      </c>
      <c r="E337">
        <f>macro_data_1663!E337</f>
        <v>6.4</v>
      </c>
      <c r="F337">
        <f>macro_data_1663!F337</f>
        <v>66.2</v>
      </c>
      <c r="G337" s="23">
        <v>6.25</v>
      </c>
      <c r="H337" s="23">
        <v>7.85</v>
      </c>
      <c r="I337" s="23">
        <v>5.94</v>
      </c>
      <c r="J337" s="23">
        <v>10.45</v>
      </c>
      <c r="K337">
        <v>66.8</v>
      </c>
      <c r="L337" s="17">
        <f>(macro_data_1663!L337-macro_data_1663!L336)/macro_data_1663!L336</f>
        <v>3.0314053595246753E-3</v>
      </c>
      <c r="M337" s="17">
        <f>(macro_data_1663!M337-macro_data_1663!M336)/macro_data_1663!M336</f>
        <v>4.8597102512377395E-3</v>
      </c>
      <c r="N337" s="17">
        <f>(macro_data_1663!N337-macro_data_1663!N336)/macro_data_1663!N336</f>
        <v>-8.3847096192213571E-3</v>
      </c>
      <c r="O337" s="17">
        <f>(macro_data_1663!O337-macro_data_1663!O336)/macro_data_1663!O336</f>
        <v>-0.17647058823529413</v>
      </c>
      <c r="P337" s="17">
        <f>(macro_data_1663!P337-macro_data_1663!P336)/macro_data_1663!P336</f>
        <v>-0.13577586206896552</v>
      </c>
      <c r="Q337" s="17">
        <f>(macro_data_1663!Q337-macro_data_1663!Q336)/macro_data_1663!Q336</f>
        <v>-3.333414914706615E-3</v>
      </c>
      <c r="R337" s="17">
        <f>(macro_data_1663!R337-macro_data_1663!R336)/macro_data_1663!R336</f>
        <v>-8.6988330833668664E-2</v>
      </c>
      <c r="S337" s="17">
        <f>(macro_data_1663!G337-macro_data_1663!G336)/macro_data_1663!G336</f>
        <v>-1.007621280961454E-3</v>
      </c>
    </row>
    <row r="338" spans="1:19">
      <c r="A338" s="32">
        <v>33298</v>
      </c>
      <c r="B338" s="17">
        <f>(macro_data_1663!B338-macro_data_1663!B337)/macro_data_1663!B337</f>
        <v>7.4239049740180215E-4</v>
      </c>
      <c r="C338" s="17">
        <f>(macro_data_1663!C338-macro_data_1663!C337)/macro_data_1663!C337</f>
        <v>-1.5126050420168043E-2</v>
      </c>
      <c r="D338" s="17">
        <f>(macro_data_1663!D338-macro_data_1663!D337)/macro_data_1663!D337</f>
        <v>5.0672638409857964E-4</v>
      </c>
      <c r="E338">
        <f>macro_data_1663!E338</f>
        <v>6.6</v>
      </c>
      <c r="F338">
        <f>macro_data_1663!F338</f>
        <v>66.2</v>
      </c>
      <c r="G338" s="23">
        <v>6.12</v>
      </c>
      <c r="H338" s="23">
        <v>8.11</v>
      </c>
      <c r="I338" s="23">
        <v>5.91</v>
      </c>
      <c r="J338" s="23">
        <v>10.07</v>
      </c>
      <c r="K338">
        <v>70.400000000000006</v>
      </c>
      <c r="L338" s="17">
        <f>(macro_data_1663!L338-macro_data_1663!L337)/macro_data_1663!L337</f>
        <v>6.5280464216634151E-3</v>
      </c>
      <c r="M338" s="17">
        <f>(macro_data_1663!M338-macro_data_1663!M337)/macro_data_1663!M337</f>
        <v>5.1099552878912866E-3</v>
      </c>
      <c r="N338" s="17">
        <f>(macro_data_1663!N338-macro_data_1663!N337)/macro_data_1663!N337</f>
        <v>-2.37524127719645E-4</v>
      </c>
      <c r="O338" s="17">
        <f>(macro_data_1663!O338-macro_data_1663!O337)/macro_data_1663!O337</f>
        <v>0.20927318295739347</v>
      </c>
      <c r="P338" s="17">
        <f>(macro_data_1663!P338-macro_data_1663!P337)/macro_data_1663!P337</f>
        <v>0.20199501246882792</v>
      </c>
      <c r="Q338" s="17">
        <f>(macro_data_1663!Q338-macro_data_1663!Q337)/macro_data_1663!Q337</f>
        <v>-7.293211665209705E-3</v>
      </c>
      <c r="R338" s="17">
        <f>(macro_data_1663!R338-macro_data_1663!R337)/macro_data_1663!R337</f>
        <v>-0.17773147962658761</v>
      </c>
      <c r="S338" s="17">
        <f>(macro_data_1663!G338-macro_data_1663!G337)/macro_data_1663!G337</f>
        <v>-2.9617267875809202E-3</v>
      </c>
    </row>
    <row r="339" spans="1:19">
      <c r="A339" s="32">
        <v>33329</v>
      </c>
      <c r="B339" s="17">
        <f>(macro_data_1663!B339-macro_data_1663!B338)/macro_data_1663!B338</f>
        <v>0</v>
      </c>
      <c r="C339" s="17">
        <f>(macro_data_1663!C339-macro_data_1663!C338)/macro_data_1663!C338</f>
        <v>-8.5324232081911266E-3</v>
      </c>
      <c r="D339" s="17">
        <f>(macro_data_1663!D339-macro_data_1663!D338)/macro_data_1663!D338</f>
        <v>2.1239053718465111E-4</v>
      </c>
      <c r="E339">
        <f>macro_data_1663!E339</f>
        <v>6.8</v>
      </c>
      <c r="F339">
        <f>macro_data_1663!F339</f>
        <v>66.3</v>
      </c>
      <c r="G339" s="23">
        <v>5.91</v>
      </c>
      <c r="H339" s="23">
        <v>8.0399999999999991</v>
      </c>
      <c r="I339" s="23">
        <v>5.65</v>
      </c>
      <c r="J339" s="23">
        <v>10.09</v>
      </c>
      <c r="K339">
        <v>87.7</v>
      </c>
      <c r="L339" s="17">
        <f>(macro_data_1663!L339-macro_data_1663!L338)/macro_data_1663!L338</f>
        <v>7.3264472736007955E-3</v>
      </c>
      <c r="M339" s="17">
        <f>(macro_data_1663!M339-macro_data_1663!M338)/macro_data_1663!M338</f>
        <v>5.2655469813890424E-3</v>
      </c>
      <c r="N339" s="17">
        <f>(macro_data_1663!N339-macro_data_1663!N338)/macro_data_1663!N338</f>
        <v>-1.1816134345753741E-3</v>
      </c>
      <c r="O339" s="17">
        <f>(macro_data_1663!O339-macro_data_1663!O338)/macro_data_1663!O338</f>
        <v>-4.5595854922279792E-2</v>
      </c>
      <c r="P339" s="17">
        <f>(macro_data_1663!P339-macro_data_1663!P338)/macro_data_1663!P338</f>
        <v>5.1867219917012451E-2</v>
      </c>
      <c r="Q339" s="17">
        <f>(macro_data_1663!Q339-macro_data_1663!Q338)/macro_data_1663!Q338</f>
        <v>-5.6300679269179607E-3</v>
      </c>
      <c r="R339" s="17">
        <f>(macro_data_1663!R339-macro_data_1663!R338)/macro_data_1663!R338</f>
        <v>-3.2305218535301869E-2</v>
      </c>
      <c r="S339" s="17">
        <f>(macro_data_1663!G339-macro_data_1663!G338)/macro_data_1663!G338</f>
        <v>-1.5358440244631444E-3</v>
      </c>
    </row>
    <row r="340" spans="1:19">
      <c r="A340" s="32">
        <v>33359</v>
      </c>
      <c r="B340" s="17">
        <f>(macro_data_1663!B340-macro_data_1663!B339)/macro_data_1663!B339</f>
        <v>2.2255192878337013E-3</v>
      </c>
      <c r="C340" s="17">
        <f>(macro_data_1663!C340-macro_data_1663!C339)/macro_data_1663!C339</f>
        <v>-1.7211703958692154E-3</v>
      </c>
      <c r="D340" s="17">
        <f>(macro_data_1663!D340-macro_data_1663!D339)/macro_data_1663!D339</f>
        <v>1.8131033468908415E-3</v>
      </c>
      <c r="E340">
        <f>macro_data_1663!E340</f>
        <v>6.7</v>
      </c>
      <c r="F340">
        <f>macro_data_1663!F340</f>
        <v>66.400000000000006</v>
      </c>
      <c r="G340" s="23">
        <v>5.78</v>
      </c>
      <c r="H340" s="23">
        <v>8.07</v>
      </c>
      <c r="I340" s="23">
        <v>5.46</v>
      </c>
      <c r="J340" s="23">
        <v>9.94</v>
      </c>
      <c r="K340">
        <v>81.8</v>
      </c>
      <c r="L340" s="17">
        <f>(macro_data_1663!L340-macro_data_1663!L339)/macro_data_1663!L339</f>
        <v>5.2462143793966581E-3</v>
      </c>
      <c r="M340" s="17">
        <f>(macro_data_1663!M340-macro_data_1663!M339)/macro_data_1663!M339</f>
        <v>3.1608416869863629E-3</v>
      </c>
      <c r="N340" s="17">
        <f>(macro_data_1663!N340-macro_data_1663!N339)/macro_data_1663!N339</f>
        <v>-6.1576407023891814E-3</v>
      </c>
      <c r="O340" s="17">
        <f>(macro_data_1663!O340-macro_data_1663!O339)/macro_data_1663!O339</f>
        <v>8.6862106406080344E-2</v>
      </c>
      <c r="P340" s="17">
        <f>(macro_data_1663!P340-macro_data_1663!P339)/macro_data_1663!P339</f>
        <v>1.9723865877712033E-3</v>
      </c>
      <c r="Q340" s="17">
        <f>(macro_data_1663!Q340-macro_data_1663!Q339)/macro_data_1663!Q339</f>
        <v>2.5722544790562321E-3</v>
      </c>
      <c r="R340" s="17">
        <f>(macro_data_1663!R340-macro_data_1663!R339)/macro_data_1663!R339</f>
        <v>4.8489425981873162E-2</v>
      </c>
      <c r="S340" s="17">
        <f>(macro_data_1663!G340-macro_data_1663!G339)/macro_data_1663!G339</f>
        <v>-2.0079581460467175E-3</v>
      </c>
    </row>
    <row r="341" spans="1:19">
      <c r="A341" s="32">
        <v>33390</v>
      </c>
      <c r="B341" s="17">
        <f>(macro_data_1663!B341-macro_data_1663!B340)/macro_data_1663!B340</f>
        <v>3.7009622501850484E-3</v>
      </c>
      <c r="C341" s="17">
        <f>(macro_data_1663!C341-macro_data_1663!C340)/macro_data_1663!C340</f>
        <v>4.3103448275862068E-3</v>
      </c>
      <c r="D341" s="17">
        <f>(macro_data_1663!D341-macro_data_1663!D340)/macro_data_1663!D340</f>
        <v>4.141394378138619E-3</v>
      </c>
      <c r="E341">
        <f>macro_data_1663!E341</f>
        <v>6.9</v>
      </c>
      <c r="F341">
        <f>macro_data_1663!F341</f>
        <v>66.2</v>
      </c>
      <c r="G341" s="23">
        <v>5.9</v>
      </c>
      <c r="H341" s="23">
        <v>8.2799999999999994</v>
      </c>
      <c r="I341" s="23">
        <v>5.57</v>
      </c>
      <c r="J341" s="23">
        <v>9.86</v>
      </c>
      <c r="K341">
        <v>78.3</v>
      </c>
      <c r="L341" s="17">
        <f>(macro_data_1663!L341-macro_data_1663!L340)/macro_data_1663!L340</f>
        <v>6.7607638477048173E-3</v>
      </c>
      <c r="M341" s="17">
        <f>(macro_data_1663!M341-macro_data_1663!M340)/macro_data_1663!M340</f>
        <v>3.1808906493817997E-3</v>
      </c>
      <c r="N341" s="17">
        <f>(macro_data_1663!N341-macro_data_1663!N340)/macro_data_1663!N340</f>
        <v>-5.6944709096660318E-3</v>
      </c>
      <c r="O341" s="17">
        <f>(macro_data_1663!O341-macro_data_1663!O340)/macro_data_1663!O340</f>
        <v>-4.995004995004995E-3</v>
      </c>
      <c r="P341" s="17">
        <f>(macro_data_1663!P341-macro_data_1663!P340)/macro_data_1663!P340</f>
        <v>1.7716535433070866E-2</v>
      </c>
      <c r="Q341" s="17">
        <f>(macro_data_1663!Q341-macro_data_1663!Q340)/macro_data_1663!Q340</f>
        <v>1.0029378486214022E-2</v>
      </c>
      <c r="R341" s="17">
        <f>(macro_data_1663!R341-macro_data_1663!R340)/macro_data_1663!R340</f>
        <v>2.0025932862699804E-2</v>
      </c>
      <c r="S341" s="17">
        <f>(macro_data_1663!G341-macro_data_1663!G340)/macro_data_1663!G340</f>
        <v>-8.9524688509460084E-4</v>
      </c>
    </row>
    <row r="342" spans="1:19">
      <c r="A342" s="32">
        <v>33420</v>
      </c>
      <c r="B342" s="17">
        <f>(macro_data_1663!B342-macro_data_1663!B341)/macro_data_1663!B341</f>
        <v>2.9498525073746733E-3</v>
      </c>
      <c r="C342" s="17">
        <f>(macro_data_1663!C342-macro_data_1663!C341)/macro_data_1663!C341</f>
        <v>-8.5836909871239752E-4</v>
      </c>
      <c r="D342" s="17">
        <f>(macro_data_1663!D342-macro_data_1663!D341)/macro_data_1663!D341</f>
        <v>1.6886954827395708E-3</v>
      </c>
      <c r="E342">
        <f>macro_data_1663!E342</f>
        <v>6.9</v>
      </c>
      <c r="F342">
        <f>macro_data_1663!F342</f>
        <v>66.2</v>
      </c>
      <c r="G342" s="23">
        <v>5.82</v>
      </c>
      <c r="H342" s="23">
        <v>8.27</v>
      </c>
      <c r="I342" s="23">
        <v>5.58</v>
      </c>
      <c r="J342" s="23">
        <v>9.9600000000000009</v>
      </c>
      <c r="K342">
        <v>82.1</v>
      </c>
      <c r="L342" s="17">
        <f>(macro_data_1663!L342-macro_data_1663!L341)/macro_data_1663!L341</f>
        <v>9.3072573044298904E-3</v>
      </c>
      <c r="M342" s="17">
        <f>(macro_data_1663!M342-macro_data_1663!M341)/macro_data_1663!M341</f>
        <v>2.6622793897696953E-3</v>
      </c>
      <c r="N342" s="17">
        <f>(macro_data_1663!N342-macro_data_1663!N341)/macro_data_1663!N341</f>
        <v>-2.1391137620458923E-3</v>
      </c>
      <c r="O342" s="17">
        <f>(macro_data_1663!O342-macro_data_1663!O341)/macro_data_1663!O341</f>
        <v>4.0160642570281124E-2</v>
      </c>
      <c r="P342" s="17">
        <f>(macro_data_1663!P342-macro_data_1663!P341)/macro_data_1663!P341</f>
        <v>-1.9342359767891683E-3</v>
      </c>
      <c r="Q342" s="17">
        <f>(macro_data_1663!Q342-macro_data_1663!Q341)/macro_data_1663!Q341</f>
        <v>8.0692841478773574E-3</v>
      </c>
      <c r="R342" s="17">
        <f>(macro_data_1663!R342-macro_data_1663!R341)/macro_data_1663!R341</f>
        <v>-4.9199623352165642E-2</v>
      </c>
      <c r="S342" s="17">
        <f>(macro_data_1663!G342-macro_data_1663!G341)/macro_data_1663!G341</f>
        <v>7.1129668461844011E-4</v>
      </c>
    </row>
    <row r="343" spans="1:19">
      <c r="A343" s="32">
        <v>33451</v>
      </c>
      <c r="B343" s="17">
        <f>(macro_data_1663!B343-macro_data_1663!B342)/macro_data_1663!B342</f>
        <v>1.4705882352940341E-3</v>
      </c>
      <c r="C343" s="17">
        <f>(macro_data_1663!C343-macro_data_1663!C342)/macro_data_1663!C342</f>
        <v>-2.5773195876289635E-3</v>
      </c>
      <c r="D343" s="17">
        <f>(macro_data_1663!D343-macro_data_1663!D342)/macro_data_1663!D342</f>
        <v>1.5723780191279188E-3</v>
      </c>
      <c r="E343">
        <f>macro_data_1663!E343</f>
        <v>6.8</v>
      </c>
      <c r="F343">
        <f>macro_data_1663!F343</f>
        <v>66.099999999999994</v>
      </c>
      <c r="G343" s="23">
        <v>5.66</v>
      </c>
      <c r="H343" s="23">
        <v>7.9</v>
      </c>
      <c r="I343" s="23">
        <v>5.33</v>
      </c>
      <c r="J343" s="23">
        <v>9.89</v>
      </c>
      <c r="K343">
        <v>82.9</v>
      </c>
      <c r="L343" s="17">
        <f>(macro_data_1663!L343-macro_data_1663!L342)/macro_data_1663!L342</f>
        <v>5.7196218045990161E-3</v>
      </c>
      <c r="M343" s="17">
        <f>(macro_data_1663!M343-macro_data_1663!M342)/macro_data_1663!M342</f>
        <v>1.2530206748410807E-3</v>
      </c>
      <c r="N343" s="17">
        <f>(macro_data_1663!N343-macro_data_1663!N342)/macro_data_1663!N342</f>
        <v>-5.0680578256043635E-3</v>
      </c>
      <c r="O343" s="17">
        <f>(macro_data_1663!O343-macro_data_1663!O342)/macro_data_1663!O342</f>
        <v>2.6061776061776062E-2</v>
      </c>
      <c r="P343" s="17">
        <f>(macro_data_1663!P343-macro_data_1663!P342)/macro_data_1663!P342</f>
        <v>-9.6899224806201549E-3</v>
      </c>
      <c r="Q343" s="17">
        <f>(macro_data_1663!Q343-macro_data_1663!Q342)/macro_data_1663!Q342</f>
        <v>2.7407987470634489E-3</v>
      </c>
      <c r="R343" s="17">
        <f>(macro_data_1663!R343-macro_data_1663!R342)/macro_data_1663!R342</f>
        <v>6.0658578856152584E-2</v>
      </c>
      <c r="S343" s="17">
        <f>(macro_data_1663!G343-macro_data_1663!G342)/macro_data_1663!G342</f>
        <v>-3.6924213052709313E-4</v>
      </c>
    </row>
    <row r="344" spans="1:19">
      <c r="A344" s="32">
        <v>33482</v>
      </c>
      <c r="B344" s="17">
        <f>(macro_data_1663!B344-macro_data_1663!B343)/macro_data_1663!B343</f>
        <v>2.9368575624082651E-3</v>
      </c>
      <c r="C344" s="17">
        <f>(macro_data_1663!C344-macro_data_1663!C343)/macro_data_1663!C343</f>
        <v>8.6132644272186507E-4</v>
      </c>
      <c r="D344" s="17">
        <f>(macro_data_1663!D344-macro_data_1663!D343)/macro_data_1663!D343</f>
        <v>2.3305873403790174E-3</v>
      </c>
      <c r="E344">
        <f>macro_data_1663!E344</f>
        <v>6.9</v>
      </c>
      <c r="F344">
        <f>macro_data_1663!F344</f>
        <v>66</v>
      </c>
      <c r="G344" s="23">
        <v>5.45</v>
      </c>
      <c r="H344" s="23">
        <v>7.65</v>
      </c>
      <c r="I344" s="23">
        <v>5.22</v>
      </c>
      <c r="J344" s="23">
        <v>9.65</v>
      </c>
      <c r="K344">
        <v>82</v>
      </c>
      <c r="L344" s="17">
        <f>(macro_data_1663!L344-macro_data_1663!L343)/macro_data_1663!L343</f>
        <v>6.0352831940574878E-3</v>
      </c>
      <c r="M344" s="17">
        <f>(macro_data_1663!M344-macro_data_1663!M343)/macro_data_1663!M343</f>
        <v>-3.2776138970826526E-4</v>
      </c>
      <c r="N344" s="17">
        <f>(macro_data_1663!N344-macro_data_1663!N343)/macro_data_1663!N343</f>
        <v>-7.7906778225062014E-3</v>
      </c>
      <c r="O344" s="17">
        <f>(macro_data_1663!O344-macro_data_1663!O343)/macro_data_1663!O343</f>
        <v>-1.317027281279398E-2</v>
      </c>
      <c r="P344" s="17">
        <f>(macro_data_1663!P344-macro_data_1663!P343)/macro_data_1663!P343</f>
        <v>2.9354207436399216E-2</v>
      </c>
      <c r="Q344" s="17">
        <f>(macro_data_1663!Q344-macro_data_1663!Q343)/macro_data_1663!Q343</f>
        <v>1.4257915978750532E-4</v>
      </c>
      <c r="R344" s="17">
        <f>(macro_data_1663!R344-macro_data_1663!R343)/macro_data_1663!R343</f>
        <v>1.2511671335200612E-2</v>
      </c>
      <c r="S344" s="17">
        <f>(macro_data_1663!G344-macro_data_1663!G343)/macro_data_1663!G343</f>
        <v>8.3110167143780596E-5</v>
      </c>
    </row>
    <row r="345" spans="1:19">
      <c r="A345" s="32">
        <v>33512</v>
      </c>
      <c r="B345" s="17">
        <f>(macro_data_1663!B345-macro_data_1663!B344)/macro_data_1663!B344</f>
        <v>2.9282576866764692E-3</v>
      </c>
      <c r="C345" s="17">
        <f>(macro_data_1663!C345-macro_data_1663!C344)/macro_data_1663!C344</f>
        <v>-8.6058519793466885E-4</v>
      </c>
      <c r="D345" s="17">
        <f>(macro_data_1663!D345-macro_data_1663!D344)/macro_data_1663!D344</f>
        <v>3.4393114918215592E-3</v>
      </c>
      <c r="E345">
        <f>macro_data_1663!E345</f>
        <v>6.9</v>
      </c>
      <c r="F345">
        <f>macro_data_1663!F345</f>
        <v>66.2</v>
      </c>
      <c r="G345" s="23">
        <v>5.21</v>
      </c>
      <c r="H345" s="23">
        <v>7.53</v>
      </c>
      <c r="I345" s="23">
        <v>4.99</v>
      </c>
      <c r="J345" s="23">
        <v>9.51</v>
      </c>
      <c r="K345">
        <v>83</v>
      </c>
      <c r="L345" s="17">
        <f>(macro_data_1663!L345-macro_data_1663!L344)/macro_data_1663!L344</f>
        <v>3.3456391324412681E-3</v>
      </c>
      <c r="M345" s="17">
        <f>(macro_data_1663!M345-macro_data_1663!M344)/macro_data_1663!M344</f>
        <v>-2.9806259314428927E-5</v>
      </c>
      <c r="N345" s="17">
        <f>(macro_data_1663!N345-macro_data_1663!N344)/macro_data_1663!N344</f>
        <v>3.5325477441359309E-3</v>
      </c>
      <c r="O345" s="17">
        <f>(macro_data_1663!O345-macro_data_1663!O344)/macro_data_1663!O344</f>
        <v>-3.2411820781696854E-2</v>
      </c>
      <c r="P345" s="17">
        <f>(macro_data_1663!P345-macro_data_1663!P344)/macro_data_1663!P344</f>
        <v>-7.4144486692015205E-2</v>
      </c>
      <c r="Q345" s="17">
        <f>(macro_data_1663!Q345-macro_data_1663!Q344)/macro_data_1663!Q344</f>
        <v>8.2295326824225849E-3</v>
      </c>
      <c r="R345" s="17">
        <f>(macro_data_1663!R345-macro_data_1663!R344)/macro_data_1663!R344</f>
        <v>7.7923275544079899E-3</v>
      </c>
      <c r="S345" s="17">
        <f>(macro_data_1663!G345-macro_data_1663!G344)/macro_data_1663!G344</f>
        <v>3.3241304167166828E-4</v>
      </c>
    </row>
    <row r="346" spans="1:19">
      <c r="A346" s="32">
        <v>33543</v>
      </c>
      <c r="B346" s="17">
        <f>(macro_data_1663!B346-macro_data_1663!B345)/macro_data_1663!B345</f>
        <v>1.4598540145984572E-3</v>
      </c>
      <c r="C346" s="17">
        <f>(macro_data_1663!C346-macro_data_1663!C345)/macro_data_1663!C345</f>
        <v>2.5839793281654728E-3</v>
      </c>
      <c r="D346" s="17">
        <f>(macro_data_1663!D346-macro_data_1663!D345)/macro_data_1663!D345</f>
        <v>1.8666323377960811E-3</v>
      </c>
      <c r="E346">
        <f>macro_data_1663!E346</f>
        <v>7</v>
      </c>
      <c r="F346">
        <f>macro_data_1663!F346</f>
        <v>66.099999999999994</v>
      </c>
      <c r="G346" s="23">
        <v>4.8099999999999996</v>
      </c>
      <c r="H346" s="23">
        <v>7.42</v>
      </c>
      <c r="I346" s="23">
        <v>4.5599999999999996</v>
      </c>
      <c r="J346" s="23">
        <v>9.49</v>
      </c>
      <c r="K346">
        <v>78.3</v>
      </c>
      <c r="L346" s="17">
        <f>(macro_data_1663!L346-macro_data_1663!L345)/macro_data_1663!L345</f>
        <v>9.5435207542830334E-3</v>
      </c>
      <c r="M346" s="17">
        <f>(macro_data_1663!M346-macro_data_1663!M345)/macro_data_1663!M345</f>
        <v>1.5499716832095794E-3</v>
      </c>
      <c r="N346" s="17">
        <f>(macro_data_1663!N346-macro_data_1663!N345)/macro_data_1663!N345</f>
        <v>6.5264863347457838E-4</v>
      </c>
      <c r="O346" s="17">
        <f>(macro_data_1663!O346-macro_data_1663!O345)/macro_data_1663!O345</f>
        <v>6.3054187192118222E-2</v>
      </c>
      <c r="P346" s="17">
        <f>(macro_data_1663!P346-macro_data_1663!P345)/macro_data_1663!P345</f>
        <v>7.5975359342915813E-2</v>
      </c>
      <c r="Q346" s="17">
        <f>(macro_data_1663!Q346-macro_data_1663!Q345)/macro_data_1663!Q345</f>
        <v>-1.0460032553035426E-3</v>
      </c>
      <c r="R346" s="17">
        <f>(macro_data_1663!R346-macro_data_1663!R345)/macro_data_1663!R345</f>
        <v>6.2725900169282256E-2</v>
      </c>
      <c r="S346" s="17">
        <f>(macro_data_1663!G346-macro_data_1663!G345)/macro_data_1663!G345</f>
        <v>2.3999630774911156E-4</v>
      </c>
    </row>
    <row r="347" spans="1:19">
      <c r="A347" s="32">
        <v>33573</v>
      </c>
      <c r="B347" s="17">
        <f>(macro_data_1663!B347-macro_data_1663!B346)/macro_data_1663!B346</f>
        <v>4.3731778425657635E-3</v>
      </c>
      <c r="C347" s="17">
        <f>(macro_data_1663!C347-macro_data_1663!C346)/macro_data_1663!C346</f>
        <v>0</v>
      </c>
      <c r="D347" s="17">
        <f>(macro_data_1663!D347-macro_data_1663!D346)/macro_data_1663!D346</f>
        <v>2.2004497269515013E-3</v>
      </c>
      <c r="E347">
        <f>macro_data_1663!E347</f>
        <v>7</v>
      </c>
      <c r="F347">
        <f>macro_data_1663!F347</f>
        <v>66.099999999999994</v>
      </c>
      <c r="G347" s="23">
        <v>4.43</v>
      </c>
      <c r="H347" s="23">
        <v>7.09</v>
      </c>
      <c r="I347" s="23">
        <v>4.07</v>
      </c>
      <c r="J347" s="23">
        <v>9.4499999999999993</v>
      </c>
      <c r="K347">
        <v>69.099999999999994</v>
      </c>
      <c r="L347" s="17">
        <f>(macro_data_1663!L347-macro_data_1663!L346)/macro_data_1663!L346</f>
        <v>1.0933940774487498E-2</v>
      </c>
      <c r="M347" s="17">
        <f>(macro_data_1663!M347-macro_data_1663!M346)/macro_data_1663!M346</f>
        <v>1.6070950269337493E-3</v>
      </c>
      <c r="N347" s="17">
        <f>(macro_data_1663!N347-macro_data_1663!N346)/macro_data_1663!N346</f>
        <v>-4.1083604837916466E-3</v>
      </c>
      <c r="O347" s="17">
        <f>(macro_data_1663!O347-macro_data_1663!O346)/macro_data_1663!O346</f>
        <v>2.2242817423540315E-2</v>
      </c>
      <c r="P347" s="17">
        <f>(macro_data_1663!P347-macro_data_1663!P346)/macro_data_1663!P346</f>
        <v>9.7328244274809156E-2</v>
      </c>
      <c r="Q347" s="17">
        <f>(macro_data_1663!Q347-macro_data_1663!Q346)/macro_data_1663!Q346</f>
        <v>-1.3253597290089688E-3</v>
      </c>
      <c r="R347" s="17">
        <f>(macro_data_1663!R347-macro_data_1663!R346)/macro_data_1663!R346</f>
        <v>-3.2848286550714728E-2</v>
      </c>
      <c r="S347" s="17">
        <f>(macro_data_1663!G347-macro_data_1663!G346)/macro_data_1663!G346</f>
        <v>-5.6293315860872451E-4</v>
      </c>
    </row>
    <row r="348" spans="1:19">
      <c r="A348" s="32">
        <v>33604</v>
      </c>
      <c r="B348" s="17">
        <f>(macro_data_1663!B348-macro_data_1663!B347)/macro_data_1663!B347</f>
        <v>2.9027576197385866E-3</v>
      </c>
      <c r="C348" s="17">
        <f>(macro_data_1663!C348-macro_data_1663!C347)/macro_data_1663!C347</f>
        <v>-4.2955326460481094E-3</v>
      </c>
      <c r="D348" s="17">
        <f>(macro_data_1663!D348-macro_data_1663!D347)/macro_data_1663!D347</f>
        <v>2.5001201980864272E-3</v>
      </c>
      <c r="E348">
        <f>macro_data_1663!E348</f>
        <v>7.3</v>
      </c>
      <c r="F348">
        <f>macro_data_1663!F348</f>
        <v>66</v>
      </c>
      <c r="G348" s="23">
        <v>4.03</v>
      </c>
      <c r="H348" s="23">
        <v>7.03</v>
      </c>
      <c r="I348" s="23">
        <v>3.8</v>
      </c>
      <c r="J348" s="23">
        <v>9.26</v>
      </c>
      <c r="K348">
        <v>68.2</v>
      </c>
      <c r="L348" s="17">
        <f>(macro_data_1663!L348-macro_data_1663!L347)/macro_data_1663!L347</f>
        <v>1.0590356016223499E-2</v>
      </c>
      <c r="M348" s="17">
        <f>(macro_data_1663!M348-macro_data_1663!M347)/macro_data_1663!M347</f>
        <v>1.9907888872380979E-3</v>
      </c>
      <c r="N348" s="17">
        <f>(macro_data_1663!N348-macro_data_1663!N347)/macro_data_1663!N347</f>
        <v>-1.1675249538237821E-4</v>
      </c>
      <c r="O348" s="17">
        <f>(macro_data_1663!O348-macro_data_1663!O347)/macro_data_1663!O347</f>
        <v>-2.1758839528558477E-2</v>
      </c>
      <c r="P348" s="17">
        <f>(macro_data_1663!P348-macro_data_1663!P347)/macro_data_1663!P347</f>
        <v>-2.9565217391304348E-2</v>
      </c>
      <c r="Q348" s="17">
        <f>(macro_data_1663!Q348-macro_data_1663!Q347)/macro_data_1663!Q347</f>
        <v>-4.5643861915238403E-3</v>
      </c>
      <c r="R348" s="17">
        <f>(macro_data_1663!R348-macro_data_1663!R347)/macro_data_1663!R347</f>
        <v>-0.13122635210327177</v>
      </c>
      <c r="S348" s="17">
        <f>(macro_data_1663!G348-macro_data_1663!G347)/macro_data_1663!G347</f>
        <v>2.770083102493075E-4</v>
      </c>
    </row>
    <row r="349" spans="1:19">
      <c r="A349" s="32">
        <v>33635</v>
      </c>
      <c r="B349" s="17">
        <f>(macro_data_1663!B349-macro_data_1663!B348)/macro_data_1663!B348</f>
        <v>7.2358900144734264E-4</v>
      </c>
      <c r="C349" s="17">
        <f>(macro_data_1663!C349-macro_data_1663!C348)/macro_data_1663!C348</f>
        <v>-2.5884383088870693E-3</v>
      </c>
      <c r="D349" s="17">
        <f>(macro_data_1663!D349-macro_data_1663!D348)/macro_data_1663!D348</f>
        <v>1.3588476971528281E-3</v>
      </c>
      <c r="E349">
        <f>macro_data_1663!E349</f>
        <v>7.3</v>
      </c>
      <c r="F349">
        <f>macro_data_1663!F349</f>
        <v>66.3</v>
      </c>
      <c r="G349" s="23">
        <v>4.0599999999999996</v>
      </c>
      <c r="H349" s="23">
        <v>7.34</v>
      </c>
      <c r="I349" s="23">
        <v>3.84</v>
      </c>
      <c r="J349" s="23">
        <v>9.1300000000000008</v>
      </c>
      <c r="K349">
        <v>67.5</v>
      </c>
      <c r="L349" s="17">
        <f>(macro_data_1663!L349-macro_data_1663!L348)/macro_data_1663!L348</f>
        <v>1.4938684503901871E-2</v>
      </c>
      <c r="M349" s="17">
        <f>(macro_data_1663!M349-macro_data_1663!M348)/macro_data_1663!M348</f>
        <v>2.6688808492971948E-3</v>
      </c>
      <c r="N349" s="17">
        <f>(macro_data_1663!N349-macro_data_1663!N348)/macro_data_1663!N348</f>
        <v>-7.6489900215095576E-3</v>
      </c>
      <c r="O349" s="17">
        <f>(macro_data_1663!O349-macro_data_1663!O348)/macro_data_1663!O348</f>
        <v>8.989805375347544E-2</v>
      </c>
      <c r="P349" s="17">
        <f>(macro_data_1663!P349-macro_data_1663!P348)/macro_data_1663!P348</f>
        <v>0.21146953405017921</v>
      </c>
      <c r="Q349" s="17">
        <f>(macro_data_1663!Q349-macro_data_1663!Q348)/macro_data_1663!Q348</f>
        <v>-5.2373555965439479E-3</v>
      </c>
      <c r="R349" s="17">
        <f>(macro_data_1663!R349-macro_data_1663!R348)/macro_data_1663!R348</f>
        <v>-3.5712455807757296E-2</v>
      </c>
      <c r="S349" s="17">
        <f>(macro_data_1663!G349-macro_data_1663!G348)/macro_data_1663!G348</f>
        <v>3.2308686421120649E-4</v>
      </c>
    </row>
    <row r="350" spans="1:19">
      <c r="A350" s="32">
        <v>33664</v>
      </c>
      <c r="B350" s="17">
        <f>(macro_data_1663!B350-macro_data_1663!B349)/macro_data_1663!B349</f>
        <v>2.1691973969630001E-3</v>
      </c>
      <c r="C350" s="17">
        <f>(macro_data_1663!C350-macro_data_1663!C349)/macro_data_1663!C349</f>
        <v>3.4602076124567969E-3</v>
      </c>
      <c r="D350" s="17">
        <f>(macro_data_1663!D350-macro_data_1663!D349)/macro_data_1663!D349</f>
        <v>2.5383952233468329E-3</v>
      </c>
      <c r="E350">
        <f>macro_data_1663!E350</f>
        <v>7.4</v>
      </c>
      <c r="F350">
        <f>macro_data_1663!F350</f>
        <v>66.2</v>
      </c>
      <c r="G350" s="23">
        <v>3.98</v>
      </c>
      <c r="H350" s="23">
        <v>7.54</v>
      </c>
      <c r="I350" s="23">
        <v>4.04</v>
      </c>
      <c r="J350" s="23">
        <v>9.23</v>
      </c>
      <c r="K350">
        <v>68.8</v>
      </c>
      <c r="L350" s="17">
        <f>(macro_data_1663!L350-macro_data_1663!L349)/macro_data_1663!L349</f>
        <v>1.6256590509666158E-2</v>
      </c>
      <c r="M350" s="17">
        <f>(macro_data_1663!M350-macro_data_1663!M349)/macro_data_1663!M349</f>
        <v>5.5601561575772456E-3</v>
      </c>
      <c r="N350" s="17">
        <f>(macro_data_1663!N350-macro_data_1663!N349)/macro_data_1663!N349</f>
        <v>-6.1662280533065035E-3</v>
      </c>
      <c r="O350" s="17">
        <f>(macro_data_1663!O350-macro_data_1663!O349)/macro_data_1663!O349</f>
        <v>6.2925170068027211E-2</v>
      </c>
      <c r="P350" s="17">
        <f>(macro_data_1663!P350-macro_data_1663!P349)/macro_data_1663!P349</f>
        <v>-5.473372781065089E-2</v>
      </c>
      <c r="Q350" s="17">
        <f>(macro_data_1663!Q350-macro_data_1663!Q349)/macro_data_1663!Q349</f>
        <v>7.1061102138338071E-3</v>
      </c>
      <c r="R350" s="17">
        <f>(macro_data_1663!R350-macro_data_1663!R349)/macro_data_1663!R349</f>
        <v>9.2986184909670932E-3</v>
      </c>
      <c r="S350" s="17">
        <f>(macro_data_1663!G350-macro_data_1663!G349)/macro_data_1663!G349</f>
        <v>-4.7985973330872512E-4</v>
      </c>
    </row>
    <row r="351" spans="1:19">
      <c r="A351" s="32">
        <v>33695</v>
      </c>
      <c r="B351" s="17">
        <f>(macro_data_1663!B351-macro_data_1663!B350)/macro_data_1663!B350</f>
        <v>3.6075036075036075E-3</v>
      </c>
      <c r="C351" s="17">
        <f>(macro_data_1663!C351-macro_data_1663!C350)/macro_data_1663!C350</f>
        <v>8.6206896551719236E-4</v>
      </c>
      <c r="D351" s="17">
        <f>(macro_data_1663!D351-macro_data_1663!D350)/macro_data_1663!D350</f>
        <v>2.4204977944806447E-3</v>
      </c>
      <c r="E351">
        <f>macro_data_1663!E351</f>
        <v>7.4</v>
      </c>
      <c r="F351">
        <f>macro_data_1663!F351</f>
        <v>66.400000000000006</v>
      </c>
      <c r="G351" s="23">
        <v>3.73</v>
      </c>
      <c r="H351" s="23">
        <v>7.48</v>
      </c>
      <c r="I351" s="23">
        <v>3.75</v>
      </c>
      <c r="J351" s="23">
        <v>9.25</v>
      </c>
      <c r="K351">
        <v>76</v>
      </c>
      <c r="L351" s="17">
        <f>(macro_data_1663!L351-macro_data_1663!L350)/macro_data_1663!L350</f>
        <v>1.2429744920017293E-2</v>
      </c>
      <c r="M351" s="17">
        <f>(macro_data_1663!M351-macro_data_1663!M350)/macro_data_1663!M350</f>
        <v>1.1470588235294385E-3</v>
      </c>
      <c r="N351" s="17">
        <f>(macro_data_1663!N351-macro_data_1663!N350)/macro_data_1663!N350</f>
        <v>-4.0172720725306062E-3</v>
      </c>
      <c r="O351" s="17">
        <f>(macro_data_1663!O351-macro_data_1663!O350)/macro_data_1663!O350</f>
        <v>3.7600000000000001E-2</v>
      </c>
      <c r="P351" s="17">
        <f>(macro_data_1663!P351-macro_data_1663!P350)/macro_data_1663!P350</f>
        <v>-0.13458528951486698</v>
      </c>
      <c r="Q351" s="17">
        <f>(macro_data_1663!Q351-macro_data_1663!Q350)/macro_data_1663!Q350</f>
        <v>8.4158064057675841E-3</v>
      </c>
      <c r="R351" s="17">
        <f>(macro_data_1663!R351-macro_data_1663!R350)/macro_data_1663!R350</f>
        <v>-4.1589892076862658E-3</v>
      </c>
      <c r="S351" s="17">
        <f>(macro_data_1663!G351-macro_data_1663!G350)/macro_data_1663!G350</f>
        <v>4.9855511342128834E-4</v>
      </c>
    </row>
    <row r="352" spans="1:19">
      <c r="A352" s="32">
        <v>33725</v>
      </c>
      <c r="B352" s="17">
        <f>(macro_data_1663!B352-macro_data_1663!B351)/macro_data_1663!B351</f>
        <v>2.156721782890089E-3</v>
      </c>
      <c r="C352" s="17">
        <f>(macro_data_1663!C352-macro_data_1663!C351)/macro_data_1663!C351</f>
        <v>1.7226528854436076E-3</v>
      </c>
      <c r="D352" s="17">
        <f>(macro_data_1663!D352-macro_data_1663!D351)/macro_data_1663!D351</f>
        <v>2.700598897520242E-3</v>
      </c>
      <c r="E352">
        <f>macro_data_1663!E352</f>
        <v>7.4</v>
      </c>
      <c r="F352">
        <f>macro_data_1663!F352</f>
        <v>66.5</v>
      </c>
      <c r="G352" s="23">
        <v>3.82</v>
      </c>
      <c r="H352" s="23">
        <v>7.39</v>
      </c>
      <c r="I352" s="23">
        <v>3.63</v>
      </c>
      <c r="J352" s="23">
        <v>9.2100000000000009</v>
      </c>
      <c r="K352">
        <v>77.2</v>
      </c>
      <c r="L352" s="17">
        <f>(macro_data_1663!L352-macro_data_1663!L351)/macro_data_1663!L351</f>
        <v>7.579801430553975E-3</v>
      </c>
      <c r="M352" s="17">
        <f>(macro_data_1663!M352-macro_data_1663!M351)/macro_data_1663!M351</f>
        <v>-1.2338787860983792E-3</v>
      </c>
      <c r="N352" s="17">
        <f>(macro_data_1663!N352-macro_data_1663!N351)/macro_data_1663!N351</f>
        <v>-4.8502799789911831E-3</v>
      </c>
      <c r="O352" s="17">
        <f>(macro_data_1663!O352-macro_data_1663!O351)/macro_data_1663!O351</f>
        <v>-0.15265998457979954</v>
      </c>
      <c r="P352" s="17">
        <f>(macro_data_1663!P352-macro_data_1663!P351)/macro_data_1663!P351</f>
        <v>-1.2658227848101266E-2</v>
      </c>
      <c r="Q352" s="17">
        <f>(macro_data_1663!Q352-macro_data_1663!Q351)/macro_data_1663!Q351</f>
        <v>7.6809368308608031E-3</v>
      </c>
      <c r="R352" s="17">
        <f>(macro_data_1663!R352-macro_data_1663!R351)/macro_data_1663!R351</f>
        <v>7.0152252061746578E-2</v>
      </c>
      <c r="S352" s="17">
        <f>(macro_data_1663!G352-macro_data_1663!G351)/macro_data_1663!G351</f>
        <v>1.3841852224385652E-3</v>
      </c>
    </row>
    <row r="353" spans="1:19">
      <c r="A353" s="32">
        <v>33756</v>
      </c>
      <c r="B353" s="17">
        <f>(macro_data_1663!B353-macro_data_1663!B352)/macro_data_1663!B352</f>
        <v>2.1520803443327327E-3</v>
      </c>
      <c r="C353" s="17">
        <f>(macro_data_1663!C353-macro_data_1663!C352)/macro_data_1663!C352</f>
        <v>7.7386070507309175E-3</v>
      </c>
      <c r="D353" s="17">
        <f>(macro_data_1663!D353-macro_data_1663!D352)/macro_data_1663!D352</f>
        <v>1.3308195630476272E-3</v>
      </c>
      <c r="E353">
        <f>macro_data_1663!E353</f>
        <v>7.6</v>
      </c>
      <c r="F353">
        <f>macro_data_1663!F353</f>
        <v>66.599999999999994</v>
      </c>
      <c r="G353" s="23">
        <v>3.76</v>
      </c>
      <c r="H353" s="23">
        <v>7.26</v>
      </c>
      <c r="I353" s="23">
        <v>3.66</v>
      </c>
      <c r="J353" s="23">
        <v>9.1300000000000008</v>
      </c>
      <c r="K353">
        <v>79.2</v>
      </c>
      <c r="L353" s="17">
        <f>(macro_data_1663!L353-macro_data_1663!L352)/macro_data_1663!L352</f>
        <v>7.2049162958254592E-3</v>
      </c>
      <c r="M353" s="17">
        <f>(macro_data_1663!M353-macro_data_1663!M352)/macro_data_1663!M352</f>
        <v>-3.2355796099653179E-4</v>
      </c>
      <c r="N353" s="17">
        <f>(macro_data_1663!N353-macro_data_1663!N352)/macro_data_1663!N352</f>
        <v>-3.6669798589096599E-3</v>
      </c>
      <c r="O353" s="17">
        <f>(macro_data_1663!O353-macro_data_1663!O352)/macro_data_1663!O352</f>
        <v>0.10464058234758872</v>
      </c>
      <c r="P353" s="17">
        <f>(macro_data_1663!P353-macro_data_1663!P352)/macro_data_1663!P352</f>
        <v>1.4652014652014652E-2</v>
      </c>
      <c r="Q353" s="17">
        <f>(macro_data_1663!Q353-macro_data_1663!Q352)/macro_data_1663!Q352</f>
        <v>3.2883078326571488E-3</v>
      </c>
      <c r="R353" s="17">
        <f>(macro_data_1663!R353-macro_data_1663!R352)/macro_data_1663!R352</f>
        <v>3.4431655387047511E-2</v>
      </c>
      <c r="S353" s="17">
        <f>(macro_data_1663!G353-macro_data_1663!G352)/macro_data_1663!G352</f>
        <v>1.1979689818185169E-3</v>
      </c>
    </row>
    <row r="354" spans="1:19">
      <c r="A354" s="32">
        <v>33786</v>
      </c>
      <c r="B354" s="17">
        <f>(macro_data_1663!B354-macro_data_1663!B353)/macro_data_1663!B353</f>
        <v>2.863278453829676E-3</v>
      </c>
      <c r="C354" s="17">
        <f>(macro_data_1663!C354-macro_data_1663!C353)/macro_data_1663!C353</f>
        <v>6.8259385665528768E-3</v>
      </c>
      <c r="D354" s="17">
        <f>(macro_data_1663!D354-macro_data_1663!D353)/macro_data_1663!D353</f>
        <v>1.772067781592563E-3</v>
      </c>
      <c r="E354">
        <f>macro_data_1663!E354</f>
        <v>7.8</v>
      </c>
      <c r="F354">
        <f>macro_data_1663!F354</f>
        <v>66.7</v>
      </c>
      <c r="G354" s="23">
        <v>3.25</v>
      </c>
      <c r="H354" s="23">
        <v>6.84</v>
      </c>
      <c r="I354" s="23">
        <v>3.21</v>
      </c>
      <c r="J354" s="23">
        <v>9.0500000000000007</v>
      </c>
      <c r="K354">
        <v>80.400000000000006</v>
      </c>
      <c r="L354" s="17">
        <f>(macro_data_1663!L354-macro_data_1663!L353)/macro_data_1663!L353</f>
        <v>3.8922785609088279E-3</v>
      </c>
      <c r="M354" s="17">
        <f>(macro_data_1663!M354-macro_data_1663!M353)/macro_data_1663!M353</f>
        <v>-1.5300417819101449E-3</v>
      </c>
      <c r="N354" s="17">
        <f>(macro_data_1663!N354-macro_data_1663!N353)/macro_data_1663!N353</f>
        <v>-1.8697961008938926E-3</v>
      </c>
      <c r="O354" s="17">
        <f>(macro_data_1663!O354-macro_data_1663!O353)/macro_data_1663!O353</f>
        <v>-5.6836902800658978E-2</v>
      </c>
      <c r="P354" s="17">
        <f>(macro_data_1663!P354-macro_data_1663!P353)/macro_data_1663!P353</f>
        <v>7.5812274368231042E-2</v>
      </c>
      <c r="Q354" s="17">
        <f>(macro_data_1663!Q354-macro_data_1663!Q353)/macro_data_1663!Q353</f>
        <v>5.6394431525113252E-4</v>
      </c>
      <c r="R354" s="17">
        <f>(macro_data_1663!R354-macro_data_1663!R353)/macro_data_1663!R353</f>
        <v>6.8529130850047693E-2</v>
      </c>
      <c r="S354" s="17">
        <f>(macro_data_1663!G354-macro_data_1663!G353)/macro_data_1663!G353</f>
        <v>5.522471858403821E-4</v>
      </c>
    </row>
    <row r="355" spans="1:19">
      <c r="A355" s="32">
        <v>33817</v>
      </c>
      <c r="B355" s="17">
        <f>(macro_data_1663!B355-macro_data_1663!B354)/macro_data_1663!B354</f>
        <v>2.8551034975018252E-3</v>
      </c>
      <c r="C355" s="17">
        <f>(macro_data_1663!C355-macro_data_1663!C354)/macro_data_1663!C354</f>
        <v>-8.474576271185959E-4</v>
      </c>
      <c r="D355" s="17">
        <f>(macro_data_1663!D355-macro_data_1663!D354)/macro_data_1663!D354</f>
        <v>3.3009555397615605E-3</v>
      </c>
      <c r="E355">
        <f>macro_data_1663!E355</f>
        <v>7.7</v>
      </c>
      <c r="F355">
        <f>macro_data_1663!F355</f>
        <v>66.7</v>
      </c>
      <c r="G355" s="23">
        <v>3.3</v>
      </c>
      <c r="H355" s="23">
        <v>6.59</v>
      </c>
      <c r="I355" s="23">
        <v>3.13</v>
      </c>
      <c r="J355" s="23">
        <v>8.84</v>
      </c>
      <c r="K355">
        <v>76.599999999999994</v>
      </c>
      <c r="L355" s="17">
        <f>(macro_data_1663!L355-macro_data_1663!L354)/macro_data_1663!L354</f>
        <v>9.4309965419679346E-3</v>
      </c>
      <c r="M355" s="17">
        <f>(macro_data_1663!M355-macro_data_1663!M354)/macro_data_1663!M354</f>
        <v>1.4734484587729122E-4</v>
      </c>
      <c r="N355" s="17">
        <f>(macro_data_1663!N355-macro_data_1663!N354)/macro_data_1663!N354</f>
        <v>-3.0278896923149165E-3</v>
      </c>
      <c r="O355" s="17">
        <f>(macro_data_1663!O355-macro_data_1663!O354)/macro_data_1663!O354</f>
        <v>-5.2401746724890829E-3</v>
      </c>
      <c r="P355" s="17">
        <f>(macro_data_1663!P355-macro_data_1663!P354)/macro_data_1663!P354</f>
        <v>5.2013422818791948E-2</v>
      </c>
      <c r="Q355" s="17">
        <f>(macro_data_1663!Q355-macro_data_1663!Q354)/macro_data_1663!Q354</f>
        <v>9.0623535521133121E-3</v>
      </c>
      <c r="R355" s="17">
        <f>(macro_data_1663!R355-macro_data_1663!R354)/macro_data_1663!R354</f>
        <v>-2.7530726256983225E-2</v>
      </c>
      <c r="S355" s="17">
        <f>(macro_data_1663!G355-macro_data_1663!G354)/macro_data_1663!G354</f>
        <v>7.8191836772240975E-4</v>
      </c>
    </row>
    <row r="356" spans="1:19">
      <c r="A356" s="32">
        <v>33848</v>
      </c>
      <c r="B356" s="17">
        <f>(macro_data_1663!B356-macro_data_1663!B355)/macro_data_1663!B355</f>
        <v>2.1352313167260595E-3</v>
      </c>
      <c r="C356" s="17">
        <f>(macro_data_1663!C356-macro_data_1663!C355)/macro_data_1663!C355</f>
        <v>-1.6963528413910334E-3</v>
      </c>
      <c r="D356" s="17">
        <f>(macro_data_1663!D356-macro_data_1663!D355)/macro_data_1663!D355</f>
        <v>1.3380769472955238E-3</v>
      </c>
      <c r="E356">
        <f>macro_data_1663!E356</f>
        <v>7.6</v>
      </c>
      <c r="F356">
        <f>macro_data_1663!F356</f>
        <v>66.599999999999994</v>
      </c>
      <c r="G356" s="23">
        <v>3.22</v>
      </c>
      <c r="H356" s="23">
        <v>6.42</v>
      </c>
      <c r="I356" s="23">
        <v>2.91</v>
      </c>
      <c r="J356" s="23">
        <v>8.65</v>
      </c>
      <c r="K356">
        <v>76.099999999999994</v>
      </c>
      <c r="L356" s="17">
        <f>(macro_data_1663!L356-macro_data_1663!L355)/macro_data_1663!L355</f>
        <v>1.0796221322537207E-2</v>
      </c>
      <c r="M356" s="17">
        <f>(macro_data_1663!M356-macro_data_1663!M355)/macro_data_1663!M355</f>
        <v>1.4437667580070393E-3</v>
      </c>
      <c r="N356" s="17">
        <f>(macro_data_1663!N356-macro_data_1663!N355)/macro_data_1663!N355</f>
        <v>-3.3781737336479457E-3</v>
      </c>
      <c r="O356" s="17">
        <f>(macro_data_1663!O356-macro_data_1663!O355)/macro_data_1663!O355</f>
        <v>7.6382791922739252E-2</v>
      </c>
      <c r="P356" s="17">
        <f>(macro_data_1663!P356-macro_data_1663!P355)/macro_data_1663!P355</f>
        <v>1.4354066985645933E-2</v>
      </c>
      <c r="Q356" s="17">
        <f>(macro_data_1663!Q356-macro_data_1663!Q355)/macro_data_1663!Q355</f>
        <v>-5.5636794969153086E-3</v>
      </c>
      <c r="R356" s="17">
        <f>(macro_data_1663!R356-macro_data_1663!R355)/macro_data_1663!R355</f>
        <v>-1.8796819706787947E-2</v>
      </c>
      <c r="S356" s="17">
        <f>(macro_data_1663!G356-macro_data_1663!G355)/macro_data_1663!G355</f>
        <v>1.1397896904184132E-3</v>
      </c>
    </row>
    <row r="357" spans="1:19">
      <c r="A357" s="32">
        <v>33878</v>
      </c>
      <c r="B357" s="17">
        <f>(macro_data_1663!B357-macro_data_1663!B356)/macro_data_1663!B356</f>
        <v>2.130681818181697E-3</v>
      </c>
      <c r="C357" s="17">
        <f>(macro_data_1663!C357-macro_data_1663!C356)/macro_data_1663!C356</f>
        <v>2.5488530161427115E-3</v>
      </c>
      <c r="D357" s="17">
        <f>(macro_data_1663!D357-macro_data_1663!D356)/macro_data_1663!D356</f>
        <v>1.6349887594522662E-3</v>
      </c>
      <c r="E357">
        <f>macro_data_1663!E357</f>
        <v>7.6</v>
      </c>
      <c r="F357">
        <f>macro_data_1663!F357</f>
        <v>66.5</v>
      </c>
      <c r="G357" s="23">
        <v>3.1</v>
      </c>
      <c r="H357" s="23">
        <v>6.59</v>
      </c>
      <c r="I357" s="23">
        <v>2.86</v>
      </c>
      <c r="J357" s="23">
        <v>8.6199999999999992</v>
      </c>
      <c r="K357">
        <v>75.599999999999994</v>
      </c>
      <c r="L357" s="17">
        <f>(macro_data_1663!L357-macro_data_1663!L356)/macro_data_1663!L356</f>
        <v>1.4686248331108097E-2</v>
      </c>
      <c r="M357" s="17">
        <f>(macro_data_1663!M357-macro_data_1663!M356)/macro_data_1663!M356</f>
        <v>3.383547134282688E-3</v>
      </c>
      <c r="N357" s="17">
        <f>(macro_data_1663!N357-macro_data_1663!N356)/macro_data_1663!N356</f>
        <v>1.9384352171335285E-3</v>
      </c>
      <c r="O357" s="17">
        <f>(macro_data_1663!O357-macro_data_1663!O356)/macro_data_1663!O356</f>
        <v>-3.2626427406199018E-2</v>
      </c>
      <c r="P357" s="17">
        <f>(macro_data_1663!P357-macro_data_1663!P356)/macro_data_1663!P356</f>
        <v>2.20125786163522E-2</v>
      </c>
      <c r="Q357" s="17">
        <f>(macro_data_1663!Q357-macro_data_1663!Q356)/macro_data_1663!Q356</f>
        <v>3.2060485766847594E-3</v>
      </c>
      <c r="R357" s="17">
        <f>(macro_data_1663!R357-macro_data_1663!R356)/macro_data_1663!R356</f>
        <v>2.5854800936768129E-2</v>
      </c>
      <c r="S357" s="17">
        <f>(macro_data_1663!G357-macro_data_1663!G356)/macro_data_1663!G356</f>
        <v>3.3052994968599654E-4</v>
      </c>
    </row>
    <row r="358" spans="1:19">
      <c r="A358" s="32">
        <v>33909</v>
      </c>
      <c r="B358" s="17">
        <f>(macro_data_1663!B358-macro_data_1663!B357)/macro_data_1663!B357</f>
        <v>4.2523033309709024E-3</v>
      </c>
      <c r="C358" s="17">
        <f>(macro_data_1663!C358-macro_data_1663!C357)/macro_data_1663!C357</f>
        <v>8.474576271185959E-4</v>
      </c>
      <c r="D358" s="17">
        <f>(macro_data_1663!D358-macro_data_1663!D357)/macro_data_1663!D357</f>
        <v>3.5314613972031047E-3</v>
      </c>
      <c r="E358">
        <f>macro_data_1663!E358</f>
        <v>7.3</v>
      </c>
      <c r="F358">
        <f>macro_data_1663!F358</f>
        <v>66.2</v>
      </c>
      <c r="G358" s="23">
        <v>3.09</v>
      </c>
      <c r="H358" s="23">
        <v>6.87</v>
      </c>
      <c r="I358" s="23">
        <v>3.13</v>
      </c>
      <c r="J358" s="23">
        <v>8.84</v>
      </c>
      <c r="K358">
        <v>73.3</v>
      </c>
      <c r="L358" s="17">
        <f>(macro_data_1663!L358-macro_data_1663!L357)/macro_data_1663!L357</f>
        <v>1.5890688259109359E-2</v>
      </c>
      <c r="M358" s="17">
        <f>(macro_data_1663!M358-macro_data_1663!M357)/macro_data_1663!M357</f>
        <v>3.9585960179456354E-3</v>
      </c>
      <c r="N358" s="17">
        <f>(macro_data_1663!N358-macro_data_1663!N357)/macro_data_1663!N357</f>
        <v>-2.6180162836403355E-3</v>
      </c>
      <c r="O358" s="17">
        <f>(macro_data_1663!O358-macro_data_1663!O357)/macro_data_1663!O357</f>
        <v>4.8903878583473864E-2</v>
      </c>
      <c r="P358" s="17">
        <f>(macro_data_1663!P358-macro_data_1663!P357)/macro_data_1663!P357</f>
        <v>-4.4615384615384612E-2</v>
      </c>
      <c r="Q358" s="17">
        <f>(macro_data_1663!Q358-macro_data_1663!Q357)/macro_data_1663!Q357</f>
        <v>6.831971866870859E-3</v>
      </c>
      <c r="R358" s="17">
        <f>(macro_data_1663!R358-macro_data_1663!R357)/macro_data_1663!R357</f>
        <v>-9.7707971874715638E-3</v>
      </c>
      <c r="S358" s="17">
        <f>(macro_data_1663!G358-macro_data_1663!G357)/macro_data_1663!G357</f>
        <v>1.7071738013069975E-3</v>
      </c>
    </row>
    <row r="359" spans="1:19">
      <c r="A359" s="32">
        <v>33939</v>
      </c>
      <c r="B359" s="17">
        <f>(macro_data_1663!B359-macro_data_1663!B358)/macro_data_1663!B358</f>
        <v>2.8228652081863496E-3</v>
      </c>
      <c r="C359" s="17">
        <f>(macro_data_1663!C359-macro_data_1663!C358)/macro_data_1663!C358</f>
        <v>-2.5402201524131851E-3</v>
      </c>
      <c r="D359" s="17">
        <f>(macro_data_1663!D359-macro_data_1663!D358)/macro_data_1663!D358</f>
        <v>1.9706590759797078E-3</v>
      </c>
      <c r="E359">
        <f>macro_data_1663!E359</f>
        <v>7.4</v>
      </c>
      <c r="F359">
        <f>macro_data_1663!F359</f>
        <v>66.3</v>
      </c>
      <c r="G359" s="23">
        <v>2.92</v>
      </c>
      <c r="H359" s="23">
        <v>6.77</v>
      </c>
      <c r="I359" s="23">
        <v>3.22</v>
      </c>
      <c r="J359" s="23">
        <v>8.9600000000000009</v>
      </c>
      <c r="K359">
        <v>85.3</v>
      </c>
      <c r="L359" s="17">
        <f>(macro_data_1663!L359-macro_data_1663!L358)/macro_data_1663!L358</f>
        <v>1.1955763674404702E-2</v>
      </c>
      <c r="M359" s="17">
        <f>(macro_data_1663!M359-macro_data_1663!M358)/macro_data_1663!M358</f>
        <v>7.8859746480513409E-4</v>
      </c>
      <c r="N359" s="17">
        <f>(macro_data_1663!N359-macro_data_1663!N358)/macro_data_1663!N358</f>
        <v>9.667819097523E-5</v>
      </c>
      <c r="O359" s="17">
        <f>(macro_data_1663!O359-macro_data_1663!O358)/macro_data_1663!O358</f>
        <v>-2.4115755627009645E-2</v>
      </c>
      <c r="P359" s="17">
        <f>(macro_data_1663!P359-macro_data_1663!P358)/macro_data_1663!P358</f>
        <v>-1.1272141706924315E-2</v>
      </c>
      <c r="Q359" s="17">
        <f>(macro_data_1663!Q359-macro_data_1663!Q358)/macro_data_1663!Q358</f>
        <v>3.8270605987710381E-3</v>
      </c>
      <c r="R359" s="17">
        <f>(macro_data_1663!R359-macro_data_1663!R358)/macro_data_1663!R358</f>
        <v>-6.2061969752858728E-2</v>
      </c>
      <c r="S359" s="17">
        <f>(macro_data_1663!G359-macro_data_1663!G358)/macro_data_1663!G358</f>
        <v>1.3285931572871044E-3</v>
      </c>
    </row>
    <row r="360" spans="1:19">
      <c r="A360" s="32">
        <v>33970</v>
      </c>
      <c r="B360" s="17">
        <f>(macro_data_1663!B360-macro_data_1663!B359)/macro_data_1663!B359</f>
        <v>1.4074595355384734E-3</v>
      </c>
      <c r="C360" s="17">
        <f>(macro_data_1663!C360-macro_data_1663!C359)/macro_data_1663!C359</f>
        <v>-1.6977928692699733E-3</v>
      </c>
      <c r="D360" s="17">
        <f>(macro_data_1663!D360-macro_data_1663!D359)/macro_data_1663!D359</f>
        <v>1.7482517482518885E-3</v>
      </c>
      <c r="E360">
        <f>macro_data_1663!E360</f>
        <v>7.4</v>
      </c>
      <c r="F360">
        <f>macro_data_1663!F360</f>
        <v>66.3</v>
      </c>
      <c r="G360" s="23">
        <v>3.02</v>
      </c>
      <c r="H360" s="23">
        <v>6.6</v>
      </c>
      <c r="I360" s="23">
        <v>3</v>
      </c>
      <c r="J360" s="23">
        <v>8.81</v>
      </c>
      <c r="K360">
        <v>91</v>
      </c>
      <c r="L360" s="17">
        <f>(macro_data_1663!L360-macro_data_1663!L359)/macro_data_1663!L359</f>
        <v>9.0577926553116524E-3</v>
      </c>
      <c r="M360" s="17">
        <f>(macro_data_1663!M360-macro_data_1663!M359)/macro_data_1663!M359</f>
        <v>-5.2531737925001656E-4</v>
      </c>
      <c r="N360" s="17">
        <f>(macro_data_1663!N360-macro_data_1663!N359)/macro_data_1663!N359</f>
        <v>-7.5307878544401291E-4</v>
      </c>
      <c r="O360" s="17">
        <f>(macro_data_1663!O360-macro_data_1663!O359)/macro_data_1663!O359</f>
        <v>1.070840197693575E-2</v>
      </c>
      <c r="P360" s="17">
        <f>(macro_data_1663!P360-macro_data_1663!P359)/macro_data_1663!P359</f>
        <v>5.8631921824104233E-2</v>
      </c>
      <c r="Q360" s="17">
        <f>(macro_data_1663!Q360-macro_data_1663!Q359)/macro_data_1663!Q359</f>
        <v>1.5109830259496554E-3</v>
      </c>
      <c r="R360" s="17">
        <f>(macro_data_1663!R360-macro_data_1663!R359)/macro_data_1663!R359</f>
        <v>-4.5964015337724845E-2</v>
      </c>
      <c r="S360" s="17">
        <f>(macro_data_1663!G360-macro_data_1663!G359)/macro_data_1663!G359</f>
        <v>2.0039713404646649E-3</v>
      </c>
    </row>
    <row r="361" spans="1:19">
      <c r="A361" s="32">
        <v>34001</v>
      </c>
      <c r="B361" s="17">
        <f>(macro_data_1663!B361-macro_data_1663!B360)/macro_data_1663!B360</f>
        <v>3.5137034434293743E-3</v>
      </c>
      <c r="C361" s="17">
        <f>(macro_data_1663!C361-macro_data_1663!C360)/macro_data_1663!C360</f>
        <v>3.4013605442177355E-3</v>
      </c>
      <c r="D361" s="17">
        <f>(macro_data_1663!D361-macro_data_1663!D360)/macro_data_1663!D360</f>
        <v>2.4308152580402595E-3</v>
      </c>
      <c r="E361">
        <f>macro_data_1663!E361</f>
        <v>7.3</v>
      </c>
      <c r="F361">
        <f>macro_data_1663!F361</f>
        <v>66.2</v>
      </c>
      <c r="G361" s="23">
        <v>3.03</v>
      </c>
      <c r="H361" s="23">
        <v>6.26</v>
      </c>
      <c r="I361" s="23">
        <v>2.93</v>
      </c>
      <c r="J361" s="23">
        <v>8.67</v>
      </c>
      <c r="K361">
        <v>89.3</v>
      </c>
      <c r="L361" s="17">
        <f>(macro_data_1663!L361-macro_data_1663!L360)/macro_data_1663!L360</f>
        <v>5.3663772075324421E-3</v>
      </c>
      <c r="M361" s="17">
        <f>(macro_data_1663!M361-macro_data_1663!M360)/macro_data_1663!M360</f>
        <v>-1.6351797237713988E-3</v>
      </c>
      <c r="N361" s="17">
        <f>(macro_data_1663!N361-macro_data_1663!N360)/macro_data_1663!N360</f>
        <v>-1.5990044826446944E-3</v>
      </c>
      <c r="O361" s="17">
        <f>(macro_data_1663!O361-macro_data_1663!O360)/macro_data_1663!O360</f>
        <v>-1.3854930725346373E-2</v>
      </c>
      <c r="P361" s="17">
        <f>(macro_data_1663!P361-macro_data_1663!P360)/macro_data_1663!P360</f>
        <v>-8.3076923076923076E-2</v>
      </c>
      <c r="Q361" s="17">
        <f>(macro_data_1663!Q361-macro_data_1663!Q360)/macro_data_1663!Q360</f>
        <v>3.9403417345273348E-3</v>
      </c>
      <c r="R361" s="17">
        <f>(macro_data_1663!R361-macro_data_1663!R360)/macro_data_1663!R360</f>
        <v>-1.7107229350234489E-2</v>
      </c>
      <c r="S361" s="17">
        <f>(macro_data_1663!G361-macro_data_1663!G360)/macro_data_1663!G360</f>
        <v>2.6300889481470657E-3</v>
      </c>
    </row>
    <row r="362" spans="1:19">
      <c r="A362" s="32">
        <v>34029</v>
      </c>
      <c r="B362" s="17">
        <f>(macro_data_1663!B362-macro_data_1663!B361)/macro_data_1663!B361</f>
        <v>2.100840336134334E-3</v>
      </c>
      <c r="C362" s="17">
        <f>(macro_data_1663!C362-macro_data_1663!C361)/macro_data_1663!C361</f>
        <v>3.3898305084746243E-3</v>
      </c>
      <c r="D362" s="17">
        <f>(macro_data_1663!D362-macro_data_1663!D361)/macro_data_1663!D361</f>
        <v>1.5078032705342353E-3</v>
      </c>
      <c r="E362">
        <f>macro_data_1663!E362</f>
        <v>7.1</v>
      </c>
      <c r="F362">
        <f>macro_data_1663!F362</f>
        <v>66.2</v>
      </c>
      <c r="G362" s="23">
        <v>3.07</v>
      </c>
      <c r="H362" s="23">
        <v>5.98</v>
      </c>
      <c r="I362" s="23">
        <v>2.95</v>
      </c>
      <c r="J362" s="23">
        <v>8.39</v>
      </c>
      <c r="K362">
        <v>86.6</v>
      </c>
      <c r="L362" s="17">
        <f>(macro_data_1663!L362-macro_data_1663!L361)/macro_data_1663!L361</f>
        <v>3.008540372670719E-3</v>
      </c>
      <c r="M362" s="17">
        <f>(macro_data_1663!M362-macro_data_1663!M361)/macro_data_1663!M361</f>
        <v>-1.3453832879997394E-3</v>
      </c>
      <c r="N362" s="17">
        <f>(macro_data_1663!N362-macro_data_1663!N361)/macro_data_1663!N361</f>
        <v>-3.1095927839042939E-3</v>
      </c>
      <c r="O362" s="17">
        <f>(macro_data_1663!O362-macro_data_1663!O361)/macro_data_1663!O361</f>
        <v>0</v>
      </c>
      <c r="P362" s="17">
        <f>(macro_data_1663!P362-macro_data_1663!P361)/macro_data_1663!P361</f>
        <v>1.3422818791946308E-2</v>
      </c>
      <c r="Q362" s="17">
        <f>(macro_data_1663!Q362-macro_data_1663!Q361)/macro_data_1663!Q361</f>
        <v>4.839545915327175E-3</v>
      </c>
      <c r="R362" s="17">
        <f>(macro_data_1663!R362-macro_data_1663!R361)/macro_data_1663!R361</f>
        <v>5.12712975098297E-2</v>
      </c>
      <c r="S362" s="17">
        <f>(macro_data_1663!G362-macro_data_1663!G361)/macro_data_1663!G361</f>
        <v>2.3499407960652155E-3</v>
      </c>
    </row>
    <row r="363" spans="1:19">
      <c r="A363" s="32">
        <v>34060</v>
      </c>
      <c r="B363" s="17">
        <f>(macro_data_1663!B363-macro_data_1663!B362)/macro_data_1663!B362</f>
        <v>1.3976240391335923E-3</v>
      </c>
      <c r="C363" s="17">
        <f>(macro_data_1663!C363-macro_data_1663!C362)/macro_data_1663!C362</f>
        <v>2.5337837837837596E-3</v>
      </c>
      <c r="D363" s="17">
        <f>(macro_data_1663!D363-macro_data_1663!D362)/macro_data_1663!D362</f>
        <v>2.0487668596440266E-3</v>
      </c>
      <c r="E363">
        <f>macro_data_1663!E363</f>
        <v>7</v>
      </c>
      <c r="F363">
        <f>macro_data_1663!F363</f>
        <v>66.2</v>
      </c>
      <c r="G363" s="23">
        <v>2.96</v>
      </c>
      <c r="H363" s="23">
        <v>5.97</v>
      </c>
      <c r="I363" s="23">
        <v>2.87</v>
      </c>
      <c r="J363" s="23">
        <v>8.15</v>
      </c>
      <c r="K363">
        <v>85.9</v>
      </c>
      <c r="L363" s="17">
        <f>(macro_data_1663!L363-macro_data_1663!L362)/macro_data_1663!L362</f>
        <v>4.7411707789067163E-3</v>
      </c>
      <c r="M363" s="17">
        <f>(macro_data_1663!M363-macro_data_1663!M362)/macro_data_1663!M362</f>
        <v>-8.2003221555137856E-4</v>
      </c>
      <c r="N363" s="17">
        <f>(macro_data_1663!N363-macro_data_1663!N362)/macro_data_1663!N362</f>
        <v>-3.8522428685159684E-3</v>
      </c>
      <c r="O363" s="17">
        <f>(macro_data_1663!O363-macro_data_1663!O362)/macro_data_1663!O362</f>
        <v>-0.10495867768595041</v>
      </c>
      <c r="P363" s="17">
        <f>(macro_data_1663!P363-macro_data_1663!P362)/macro_data_1663!P362</f>
        <v>-3.3112582781456954E-3</v>
      </c>
      <c r="Q363" s="17">
        <f>(macro_data_1663!Q363-macro_data_1663!Q362)/macro_data_1663!Q362</f>
        <v>-9.7803352113616038E-4</v>
      </c>
      <c r="R363" s="17">
        <f>(macro_data_1663!R363-macro_data_1663!R362)/macro_data_1663!R362</f>
        <v>1.4661147957911558E-2</v>
      </c>
      <c r="S363" s="17">
        <f>(macro_data_1663!G363-macro_data_1663!G362)/macro_data_1663!G362</f>
        <v>-3.9982553067752252E-4</v>
      </c>
    </row>
    <row r="364" spans="1:19">
      <c r="A364" s="32">
        <v>34090</v>
      </c>
      <c r="B364" s="17">
        <f>(macro_data_1663!B364-macro_data_1663!B363)/macro_data_1663!B363</f>
        <v>3.489183531053733E-3</v>
      </c>
      <c r="C364" s="17">
        <f>(macro_data_1663!C364-macro_data_1663!C363)/macro_data_1663!C363</f>
        <v>5.0547598989047543E-3</v>
      </c>
      <c r="D364" s="17">
        <f>(macro_data_1663!D364-macro_data_1663!D363)/macro_data_1663!D363</f>
        <v>2.6641470857018484E-3</v>
      </c>
      <c r="E364">
        <f>macro_data_1663!E364</f>
        <v>7.1</v>
      </c>
      <c r="F364">
        <f>macro_data_1663!F364</f>
        <v>66.099999999999994</v>
      </c>
      <c r="G364" s="23">
        <v>3</v>
      </c>
      <c r="H364" s="23">
        <v>6.04</v>
      </c>
      <c r="I364" s="23">
        <v>2.96</v>
      </c>
      <c r="J364" s="23">
        <v>8.14</v>
      </c>
      <c r="K364">
        <v>85.6</v>
      </c>
      <c r="L364" s="17">
        <f>(macro_data_1663!L364-macro_data_1663!L363)/macro_data_1663!L363</f>
        <v>8.8597842835129205E-3</v>
      </c>
      <c r="M364" s="17">
        <f>(macro_data_1663!M364-macro_data_1663!M363)/macro_data_1663!M363</f>
        <v>-1.1724360289581037E-4</v>
      </c>
      <c r="N364" s="17">
        <f>(macro_data_1663!N364-macro_data_1663!N363)/macro_data_1663!N363</f>
        <v>-9.7146927307980909E-3</v>
      </c>
      <c r="O364" s="17">
        <f>(macro_data_1663!O364-macro_data_1663!O363)/macro_data_1663!O363</f>
        <v>0.16158818097876271</v>
      </c>
      <c r="P364" s="17">
        <f>(macro_data_1663!P364-macro_data_1663!P363)/macro_data_1663!P363</f>
        <v>0.16445182724252491</v>
      </c>
      <c r="Q364" s="17">
        <f>(macro_data_1663!Q364-macro_data_1663!Q363)/macro_data_1663!Q363</f>
        <v>2.7689257462300142E-3</v>
      </c>
      <c r="R364" s="17">
        <f>(macro_data_1663!R364-macro_data_1663!R363)/macro_data_1663!R363</f>
        <v>-3.7843416719910419E-3</v>
      </c>
      <c r="S364" s="17">
        <f>(macro_data_1663!G364-macro_data_1663!G363)/macro_data_1663!G363</f>
        <v>2.6908112432275188E-3</v>
      </c>
    </row>
    <row r="365" spans="1:19">
      <c r="A365" s="32">
        <v>34121</v>
      </c>
      <c r="B365" s="17">
        <f>(macro_data_1663!B365-macro_data_1663!B364)/macro_data_1663!B364</f>
        <v>2.7816411682891323E-3</v>
      </c>
      <c r="C365" s="17">
        <f>(macro_data_1663!C365-macro_data_1663!C364)/macro_data_1663!C364</f>
        <v>3.3528918692372648E-3</v>
      </c>
      <c r="D365" s="17">
        <f>(macro_data_1663!D365-macro_data_1663!D364)/macro_data_1663!D364</f>
        <v>3.0896142616594754E-3</v>
      </c>
      <c r="E365">
        <f>macro_data_1663!E365</f>
        <v>7.1</v>
      </c>
      <c r="F365">
        <f>macro_data_1663!F365</f>
        <v>66.400000000000006</v>
      </c>
      <c r="G365" s="23">
        <v>3.04</v>
      </c>
      <c r="H365" s="23">
        <v>5.96</v>
      </c>
      <c r="I365" s="23">
        <v>3.07</v>
      </c>
      <c r="J365" s="23">
        <v>8.2100000000000009</v>
      </c>
      <c r="K365">
        <v>80.3</v>
      </c>
      <c r="L365" s="17">
        <f>(macro_data_1663!L365-macro_data_1663!L364)/macro_data_1663!L364</f>
        <v>1.7468499427262488E-2</v>
      </c>
      <c r="M365" s="17">
        <f>(macro_data_1663!M365-macro_data_1663!M364)/macro_data_1663!M364</f>
        <v>7.5044704364904602E-3</v>
      </c>
      <c r="N365" s="17">
        <f>(macro_data_1663!N365-macro_data_1663!N364)/macro_data_1663!N364</f>
        <v>4.094968431345174E-3</v>
      </c>
      <c r="O365" s="17">
        <f>(macro_data_1663!O365-macro_data_1663!O364)/macro_data_1663!O364</f>
        <v>1.589825119236884E-3</v>
      </c>
      <c r="P365" s="17">
        <f>(macro_data_1663!P365-macro_data_1663!P364)/macro_data_1663!P364</f>
        <v>-0.10699001426533523</v>
      </c>
      <c r="Q365" s="17">
        <f>(macro_data_1663!Q365-macro_data_1663!Q364)/macro_data_1663!Q364</f>
        <v>-3.71604325185294E-3</v>
      </c>
      <c r="R365" s="17">
        <f>(macro_data_1663!R365-macro_data_1663!R364)/macro_data_1663!R364</f>
        <v>-1.6280217069560843E-2</v>
      </c>
      <c r="S365" s="17">
        <f>(macro_data_1663!G365-macro_data_1663!G364)/macro_data_1663!G364</f>
        <v>2.456935630099728E-3</v>
      </c>
    </row>
    <row r="366" spans="1:19">
      <c r="A366" s="32">
        <v>34151</v>
      </c>
      <c r="B366" s="17">
        <f>(macro_data_1663!B366-macro_data_1663!B365)/macro_data_1663!B365</f>
        <v>6.9348127600570562E-4</v>
      </c>
      <c r="C366" s="17">
        <f>(macro_data_1663!C366-macro_data_1663!C365)/macro_data_1663!C365</f>
        <v>-1.6708437761069578E-3</v>
      </c>
      <c r="D366" s="17">
        <f>(macro_data_1663!D366-macro_data_1663!D365)/macro_data_1663!D365</f>
        <v>3.388107741824859E-4</v>
      </c>
      <c r="E366">
        <f>macro_data_1663!E366</f>
        <v>7</v>
      </c>
      <c r="F366">
        <f>macro_data_1663!F366</f>
        <v>66.5</v>
      </c>
      <c r="G366" s="23">
        <v>3.06</v>
      </c>
      <c r="H366" s="23">
        <v>5.81</v>
      </c>
      <c r="I366" s="23">
        <v>3.04</v>
      </c>
      <c r="J366" s="23">
        <v>8.07</v>
      </c>
      <c r="K366">
        <v>81.5</v>
      </c>
      <c r="L366" s="17">
        <f>(macro_data_1663!L366-macro_data_1663!L365)/macro_data_1663!L365</f>
        <v>8.6312036776431348E-3</v>
      </c>
      <c r="M366" s="17">
        <f>(macro_data_1663!M366-macro_data_1663!M365)/macro_data_1663!M365</f>
        <v>1.6002793214815677E-3</v>
      </c>
      <c r="N366" s="17">
        <f>(macro_data_1663!N366-macro_data_1663!N365)/macro_data_1663!N365</f>
        <v>3.8583681111412755E-3</v>
      </c>
      <c r="O366" s="17">
        <f>(macro_data_1663!O366-macro_data_1663!O365)/macro_data_1663!O365</f>
        <v>1.5873015873015872E-2</v>
      </c>
      <c r="P366" s="17">
        <f>(macro_data_1663!P366-macro_data_1663!P365)/macro_data_1663!P365</f>
        <v>4.3130990415335461E-2</v>
      </c>
      <c r="Q366" s="17">
        <f>(macro_data_1663!Q366-macro_data_1663!Q365)/macro_data_1663!Q365</f>
        <v>2.2684975139117746E-3</v>
      </c>
      <c r="R366" s="17">
        <f>(macro_data_1663!R366-macro_data_1663!R365)/macro_data_1663!R365</f>
        <v>-4.3630892678034147E-2</v>
      </c>
      <c r="S366" s="17">
        <f>(macro_data_1663!G366-macro_data_1663!G365)/macro_data_1663!G365</f>
        <v>1.5465176221613262E-3</v>
      </c>
    </row>
    <row r="367" spans="1:19">
      <c r="A367" s="32">
        <v>34182</v>
      </c>
      <c r="B367" s="17">
        <f>(macro_data_1663!B367-macro_data_1663!B366)/macro_data_1663!B366</f>
        <v>1.3860013860013071E-3</v>
      </c>
      <c r="C367" s="17">
        <f>(macro_data_1663!C367-macro_data_1663!C366)/macro_data_1663!C366</f>
        <v>-2.5104602510460012E-3</v>
      </c>
      <c r="D367" s="17">
        <f>(macro_data_1663!D367-macro_data_1663!D366)/macro_data_1663!D366</f>
        <v>1.6011084597028591E-3</v>
      </c>
      <c r="E367">
        <f>macro_data_1663!E367</f>
        <v>6.9</v>
      </c>
      <c r="F367">
        <f>macro_data_1663!F367</f>
        <v>66.400000000000006</v>
      </c>
      <c r="G367" s="23">
        <v>3.03</v>
      </c>
      <c r="H367" s="23">
        <v>5.68</v>
      </c>
      <c r="I367" s="23">
        <v>3.02</v>
      </c>
      <c r="J367" s="23">
        <v>7.93</v>
      </c>
      <c r="K367">
        <v>77</v>
      </c>
      <c r="L367" s="17">
        <f>(macro_data_1663!L367-macro_data_1663!L366)/macro_data_1663!L366</f>
        <v>8.8363873128081121E-3</v>
      </c>
      <c r="M367" s="17">
        <f>(macro_data_1663!M367-macro_data_1663!M366)/macro_data_1663!M366</f>
        <v>-1.1619800139440243E-4</v>
      </c>
      <c r="N367" s="17">
        <f>(macro_data_1663!N367-macro_data_1663!N366)/macro_data_1663!N366</f>
        <v>-4.0112600577979479E-3</v>
      </c>
      <c r="O367" s="17">
        <f>(macro_data_1663!O367-macro_data_1663!O366)/macro_data_1663!O366</f>
        <v>-2.0312500000000001E-2</v>
      </c>
      <c r="P367" s="17">
        <f>(macro_data_1663!P367-macro_data_1663!P366)/macro_data_1663!P366</f>
        <v>3.0627871362940277E-3</v>
      </c>
      <c r="Q367" s="17">
        <f>(macro_data_1663!Q367-macro_data_1663!Q366)/macro_data_1663!Q366</f>
        <v>2.5651448244431285E-3</v>
      </c>
      <c r="R367" s="17">
        <f>(macro_data_1663!R367-macro_data_1663!R366)/macro_data_1663!R366</f>
        <v>-6.3135815416885191E-2</v>
      </c>
      <c r="S367" s="17">
        <f>(macro_data_1663!G367-macro_data_1663!G366)/macro_data_1663!G366</f>
        <v>2.8173592674865904E-3</v>
      </c>
    </row>
    <row r="368" spans="1:19">
      <c r="A368" s="32">
        <v>34213</v>
      </c>
      <c r="B368" s="17">
        <f>(macro_data_1663!B368-macro_data_1663!B367)/macro_data_1663!B367</f>
        <v>2.0761245674741271E-3</v>
      </c>
      <c r="C368" s="17">
        <f>(macro_data_1663!C368-macro_data_1663!C367)/macro_data_1663!C367</f>
        <v>-4.1946308724832215E-3</v>
      </c>
      <c r="D368" s="17">
        <f>(macro_data_1663!D368-macro_data_1663!D367)/macro_data_1663!D367</f>
        <v>1.7061436542216174E-3</v>
      </c>
      <c r="E368">
        <f>macro_data_1663!E368</f>
        <v>6.8</v>
      </c>
      <c r="F368">
        <f>macro_data_1663!F368</f>
        <v>66.400000000000006</v>
      </c>
      <c r="G368" s="23">
        <v>3.09</v>
      </c>
      <c r="H368" s="23">
        <v>5.36</v>
      </c>
      <c r="I368" s="23">
        <v>2.95</v>
      </c>
      <c r="J368" s="23">
        <v>7.6</v>
      </c>
      <c r="K368">
        <v>77.3</v>
      </c>
      <c r="L368" s="17">
        <f>(macro_data_1663!L368-macro_data_1663!L367)/macro_data_1663!L367</f>
        <v>8.8511893785728716E-3</v>
      </c>
      <c r="M368" s="17">
        <f>(macro_data_1663!M368-macro_data_1663!M367)/macro_data_1663!M367</f>
        <v>1.074956420685595E-3</v>
      </c>
      <c r="N368" s="17">
        <f>(macro_data_1663!N368-macro_data_1663!N367)/macro_data_1663!N367</f>
        <v>-3.6962338727774825E-4</v>
      </c>
      <c r="O368" s="17">
        <f>(macro_data_1663!O368-macro_data_1663!O367)/macro_data_1663!O367</f>
        <v>3.6682615629984053E-2</v>
      </c>
      <c r="P368" s="17">
        <f>(macro_data_1663!P368-macro_data_1663!P367)/macro_data_1663!P367</f>
        <v>-1.5267175572519083E-2</v>
      </c>
      <c r="Q368" s="17">
        <f>(macro_data_1663!Q368-macro_data_1663!Q367)/macro_data_1663!Q367</f>
        <v>-1.107285354039393E-3</v>
      </c>
      <c r="R368" s="17">
        <f>(macro_data_1663!R368-macro_data_1663!R367)/macro_data_1663!R367</f>
        <v>8.0040300011194835E-3</v>
      </c>
      <c r="S368" s="17">
        <f>(macro_data_1663!G368-macro_data_1663!G367)/macro_data_1663!G367</f>
        <v>1.3146757433320727E-3</v>
      </c>
    </row>
    <row r="369" spans="1:19">
      <c r="A369" s="32">
        <v>34243</v>
      </c>
      <c r="B369" s="17">
        <f>(macro_data_1663!B369-macro_data_1663!B368)/macro_data_1663!B368</f>
        <v>1.3812154696131811E-3</v>
      </c>
      <c r="C369" s="17">
        <f>(macro_data_1663!C369-macro_data_1663!C368)/macro_data_1663!C368</f>
        <v>0</v>
      </c>
      <c r="D369" s="17">
        <f>(macro_data_1663!D369-macro_data_1663!D368)/macro_data_1663!D368</f>
        <v>1.0434248887524603E-3</v>
      </c>
      <c r="E369">
        <f>macro_data_1663!E369</f>
        <v>6.7</v>
      </c>
      <c r="F369">
        <f>macro_data_1663!F369</f>
        <v>66.2</v>
      </c>
      <c r="G369" s="23">
        <v>2.99</v>
      </c>
      <c r="H369" s="23">
        <v>5.33</v>
      </c>
      <c r="I369" s="23">
        <v>3.02</v>
      </c>
      <c r="J369" s="23">
        <v>7.34</v>
      </c>
      <c r="K369">
        <v>77.900000000000006</v>
      </c>
      <c r="L369" s="17">
        <f>(macro_data_1663!L369-macro_data_1663!L368)/macro_data_1663!L368</f>
        <v>9.1390970572107471E-3</v>
      </c>
      <c r="M369" s="17">
        <f>(macro_data_1663!M369-macro_data_1663!M368)/macro_data_1663!M368</f>
        <v>1.8864091476332823E-3</v>
      </c>
      <c r="N369" s="17">
        <f>(macro_data_1663!N369-macro_data_1663!N368)/macro_data_1663!N368</f>
        <v>-3.8650391098260057E-3</v>
      </c>
      <c r="O369" s="17">
        <f>(macro_data_1663!O369-macro_data_1663!O368)/macro_data_1663!O368</f>
        <v>3.307692307692308E-2</v>
      </c>
      <c r="P369" s="17">
        <f>(macro_data_1663!P369-macro_data_1663!P368)/macro_data_1663!P368</f>
        <v>0.12558139534883722</v>
      </c>
      <c r="Q369" s="17">
        <f>(macro_data_1663!Q369-macro_data_1663!Q368)/macro_data_1663!Q368</f>
        <v>5.1166859618614977E-3</v>
      </c>
      <c r="R369" s="17">
        <f>(macro_data_1663!R369-macro_data_1663!R368)/macro_data_1663!R368</f>
        <v>-2.7486256871564273E-2</v>
      </c>
      <c r="S369" s="17">
        <f>(macro_data_1663!G369-macro_data_1663!G368)/macro_data_1663!G368</f>
        <v>2.239208633093525E-3</v>
      </c>
    </row>
    <row r="370" spans="1:19">
      <c r="A370" s="32">
        <v>34274</v>
      </c>
      <c r="B370" s="17">
        <f>(macro_data_1663!B370-macro_data_1663!B369)/macro_data_1663!B369</f>
        <v>4.1379310344827197E-3</v>
      </c>
      <c r="C370" s="17">
        <f>(macro_data_1663!C370-macro_data_1663!C369)/macro_data_1663!C369</f>
        <v>3.3698399326031296E-3</v>
      </c>
      <c r="D370" s="17">
        <f>(macro_data_1663!D370-macro_data_1663!D369)/macro_data_1663!D369</f>
        <v>3.1423403537815123E-3</v>
      </c>
      <c r="E370">
        <f>macro_data_1663!E370</f>
        <v>6.8</v>
      </c>
      <c r="F370">
        <f>macro_data_1663!F370</f>
        <v>66.3</v>
      </c>
      <c r="G370" s="23">
        <v>3.02</v>
      </c>
      <c r="H370" s="23">
        <v>5.72</v>
      </c>
      <c r="I370" s="23">
        <v>3.1</v>
      </c>
      <c r="J370" s="23">
        <v>7.31</v>
      </c>
      <c r="K370">
        <v>82.7</v>
      </c>
      <c r="L370" s="17">
        <f>(macro_data_1663!L370-macro_data_1663!L369)/macro_data_1663!L369</f>
        <v>8.0601340336894246E-3</v>
      </c>
      <c r="M370" s="17">
        <f>(macro_data_1663!M370-macro_data_1663!M369)/macro_data_1663!M369</f>
        <v>1.3035165981113493E-3</v>
      </c>
      <c r="N370" s="17">
        <f>(macro_data_1663!N370-macro_data_1663!N369)/macro_data_1663!N369</f>
        <v>-2.6366271670820378E-3</v>
      </c>
      <c r="O370" s="17">
        <f>(macro_data_1663!O370-macro_data_1663!O369)/macro_data_1663!O369</f>
        <v>3.6485480268056592E-2</v>
      </c>
      <c r="P370" s="17">
        <f>(macro_data_1663!P370-macro_data_1663!P369)/macro_data_1663!P369</f>
        <v>-3.0303030303030304E-2</v>
      </c>
      <c r="Q370" s="17">
        <f>(macro_data_1663!Q370-macro_data_1663!Q369)/macro_data_1663!Q369</f>
        <v>7.4661682082879342E-3</v>
      </c>
      <c r="R370" s="17">
        <f>(macro_data_1663!R370-macro_data_1663!R369)/macro_data_1663!R369</f>
        <v>3.6028320200982088E-2</v>
      </c>
      <c r="S370" s="17">
        <f>(macro_data_1663!G370-macro_data_1663!G369)/macro_data_1663!G369</f>
        <v>2.55722348338702E-3</v>
      </c>
    </row>
    <row r="371" spans="1:19">
      <c r="A371" s="32">
        <v>34304</v>
      </c>
      <c r="B371" s="17">
        <f>(macro_data_1663!B371-macro_data_1663!B370)/macro_data_1663!B370</f>
        <v>2.7472527472527865E-3</v>
      </c>
      <c r="C371" s="17">
        <f>(macro_data_1663!C371-macro_data_1663!C370)/macro_data_1663!C370</f>
        <v>-8.3963056255242918E-4</v>
      </c>
      <c r="D371" s="17">
        <f>(macro_data_1663!D371-macro_data_1663!D370)/macro_data_1663!D370</f>
        <v>1.8947786623473135E-3</v>
      </c>
      <c r="E371">
        <f>macro_data_1663!E371</f>
        <v>6.6</v>
      </c>
      <c r="F371">
        <f>macro_data_1663!F371</f>
        <v>66.3</v>
      </c>
      <c r="G371" s="23">
        <v>2.96</v>
      </c>
      <c r="H371" s="23">
        <v>5.77</v>
      </c>
      <c r="I371" s="23">
        <v>3.06</v>
      </c>
      <c r="J371" s="23">
        <v>7.66</v>
      </c>
      <c r="K371">
        <v>81.2</v>
      </c>
      <c r="L371" s="17">
        <f>(macro_data_1663!L371-macro_data_1663!L370)/macro_data_1663!L370</f>
        <v>9.8823106639115994E-3</v>
      </c>
      <c r="M371" s="17">
        <f>(macro_data_1663!M371-macro_data_1663!M370)/macro_data_1663!M370</f>
        <v>3.8765296380941627E-3</v>
      </c>
      <c r="N371" s="17">
        <f>(macro_data_1663!N371-macro_data_1663!N370)/macro_data_1663!N370</f>
        <v>2.3104715400072503E-4</v>
      </c>
      <c r="O371" s="17">
        <f>(macro_data_1663!O371-macro_data_1663!O370)/macro_data_1663!O370</f>
        <v>-1.1494252873563218E-2</v>
      </c>
      <c r="P371" s="17">
        <f>(macro_data_1663!P371-macro_data_1663!P370)/macro_data_1663!P370</f>
        <v>9.2329545454545456E-2</v>
      </c>
      <c r="Q371" s="17">
        <f>(macro_data_1663!Q371-macro_data_1663!Q370)/macro_data_1663!Q370</f>
        <v>4.6551174407482672E-3</v>
      </c>
      <c r="R371" s="17">
        <f>(macro_data_1663!R371-macro_data_1663!R370)/macro_data_1663!R370</f>
        <v>-7.9691375034444636E-2</v>
      </c>
      <c r="S371" s="17">
        <f>(macro_data_1663!G371-macro_data_1663!G370)/macro_data_1663!G370</f>
        <v>2.2732561261567651E-3</v>
      </c>
    </row>
    <row r="372" spans="1:19">
      <c r="A372" s="32">
        <v>34335</v>
      </c>
      <c r="B372" s="17">
        <f>(macro_data_1663!B372-macro_data_1663!B371)/macro_data_1663!B371</f>
        <v>2.0547945205480231E-3</v>
      </c>
      <c r="C372" s="17">
        <f>(macro_data_1663!C372-macro_data_1663!C371)/macro_data_1663!C371</f>
        <v>-3.361344537815174E-3</v>
      </c>
      <c r="D372" s="17">
        <f>(macro_data_1663!D372-macro_data_1663!D371)/macro_data_1663!D371</f>
        <v>2.2877362087636417E-4</v>
      </c>
      <c r="E372">
        <f>macro_data_1663!E372</f>
        <v>6.5</v>
      </c>
      <c r="F372">
        <f>macro_data_1663!F372</f>
        <v>66.400000000000006</v>
      </c>
      <c r="G372" s="23">
        <v>3.05</v>
      </c>
      <c r="H372" s="23">
        <v>5.75</v>
      </c>
      <c r="I372" s="23">
        <v>2.98</v>
      </c>
      <c r="J372" s="23">
        <v>7.69</v>
      </c>
      <c r="K372">
        <v>88.2</v>
      </c>
      <c r="L372" s="17">
        <f>(macro_data_1663!L372-macro_data_1663!L371)/macro_data_1663!L371</f>
        <v>4.8928031313940044E-3</v>
      </c>
      <c r="M372" s="17">
        <f>(macro_data_1663!M372-macro_data_1663!M371)/macro_data_1663!M371</f>
        <v>1.26797498631166E-3</v>
      </c>
      <c r="N372" s="17">
        <f>(macro_data_1663!N372-macro_data_1663!N371)/macro_data_1663!N371</f>
        <v>-6.0102904391518734E-4</v>
      </c>
      <c r="O372" s="17">
        <f>(macro_data_1663!O372-macro_data_1663!O371)/macro_data_1663!O371</f>
        <v>0.11409883720930232</v>
      </c>
      <c r="P372" s="17">
        <f>(macro_data_1663!P372-macro_data_1663!P371)/macro_data_1663!P371</f>
        <v>5.5916775032509754E-2</v>
      </c>
      <c r="Q372" s="17">
        <f>(macro_data_1663!Q372-macro_data_1663!Q371)/macro_data_1663!Q371</f>
        <v>5.7957128348969612E-3</v>
      </c>
      <c r="R372" s="17">
        <f>(macro_data_1663!R372-macro_data_1663!R371)/macro_data_1663!R371</f>
        <v>-0.13108569375411711</v>
      </c>
      <c r="S372" s="17">
        <f>(macro_data_1663!G372-macro_data_1663!G371)/macro_data_1663!G371</f>
        <v>3.0003214630138944E-3</v>
      </c>
    </row>
    <row r="373" spans="1:19">
      <c r="A373" s="32">
        <v>34366</v>
      </c>
      <c r="B373" s="17">
        <f>(macro_data_1663!B373-macro_data_1663!B372)/macro_data_1663!B372</f>
        <v>0</v>
      </c>
      <c r="C373" s="17">
        <f>(macro_data_1663!C373-macro_data_1663!C372)/macro_data_1663!C372</f>
        <v>4.2158516020236085E-3</v>
      </c>
      <c r="D373" s="17">
        <f>(macro_data_1663!D373-macro_data_1663!D372)/macro_data_1663!D372</f>
        <v>3.3545790003363074E-4</v>
      </c>
      <c r="E373">
        <f>macro_data_1663!E373</f>
        <v>6.6</v>
      </c>
      <c r="F373">
        <f>macro_data_1663!F373</f>
        <v>66.599999999999994</v>
      </c>
      <c r="G373" s="23">
        <v>3.25</v>
      </c>
      <c r="H373" s="23">
        <v>5.97</v>
      </c>
      <c r="I373" s="23">
        <v>3.25</v>
      </c>
      <c r="J373" s="23">
        <v>7.65</v>
      </c>
      <c r="K373">
        <v>94.3</v>
      </c>
      <c r="L373" s="17">
        <f>(macro_data_1663!L373-macro_data_1663!L372)/macro_data_1663!L372</f>
        <v>1.7705382436260626E-3</v>
      </c>
      <c r="M373" s="17">
        <f>(macro_data_1663!M373-macro_data_1663!M372)/macro_data_1663!M372</f>
        <v>1.1512447834223369E-4</v>
      </c>
      <c r="N373" s="17">
        <f>(macro_data_1663!N373-macro_data_1663!N372)/macro_data_1663!N372</f>
        <v>6.4751423547848583E-3</v>
      </c>
      <c r="O373" s="17">
        <f>(macro_data_1663!O373-macro_data_1663!O372)/macro_data_1663!O372</f>
        <v>-0.17025440313111545</v>
      </c>
      <c r="P373" s="17">
        <f>(macro_data_1663!P373-macro_data_1663!P372)/macro_data_1663!P372</f>
        <v>-0.2376847290640394</v>
      </c>
      <c r="Q373" s="17">
        <f>(macro_data_1663!Q373-macro_data_1663!Q372)/macro_data_1663!Q372</f>
        <v>3.0952727972100936E-3</v>
      </c>
      <c r="R373" s="17">
        <f>(macro_data_1663!R373-macro_data_1663!R372)/macro_data_1663!R372</f>
        <v>3.3769813921433509E-2</v>
      </c>
      <c r="S373" s="17">
        <f>(macro_data_1663!G373-macro_data_1663!G372)/macro_data_1663!G372</f>
        <v>2.4660802677967308E-3</v>
      </c>
    </row>
    <row r="374" spans="1:19">
      <c r="A374" s="32">
        <v>34394</v>
      </c>
      <c r="B374" s="17">
        <f>(macro_data_1663!B374-macro_data_1663!B373)/macro_data_1663!B373</f>
        <v>2.7341079972657365E-3</v>
      </c>
      <c r="C374" s="17">
        <f>(macro_data_1663!C374-macro_data_1663!C373)/macro_data_1663!C373</f>
        <v>1.6792611251049778E-3</v>
      </c>
      <c r="D374" s="17">
        <f>(macro_data_1663!D374-macro_data_1663!D373)/macro_data_1663!D373</f>
        <v>2.3169318943966986E-3</v>
      </c>
      <c r="E374">
        <f>macro_data_1663!E374</f>
        <v>6.6</v>
      </c>
      <c r="F374">
        <f>macro_data_1663!F374</f>
        <v>66.599999999999994</v>
      </c>
      <c r="G374" s="23">
        <v>3.34</v>
      </c>
      <c r="H374" s="23">
        <v>6.48</v>
      </c>
      <c r="I374" s="23">
        <v>3.5</v>
      </c>
      <c r="J374" s="23">
        <v>7.76</v>
      </c>
      <c r="K374">
        <v>93.2</v>
      </c>
      <c r="L374" s="17">
        <f>(macro_data_1663!L374-macro_data_1663!L373)/macro_data_1663!L373</f>
        <v>4.1534110993284249E-3</v>
      </c>
      <c r="M374" s="17">
        <f>(macro_data_1663!M374-macro_data_1663!M373)/macro_data_1663!M373</f>
        <v>2.3022245244459614E-4</v>
      </c>
      <c r="N374" s="17">
        <f>(macro_data_1663!N374-macro_data_1663!N373)/macro_data_1663!N373</f>
        <v>1.2599020881927784E-3</v>
      </c>
      <c r="O374" s="17">
        <f>(macro_data_1663!O374-macro_data_1663!O373)/macro_data_1663!O373</f>
        <v>5.1100628930817613E-2</v>
      </c>
      <c r="P374" s="17">
        <f>(macro_data_1663!P374-macro_data_1663!P373)/macro_data_1663!P373</f>
        <v>0.10823909531502424</v>
      </c>
      <c r="Q374" s="17">
        <f>(macro_data_1663!Q374-macro_data_1663!Q373)/macro_data_1663!Q373</f>
        <v>6.4111109946059371E-4</v>
      </c>
      <c r="R374" s="17">
        <f>(macro_data_1663!R374-macro_data_1663!R373)/macro_data_1663!R373</f>
        <v>-1.466666666666671E-2</v>
      </c>
      <c r="S374" s="17">
        <f>(macro_data_1663!G374-macro_data_1663!G373)/macro_data_1663!G373</f>
        <v>1.6074457598067513E-3</v>
      </c>
    </row>
    <row r="375" spans="1:19">
      <c r="A375" s="32">
        <v>34425</v>
      </c>
      <c r="B375" s="17">
        <f>(macro_data_1663!B375-macro_data_1663!B374)/macro_data_1663!B374</f>
        <v>2.7266530334015388E-3</v>
      </c>
      <c r="C375" s="17">
        <f>(macro_data_1663!C375-macro_data_1663!C374)/macro_data_1663!C374</f>
        <v>3.3528918692372648E-3</v>
      </c>
      <c r="D375" s="17">
        <f>(macro_data_1663!D375-macro_data_1663!D374)/macro_data_1663!D374</f>
        <v>2.7526005231461371E-3</v>
      </c>
      <c r="E375">
        <f>macro_data_1663!E375</f>
        <v>6.5</v>
      </c>
      <c r="F375">
        <f>macro_data_1663!F375</f>
        <v>66.5</v>
      </c>
      <c r="G375" s="23">
        <v>3.56</v>
      </c>
      <c r="H375" s="23">
        <v>6.97</v>
      </c>
      <c r="I375" s="23">
        <v>3.68</v>
      </c>
      <c r="J375" s="23">
        <v>8.1300000000000008</v>
      </c>
      <c r="K375">
        <v>91.5</v>
      </c>
      <c r="L375" s="17">
        <f>(macro_data_1663!L375-macro_data_1663!L374)/macro_data_1663!L374</f>
        <v>3.3441872744873315E-3</v>
      </c>
      <c r="M375" s="17">
        <f>(macro_data_1663!M375-macro_data_1663!M374)/macro_data_1663!M374</f>
        <v>1.265932042466292E-3</v>
      </c>
      <c r="N375" s="17">
        <f>(macro_data_1663!N375-macro_data_1663!N374)/macro_data_1663!N374</f>
        <v>1.1405269968531088E-2</v>
      </c>
      <c r="O375" s="17">
        <f>(macro_data_1663!O375-macro_data_1663!O374)/macro_data_1663!O374</f>
        <v>0.16978309648466716</v>
      </c>
      <c r="P375" s="17">
        <f>(macro_data_1663!P375-macro_data_1663!P374)/macro_data_1663!P374</f>
        <v>8.8921282798833823E-2</v>
      </c>
      <c r="Q375" s="17">
        <f>(macro_data_1663!Q375-macro_data_1663!Q374)/macro_data_1663!Q374</f>
        <v>1.0007200394000687E-2</v>
      </c>
      <c r="R375" s="17">
        <f>(macro_data_1663!R375-macro_data_1663!R374)/macro_data_1663!R374</f>
        <v>-8.1190798376183509E-3</v>
      </c>
      <c r="S375" s="17">
        <f>(macro_data_1663!G375-macro_data_1663!G374)/macro_data_1663!G374</f>
        <v>4.1052650245606568E-3</v>
      </c>
    </row>
    <row r="376" spans="1:19">
      <c r="A376" s="32">
        <v>34455</v>
      </c>
      <c r="B376" s="17">
        <f>(macro_data_1663!B376-macro_data_1663!B375)/macro_data_1663!B375</f>
        <v>6.7980965329703818E-4</v>
      </c>
      <c r="C376" s="17">
        <f>(macro_data_1663!C376-macro_data_1663!C375)/macro_data_1663!C375</f>
        <v>0</v>
      </c>
      <c r="D376" s="17">
        <f>(macro_data_1663!D376-macro_data_1663!D375)/macro_data_1663!D375</f>
        <v>1.1829473588425765E-3</v>
      </c>
      <c r="E376">
        <f>macro_data_1663!E376</f>
        <v>6.4</v>
      </c>
      <c r="F376">
        <f>macro_data_1663!F376</f>
        <v>66.5</v>
      </c>
      <c r="G376" s="23">
        <v>4.01</v>
      </c>
      <c r="H376" s="23">
        <v>7.18</v>
      </c>
      <c r="I376" s="23">
        <v>4.1399999999999997</v>
      </c>
      <c r="J376" s="23">
        <v>8.52</v>
      </c>
      <c r="K376">
        <v>92.6</v>
      </c>
      <c r="L376" s="17">
        <f>(macro_data_1663!L376-macro_data_1663!L375)/macro_data_1663!L375</f>
        <v>8.7711604245241652E-4</v>
      </c>
      <c r="M376" s="17">
        <f>(macro_data_1663!M376-macro_data_1663!M375)/macro_data_1663!M375</f>
        <v>3.4481767765301939E-4</v>
      </c>
      <c r="N376" s="17">
        <f>(macro_data_1663!N376-macro_data_1663!N375)/macro_data_1663!N375</f>
        <v>9.3885285797062918E-3</v>
      </c>
      <c r="O376" s="17">
        <f>(macro_data_1663!O376-macro_data_1663!O375)/macro_data_1663!O375</f>
        <v>-6.3299232736572897E-2</v>
      </c>
      <c r="P376" s="17">
        <f>(macro_data_1663!P376-macro_data_1663!P375)/macro_data_1663!P375</f>
        <v>-7.3627844712182061E-2</v>
      </c>
      <c r="Q376" s="17">
        <f>(macro_data_1663!Q376-macro_data_1663!Q375)/macro_data_1663!Q375</f>
        <v>5.9329720885010527E-3</v>
      </c>
      <c r="R376" s="17">
        <f>(macro_data_1663!R376-macro_data_1663!R375)/macro_data_1663!R375</f>
        <v>0.11732605729877209</v>
      </c>
      <c r="S376" s="17">
        <f>(macro_data_1663!G376-macro_data_1663!G375)/macro_data_1663!G375</f>
        <v>3.0376617069186279E-3</v>
      </c>
    </row>
    <row r="377" spans="1:19">
      <c r="A377" s="32">
        <v>34486</v>
      </c>
      <c r="B377" s="17">
        <f>(macro_data_1663!B377-macro_data_1663!B376)/macro_data_1663!B376</f>
        <v>2.0380434782609471E-3</v>
      </c>
      <c r="C377" s="17">
        <f>(macro_data_1663!C377-macro_data_1663!C376)/macro_data_1663!C376</f>
        <v>1.6708437761069578E-3</v>
      </c>
      <c r="D377" s="17">
        <f>(macro_data_1663!D377-macro_data_1663!D376)/macro_data_1663!D376</f>
        <v>1.4542149511475215E-3</v>
      </c>
      <c r="E377">
        <f>macro_data_1663!E377</f>
        <v>6.1</v>
      </c>
      <c r="F377">
        <f>macro_data_1663!F377</f>
        <v>66.599999999999994</v>
      </c>
      <c r="G377" s="23">
        <v>4.25</v>
      </c>
      <c r="H377" s="23">
        <v>7.1</v>
      </c>
      <c r="I377" s="23">
        <v>4.1399999999999997</v>
      </c>
      <c r="J377" s="23">
        <v>8.6199999999999992</v>
      </c>
      <c r="K377">
        <v>92.8</v>
      </c>
      <c r="L377" s="17">
        <f>(macro_data_1663!L377-macro_data_1663!L376)/macro_data_1663!L376</f>
        <v>1.9279642450267685E-3</v>
      </c>
      <c r="M377" s="17">
        <f>(macro_data_1663!M377-macro_data_1663!M376)/macro_data_1663!M376</f>
        <v>2.7288656536351361E-3</v>
      </c>
      <c r="N377" s="17">
        <f>(macro_data_1663!N377-macro_data_1663!N376)/macro_data_1663!N376</f>
        <v>7.2354540244902524E-3</v>
      </c>
      <c r="O377" s="17">
        <f>(macro_data_1663!O377-macro_data_1663!O376)/macro_data_1663!O376</f>
        <v>4.1638225255972695E-2</v>
      </c>
      <c r="P377" s="17">
        <f>(macro_data_1663!P377-macro_data_1663!P376)/macro_data_1663!P376</f>
        <v>-1.4450867052023121E-3</v>
      </c>
      <c r="Q377" s="17">
        <f>(macro_data_1663!Q377-macro_data_1663!Q376)/macro_data_1663!Q376</f>
        <v>4.6603320726027325E-3</v>
      </c>
      <c r="R377" s="17">
        <f>(macro_data_1663!R377-macro_data_1663!R376)/macro_data_1663!R376</f>
        <v>9.1575091575091583E-2</v>
      </c>
      <c r="S377" s="17">
        <f>(macro_data_1663!G377-macro_data_1663!G376)/macro_data_1663!G376</f>
        <v>2.9316219000079234E-3</v>
      </c>
    </row>
    <row r="378" spans="1:19">
      <c r="A378" s="32">
        <v>34516</v>
      </c>
      <c r="B378" s="17">
        <f>(macro_data_1663!B378-macro_data_1663!B377)/macro_data_1663!B377</f>
        <v>2.7118644067796994E-3</v>
      </c>
      <c r="C378" s="17">
        <f>(macro_data_1663!C378-macro_data_1663!C377)/macro_data_1663!C377</f>
        <v>5.0041701417847728E-3</v>
      </c>
      <c r="D378" s="17">
        <f>(macro_data_1663!D378-macro_data_1663!D377)/macro_data_1663!D377</f>
        <v>2.4352982105852483E-3</v>
      </c>
      <c r="E378">
        <f>macro_data_1663!E378</f>
        <v>6.1</v>
      </c>
      <c r="F378">
        <f>macro_data_1663!F378</f>
        <v>66.400000000000006</v>
      </c>
      <c r="G378" s="23">
        <v>4.26</v>
      </c>
      <c r="H378" s="23">
        <v>7.3</v>
      </c>
      <c r="I378" s="23">
        <v>4.33</v>
      </c>
      <c r="J378" s="23">
        <v>8.65</v>
      </c>
      <c r="K378">
        <v>91.2</v>
      </c>
      <c r="L378" s="17">
        <f>(macro_data_1663!L378-macro_data_1663!L377)/macro_data_1663!L377</f>
        <v>1.6618560307881493E-3</v>
      </c>
      <c r="M378" s="17">
        <f>(macro_data_1663!M378-macro_data_1663!M377)/macro_data_1663!M377</f>
        <v>-3.2370803254268884E-3</v>
      </c>
      <c r="N378" s="17">
        <f>(macro_data_1663!N378-macro_data_1663!N377)/macro_data_1663!N377</f>
        <v>7.0482279811080843E-3</v>
      </c>
      <c r="O378" s="17">
        <f>(macro_data_1663!O378-macro_data_1663!O377)/macro_data_1663!O377</f>
        <v>-7.6671035386631711E-2</v>
      </c>
      <c r="P378" s="17">
        <f>(macro_data_1663!P378-macro_data_1663!P377)/macro_data_1663!P377</f>
        <v>-0.10130246020260492</v>
      </c>
      <c r="Q378" s="17">
        <f>(macro_data_1663!Q378-macro_data_1663!Q377)/macro_data_1663!Q377</f>
        <v>6.7168228547963456E-3</v>
      </c>
      <c r="R378" s="17">
        <f>(macro_data_1663!R378-macro_data_1663!R377)/macro_data_1663!R377</f>
        <v>6.6554809843400523E-2</v>
      </c>
      <c r="S378" s="17">
        <f>(macro_data_1663!G378-macro_data_1663!G377)/macro_data_1663!G377</f>
        <v>2.7826056424571197E-3</v>
      </c>
    </row>
    <row r="379" spans="1:19">
      <c r="A379" s="32">
        <v>34547</v>
      </c>
      <c r="B379" s="17">
        <f>(macro_data_1663!B379-macro_data_1663!B378)/macro_data_1663!B378</f>
        <v>3.3806626098715348E-3</v>
      </c>
      <c r="C379" s="17">
        <f>(macro_data_1663!C379-macro_data_1663!C378)/macro_data_1663!C378</f>
        <v>1.6597510373444219E-3</v>
      </c>
      <c r="D379" s="17">
        <f>(macro_data_1663!D379-macro_data_1663!D378)/macro_data_1663!D378</f>
        <v>3.1536697247704754E-3</v>
      </c>
      <c r="E379">
        <f>macro_data_1663!E379</f>
        <v>6.1</v>
      </c>
      <c r="F379">
        <f>macro_data_1663!F379</f>
        <v>66.400000000000006</v>
      </c>
      <c r="G379" s="23">
        <v>4.47</v>
      </c>
      <c r="H379" s="23">
        <v>7.24</v>
      </c>
      <c r="I379" s="23">
        <v>4.4800000000000004</v>
      </c>
      <c r="J379" s="23">
        <v>8.8000000000000007</v>
      </c>
      <c r="K379">
        <v>89</v>
      </c>
      <c r="L379" s="17">
        <f>(macro_data_1663!L379-macro_data_1663!L378)/macro_data_1663!L378</f>
        <v>4.8026545581557802E-3</v>
      </c>
      <c r="M379" s="17">
        <f>(macro_data_1663!M379-macro_data_1663!M378)/macro_data_1663!M378</f>
        <v>2.5003592470181973E-3</v>
      </c>
      <c r="N379" s="17">
        <f>(macro_data_1663!N379-macro_data_1663!N378)/macro_data_1663!N378</f>
        <v>1.2168277627119339E-2</v>
      </c>
      <c r="O379" s="17">
        <f>(macro_data_1663!O379-macro_data_1663!O378)/macro_data_1663!O378</f>
        <v>2.1291696238466998E-2</v>
      </c>
      <c r="P379" s="17">
        <f>(macro_data_1663!P379-macro_data_1663!P378)/macro_data_1663!P378</f>
        <v>1.1272141706924315E-2</v>
      </c>
      <c r="Q379" s="17">
        <f>(macro_data_1663!Q379-macro_data_1663!Q378)/macro_data_1663!Q378</f>
        <v>1.2630198849152533E-3</v>
      </c>
      <c r="R379" s="17">
        <f>(macro_data_1663!R379-macro_data_1663!R378)/macro_data_1663!R378</f>
        <v>3.0414263240692095E-2</v>
      </c>
      <c r="S379" s="17">
        <f>(macro_data_1663!G379-macro_data_1663!G378)/macro_data_1663!G378</f>
        <v>3.2300702912315409E-3</v>
      </c>
    </row>
    <row r="380" spans="1:19">
      <c r="A380" s="32">
        <v>34578</v>
      </c>
      <c r="B380" s="17">
        <f>(macro_data_1663!B380-macro_data_1663!B379)/macro_data_1663!B379</f>
        <v>4.0431266846360798E-3</v>
      </c>
      <c r="C380" s="17">
        <f>(macro_data_1663!C380-macro_data_1663!C379)/macro_data_1663!C379</f>
        <v>4.1425020712510356E-3</v>
      </c>
      <c r="D380" s="17">
        <f>(macro_data_1663!D380-macro_data_1663!D379)/macro_data_1663!D379</f>
        <v>2.3014094252494068E-3</v>
      </c>
      <c r="E380">
        <f>macro_data_1663!E380</f>
        <v>6</v>
      </c>
      <c r="F380">
        <f>macro_data_1663!F380</f>
        <v>66.599999999999994</v>
      </c>
      <c r="G380" s="23">
        <v>4.7300000000000004</v>
      </c>
      <c r="H380" s="23">
        <v>7.46</v>
      </c>
      <c r="I380" s="23">
        <v>4.62</v>
      </c>
      <c r="J380" s="23">
        <v>8.74</v>
      </c>
      <c r="K380">
        <v>91.7</v>
      </c>
      <c r="L380" s="17">
        <f>(macro_data_1663!L380-macro_data_1663!L379)/macro_data_1663!L379</f>
        <v>-8.6903623881234398E-5</v>
      </c>
      <c r="M380" s="17">
        <f>(macro_data_1663!M380-macro_data_1663!M379)/macro_data_1663!M379</f>
        <v>-7.1670202396651567E-4</v>
      </c>
      <c r="N380" s="17">
        <f>(macro_data_1663!N380-macro_data_1663!N379)/macro_data_1663!N379</f>
        <v>9.0424874440085071E-3</v>
      </c>
      <c r="O380" s="17">
        <f>(macro_data_1663!O380-macro_data_1663!O379)/macro_data_1663!O379</f>
        <v>7.6441973592772756E-3</v>
      </c>
      <c r="P380" s="17">
        <f>(macro_data_1663!P380-macro_data_1663!P379)/macro_data_1663!P379</f>
        <v>4.4585987261146494E-2</v>
      </c>
      <c r="Q380" s="17">
        <f>(macro_data_1663!Q380-macro_data_1663!Q379)/macro_data_1663!Q379</f>
        <v>6.6417679178601904E-3</v>
      </c>
      <c r="R380" s="17">
        <f>(macro_data_1663!R380-macro_data_1663!R379)/macro_data_1663!R379</f>
        <v>-6.4631043256997436E-2</v>
      </c>
      <c r="S380" s="17">
        <f>(macro_data_1663!G380-macro_data_1663!G379)/macro_data_1663!G379</f>
        <v>2.5739913444087674E-3</v>
      </c>
    </row>
    <row r="381" spans="1:19">
      <c r="A381" s="32">
        <v>34608</v>
      </c>
      <c r="B381" s="17">
        <f>(macro_data_1663!B381-macro_data_1663!B380)/macro_data_1663!B380</f>
        <v>2.0134228187920224E-3</v>
      </c>
      <c r="C381" s="17">
        <f>(macro_data_1663!C381-macro_data_1663!C380)/macro_data_1663!C380</f>
        <v>-1.6501650165016736E-3</v>
      </c>
      <c r="D381" s="17">
        <f>(macro_data_1663!D381-macro_data_1663!D380)/macro_data_1663!D380</f>
        <v>1.1105441666416254E-3</v>
      </c>
      <c r="E381">
        <f>macro_data_1663!E381</f>
        <v>5.9</v>
      </c>
      <c r="F381">
        <f>macro_data_1663!F381</f>
        <v>66.599999999999994</v>
      </c>
      <c r="G381" s="23">
        <v>4.76</v>
      </c>
      <c r="H381" s="23">
        <v>7.74</v>
      </c>
      <c r="I381" s="23">
        <v>4.95</v>
      </c>
      <c r="J381" s="23">
        <v>8.98</v>
      </c>
      <c r="K381">
        <v>91.5</v>
      </c>
      <c r="L381" s="17">
        <f>(macro_data_1663!L381-macro_data_1663!L380)/macro_data_1663!L380</f>
        <v>1.1298452981054945E-3</v>
      </c>
      <c r="M381" s="17">
        <f>(macro_data_1663!M381-macro_data_1663!M380)/macro_data_1663!M380</f>
        <v>1.1475456866629112E-4</v>
      </c>
      <c r="N381" s="17">
        <f>(macro_data_1663!N381-macro_data_1663!N380)/macro_data_1663!N380</f>
        <v>4.6190590481744601E-3</v>
      </c>
      <c r="O381" s="17">
        <f>(macro_data_1663!O381-macro_data_1663!O380)/macro_data_1663!O380</f>
        <v>1.6551724137931035E-2</v>
      </c>
      <c r="P381" s="17">
        <f>(macro_data_1663!P381-macro_data_1663!P380)/macro_data_1663!P380</f>
        <v>3.201219512195122E-2</v>
      </c>
      <c r="Q381" s="17">
        <f>(macro_data_1663!Q381-macro_data_1663!Q380)/macro_data_1663!Q380</f>
        <v>2.967268985173892E-3</v>
      </c>
      <c r="R381" s="17">
        <f>(macro_data_1663!R381-macro_data_1663!R380)/macro_data_1663!R380</f>
        <v>-5.0054406964091303E-2</v>
      </c>
      <c r="S381" s="17">
        <f>(macro_data_1663!G381-macro_data_1663!G380)/macro_data_1663!G380</f>
        <v>2.9938295779918713E-3</v>
      </c>
    </row>
    <row r="382" spans="1:19">
      <c r="A382" s="32">
        <v>34639</v>
      </c>
      <c r="B382" s="17">
        <f>(macro_data_1663!B382-macro_data_1663!B381)/macro_data_1663!B381</f>
        <v>6.6979236436700814E-4</v>
      </c>
      <c r="C382" s="17">
        <f>(macro_data_1663!C382-macro_data_1663!C381)/macro_data_1663!C381</f>
        <v>-8.2644628099168857E-4</v>
      </c>
      <c r="D382" s="17">
        <f>(macro_data_1663!D382-macro_data_1663!D381)/macro_data_1663!D381</f>
        <v>1.6939497511542776E-3</v>
      </c>
      <c r="E382">
        <f>macro_data_1663!E382</f>
        <v>5.8</v>
      </c>
      <c r="F382">
        <f>macro_data_1663!F382</f>
        <v>66.7</v>
      </c>
      <c r="G382" s="23">
        <v>5.29</v>
      </c>
      <c r="H382" s="23">
        <v>7.96</v>
      </c>
      <c r="I382" s="23">
        <v>5.29</v>
      </c>
      <c r="J382" s="23">
        <v>9.1999999999999993</v>
      </c>
      <c r="K382">
        <v>92.7</v>
      </c>
      <c r="L382" s="17">
        <f>(macro_data_1663!L382-macro_data_1663!L381)/macro_data_1663!L381</f>
        <v>-1.4758225540411887E-3</v>
      </c>
      <c r="M382" s="17">
        <f>(macro_data_1663!M382-macro_data_1663!M381)/macro_data_1663!M381</f>
        <v>-5.1633630704791232E-4</v>
      </c>
      <c r="N382" s="17">
        <f>(macro_data_1663!N382-macro_data_1663!N381)/macro_data_1663!N381</f>
        <v>1.0540921298892203E-2</v>
      </c>
      <c r="O382" s="17">
        <f>(macro_data_1663!O382-macro_data_1663!O381)/macro_data_1663!O381</f>
        <v>-1.6282225237449117E-2</v>
      </c>
      <c r="P382" s="17">
        <f>(macro_data_1663!P382-macro_data_1663!P381)/macro_data_1663!P381</f>
        <v>5.6129985228951254E-2</v>
      </c>
      <c r="Q382" s="17">
        <f>(macro_data_1663!Q382-macro_data_1663!Q381)/macro_data_1663!Q381</f>
        <v>8.129003436921271E-3</v>
      </c>
      <c r="R382" s="17">
        <f>(macro_data_1663!R382-macro_data_1663!R381)/macro_data_1663!R381</f>
        <v>1.4318442153493699E-2</v>
      </c>
      <c r="S382" s="17">
        <f>(macro_data_1663!G382-macro_data_1663!G381)/macro_data_1663!G381</f>
        <v>1.8221732452905499E-3</v>
      </c>
    </row>
    <row r="383" spans="1:19">
      <c r="A383" s="32">
        <v>34669</v>
      </c>
      <c r="B383" s="17">
        <f>(macro_data_1663!B383-macro_data_1663!B382)/macro_data_1663!B382</f>
        <v>2.677376171352113E-3</v>
      </c>
      <c r="C383" s="17">
        <f>(macro_data_1663!C383-macro_data_1663!C382)/macro_data_1663!C382</f>
        <v>4.9627791563274966E-3</v>
      </c>
      <c r="D383" s="17">
        <f>(macro_data_1663!D383-macro_data_1663!D382)/macro_data_1663!D382</f>
        <v>1.9006001107435588E-3</v>
      </c>
      <c r="E383">
        <f>macro_data_1663!E383</f>
        <v>5.6</v>
      </c>
      <c r="F383">
        <f>macro_data_1663!F383</f>
        <v>66.7</v>
      </c>
      <c r="G383" s="23">
        <v>5.45</v>
      </c>
      <c r="H383" s="23">
        <v>7.81</v>
      </c>
      <c r="I383" s="23">
        <v>5.6</v>
      </c>
      <c r="J383" s="23">
        <v>9.32</v>
      </c>
      <c r="K383">
        <v>91.6</v>
      </c>
      <c r="L383" s="17">
        <f>(macro_data_1663!L383-macro_data_1663!L382)/macro_data_1663!L382</f>
        <v>6.0858981046778423E-4</v>
      </c>
      <c r="M383" s="17">
        <f>(macro_data_1663!M383-macro_data_1663!M382)/macro_data_1663!M382</f>
        <v>8.3230491059886808E-4</v>
      </c>
      <c r="N383" s="17">
        <f>(macro_data_1663!N383-macro_data_1663!N382)/macro_data_1663!N382</f>
        <v>1.0836661184072591E-2</v>
      </c>
      <c r="O383" s="17">
        <f>(macro_data_1663!O383-macro_data_1663!O382)/macro_data_1663!O382</f>
        <v>4.2068965517241382E-2</v>
      </c>
      <c r="P383" s="17">
        <f>(macro_data_1663!P383-macro_data_1663!P382)/macro_data_1663!P382</f>
        <v>-9.6503496503496503E-2</v>
      </c>
      <c r="Q383" s="17">
        <f>(macro_data_1663!Q383-macro_data_1663!Q382)/macro_data_1663!Q382</f>
        <v>6.7355083650667844E-3</v>
      </c>
      <c r="R383" s="17">
        <f>(macro_data_1663!R383-macro_data_1663!R382)/macro_data_1663!R382</f>
        <v>2.2021456804065531E-2</v>
      </c>
      <c r="S383" s="17">
        <f>(macro_data_1663!G383-macro_data_1663!G382)/macro_data_1663!G382</f>
        <v>3.5597668396026225E-3</v>
      </c>
    </row>
    <row r="384" spans="1:19">
      <c r="A384" s="32">
        <v>34700</v>
      </c>
      <c r="B384" s="17">
        <f>(macro_data_1663!B384-macro_data_1663!B383)/macro_data_1663!B383</f>
        <v>2.0026702269691785E-3</v>
      </c>
      <c r="C384" s="17">
        <f>(macro_data_1663!C384-macro_data_1663!C383)/macro_data_1663!C383</f>
        <v>3.2921810699588945E-3</v>
      </c>
      <c r="D384" s="17">
        <f>(macro_data_1663!D384-macro_data_1663!D383)/macro_data_1663!D383</f>
        <v>6.4228953814910632E-4</v>
      </c>
      <c r="E384">
        <f>macro_data_1663!E384</f>
        <v>5.5</v>
      </c>
      <c r="F384">
        <f>macro_data_1663!F384</f>
        <v>66.7</v>
      </c>
      <c r="G384" s="23">
        <v>5.53</v>
      </c>
      <c r="H384" s="23">
        <v>7.78</v>
      </c>
      <c r="I384" s="23">
        <v>5.71</v>
      </c>
      <c r="J384" s="23">
        <v>9.1</v>
      </c>
      <c r="K384">
        <v>95.1</v>
      </c>
      <c r="L384" s="17">
        <f>(macro_data_1663!L384-macro_data_1663!L383)/macro_data_1663!L383</f>
        <v>-1.7377704405252016E-4</v>
      </c>
      <c r="M384" s="17">
        <f>(macro_data_1663!M384-macro_data_1663!M383)/macro_data_1663!M383</f>
        <v>-2.2941041523277334E-4</v>
      </c>
      <c r="N384" s="17">
        <f>(macro_data_1663!N384-macro_data_1663!N383)/macro_data_1663!N383</f>
        <v>8.4756622154492124E-3</v>
      </c>
      <c r="O384" s="17">
        <f>(macro_data_1663!O384-macro_data_1663!O383)/macro_data_1663!O383</f>
        <v>-3.7061548643282594E-2</v>
      </c>
      <c r="P384" s="17">
        <f>(macro_data_1663!P384-macro_data_1663!P383)/macro_data_1663!P383</f>
        <v>-2.6315789473684209E-2</v>
      </c>
      <c r="Q384" s="17">
        <f>(macro_data_1663!Q384-macro_data_1663!Q383)/macro_data_1663!Q383</f>
        <v>9.9178177109365759E-3</v>
      </c>
      <c r="R384" s="17">
        <f>(macro_data_1663!R384-macro_data_1663!R383)/macro_data_1663!R383</f>
        <v>-5.1933701657458628E-2</v>
      </c>
      <c r="S384" s="17">
        <f>(macro_data_1663!G384-macro_data_1663!G383)/macro_data_1663!G383</f>
        <v>2.6323057272068214E-3</v>
      </c>
    </row>
    <row r="385" spans="1:19">
      <c r="A385" s="32">
        <v>34731</v>
      </c>
      <c r="B385" s="17">
        <f>(macro_data_1663!B385-macro_data_1663!B384)/macro_data_1663!B384</f>
        <v>2.6648900732845148E-3</v>
      </c>
      <c r="C385" s="17">
        <f>(macro_data_1663!C385-macro_data_1663!C384)/macro_data_1663!C384</f>
        <v>8.2034454470877767E-3</v>
      </c>
      <c r="D385" s="17">
        <f>(macro_data_1663!D385-macro_data_1663!D384)/macro_data_1663!D384</f>
        <v>2.0301234494185141E-3</v>
      </c>
      <c r="E385">
        <f>macro_data_1663!E385</f>
        <v>5.6</v>
      </c>
      <c r="F385">
        <f>macro_data_1663!F385</f>
        <v>66.8</v>
      </c>
      <c r="G385" s="23">
        <v>5.92</v>
      </c>
      <c r="H385" s="23">
        <v>7.47</v>
      </c>
      <c r="I385" s="23">
        <v>5.77</v>
      </c>
      <c r="J385" s="23">
        <v>9.08</v>
      </c>
      <c r="K385">
        <v>97.6</v>
      </c>
      <c r="L385" s="17">
        <f>(macro_data_1663!L385-macro_data_1663!L384)/macro_data_1663!L384</f>
        <v>6.0832536716785043E-4</v>
      </c>
      <c r="M385" s="17">
        <f>(macro_data_1663!M385-macro_data_1663!M384)/macro_data_1663!M384</f>
        <v>1.7209729233593392E-3</v>
      </c>
      <c r="N385" s="17">
        <f>(macro_data_1663!N385-macro_data_1663!N384)/macro_data_1663!N384</f>
        <v>1.6397219058986712E-2</v>
      </c>
      <c r="O385" s="17">
        <f>(macro_data_1663!O385-macro_data_1663!O384)/macro_data_1663!O384</f>
        <v>-3.2989690721649485E-2</v>
      </c>
      <c r="P385" s="17">
        <f>(macro_data_1663!P385-macro_data_1663!P384)/macro_data_1663!P384</f>
        <v>-4.7694753577106515E-3</v>
      </c>
      <c r="Q385" s="17">
        <f>(macro_data_1663!Q385-macro_data_1663!Q384)/macro_data_1663!Q384</f>
        <v>1.9148765663815172E-3</v>
      </c>
      <c r="R385" s="17">
        <f>(macro_data_1663!R385-macro_data_1663!R384)/macro_data_1663!R384</f>
        <v>4.8368298368298271E-2</v>
      </c>
      <c r="S385" s="17">
        <f>(macro_data_1663!G385-macro_data_1663!G384)/macro_data_1663!G384</f>
        <v>2.8578068914463773E-3</v>
      </c>
    </row>
    <row r="386" spans="1:19">
      <c r="A386" s="32">
        <v>34759</v>
      </c>
      <c r="B386" s="17">
        <f>(macro_data_1663!B386-macro_data_1663!B385)/macro_data_1663!B385</f>
        <v>2.6578073089701375E-3</v>
      </c>
      <c r="C386" s="17">
        <f>(macro_data_1663!C386-macro_data_1663!C385)/macro_data_1663!C385</f>
        <v>4.8820179007322559E-3</v>
      </c>
      <c r="D386" s="17">
        <f>(macro_data_1663!D386-macro_data_1663!D385)/macro_data_1663!D385</f>
        <v>1.7727590984253695E-3</v>
      </c>
      <c r="E386">
        <f>macro_data_1663!E386</f>
        <v>5.4</v>
      </c>
      <c r="F386">
        <f>macro_data_1663!F386</f>
        <v>66.8</v>
      </c>
      <c r="G386" s="23">
        <v>5.98</v>
      </c>
      <c r="H386" s="23">
        <v>7.2</v>
      </c>
      <c r="I386" s="23">
        <v>5.73</v>
      </c>
      <c r="J386" s="23">
        <v>8.85</v>
      </c>
      <c r="K386">
        <v>95.1</v>
      </c>
      <c r="L386" s="17">
        <f>(macro_data_1663!L386-macro_data_1663!L385)/macro_data_1663!L385</f>
        <v>-3.4740316136876843E-3</v>
      </c>
      <c r="M386" s="17">
        <f>(macro_data_1663!M386-macro_data_1663!M385)/macro_data_1663!M385</f>
        <v>-7.1584010995304084E-4</v>
      </c>
      <c r="N386" s="17">
        <f>(macro_data_1663!N386-macro_data_1663!N385)/macro_data_1663!N385</f>
        <v>1.8938944134225921E-2</v>
      </c>
      <c r="O386" s="17">
        <f>(macro_data_1663!O386-macro_data_1663!O385)/macro_data_1663!O385</f>
        <v>-6.4676616915422883E-2</v>
      </c>
      <c r="P386" s="17">
        <f>(macro_data_1663!P386-macro_data_1663!P385)/macro_data_1663!P385</f>
        <v>-0.10702875399361023</v>
      </c>
      <c r="Q386" s="17">
        <f>(macro_data_1663!Q386-macro_data_1663!Q385)/macro_data_1663!Q385</f>
        <v>-1.2306440183263258E-3</v>
      </c>
      <c r="R386" s="17">
        <f>(macro_data_1663!R386-macro_data_1663!R385)/macro_data_1663!R385</f>
        <v>3.0016675931072972E-2</v>
      </c>
      <c r="S386" s="17">
        <f>(macro_data_1663!G386-macro_data_1663!G385)/macro_data_1663!G385</f>
        <v>1.6222479721900347E-3</v>
      </c>
    </row>
    <row r="387" spans="1:19">
      <c r="A387" s="32">
        <v>34790</v>
      </c>
      <c r="B387" s="17">
        <f>(macro_data_1663!B387-macro_data_1663!B386)/macro_data_1663!B386</f>
        <v>1.9880715705764278E-3</v>
      </c>
      <c r="C387" s="17">
        <f>(macro_data_1663!C387-macro_data_1663!C386)/macro_data_1663!C386</f>
        <v>3.2388663967611794E-3</v>
      </c>
      <c r="D387" s="17">
        <f>(macro_data_1663!D387-macro_data_1663!D386)/macro_data_1663!D386</f>
        <v>1.8439758498648164E-3</v>
      </c>
      <c r="E387">
        <f>macro_data_1663!E387</f>
        <v>5.4</v>
      </c>
      <c r="F387">
        <f>macro_data_1663!F387</f>
        <v>66.7</v>
      </c>
      <c r="G387" s="23">
        <v>6.05</v>
      </c>
      <c r="H387" s="23">
        <v>7.06</v>
      </c>
      <c r="I387" s="23">
        <v>5.65</v>
      </c>
      <c r="J387" s="23">
        <v>8.6999999999999993</v>
      </c>
      <c r="K387">
        <v>90.3</v>
      </c>
      <c r="L387" s="17">
        <f>(macro_data_1663!L387-macro_data_1663!L386)/macro_data_1663!L386</f>
        <v>-6.100749520655791E-4</v>
      </c>
      <c r="M387" s="17">
        <f>(macro_data_1663!M387-macro_data_1663!M386)/macro_data_1663!M386</f>
        <v>3.4384939396539098E-4</v>
      </c>
      <c r="N387" s="17">
        <f>(macro_data_1663!N387-macro_data_1663!N386)/macro_data_1663!N386</f>
        <v>1.0393632430244932E-2</v>
      </c>
      <c r="O387" s="17">
        <f>(macro_data_1663!O387-macro_data_1663!O386)/macro_data_1663!O386</f>
        <v>-5.0911854103343465E-2</v>
      </c>
      <c r="P387" s="17">
        <f>(macro_data_1663!P387-macro_data_1663!P386)/macro_data_1663!P386</f>
        <v>0.10196779964221825</v>
      </c>
      <c r="Q387" s="17">
        <f>(macro_data_1663!Q387-macro_data_1663!Q386)/macro_data_1663!Q386</f>
        <v>1.4583608473667565E-3</v>
      </c>
      <c r="R387" s="17">
        <f>(macro_data_1663!R387-macro_data_1663!R386)/macro_data_1663!R386</f>
        <v>1.0793308148947423E-3</v>
      </c>
      <c r="S387" s="17">
        <f>(macro_data_1663!G387-macro_data_1663!G386)/macro_data_1663!G386</f>
        <v>1.8338560680069241E-3</v>
      </c>
    </row>
    <row r="388" spans="1:19">
      <c r="A388" s="32">
        <v>34820</v>
      </c>
      <c r="B388" s="17">
        <f>(macro_data_1663!B388-macro_data_1663!B387)/macro_data_1663!B387</f>
        <v>3.968253968254119E-3</v>
      </c>
      <c r="C388" s="17">
        <f>(macro_data_1663!C388-macro_data_1663!C387)/macro_data_1663!C387</f>
        <v>5.6497175141242018E-3</v>
      </c>
      <c r="D388" s="17">
        <f>(macro_data_1663!D388-macro_data_1663!D387)/macro_data_1663!D387</f>
        <v>2.627282173073957E-3</v>
      </c>
      <c r="E388">
        <f>macro_data_1663!E388</f>
        <v>5.8</v>
      </c>
      <c r="F388">
        <f>macro_data_1663!F388</f>
        <v>66.900000000000006</v>
      </c>
      <c r="G388" s="23">
        <v>6.01</v>
      </c>
      <c r="H388" s="23">
        <v>6.63</v>
      </c>
      <c r="I388" s="23">
        <v>5.67</v>
      </c>
      <c r="J388" s="23">
        <v>8.6</v>
      </c>
      <c r="K388">
        <v>92.5</v>
      </c>
      <c r="L388" s="17">
        <f>(macro_data_1663!L388-macro_data_1663!L387)/macro_data_1663!L387</f>
        <v>2.2673759483735146E-3</v>
      </c>
      <c r="M388" s="17">
        <f>(macro_data_1663!M388-macro_data_1663!M387)/macro_data_1663!M387</f>
        <v>2.3201856148491618E-3</v>
      </c>
      <c r="N388" s="17">
        <f>(macro_data_1663!N388-macro_data_1663!N387)/macro_data_1663!N387</f>
        <v>5.7807852943426016E-3</v>
      </c>
      <c r="O388" s="17">
        <f>(macro_data_1663!O388-macro_data_1663!O387)/macro_data_1663!O387</f>
        <v>1.4411529223378704E-2</v>
      </c>
      <c r="P388" s="17">
        <f>(macro_data_1663!P388-macro_data_1663!P387)/macro_data_1663!P387</f>
        <v>8.1168831168831161E-3</v>
      </c>
      <c r="Q388" s="17">
        <f>(macro_data_1663!Q388-macro_data_1663!Q387)/macro_data_1663!Q387</f>
        <v>-1.764880835470431E-3</v>
      </c>
      <c r="R388" s="17">
        <f>(macro_data_1663!R388-macro_data_1663!R387)/macro_data_1663!R387</f>
        <v>7.1159029649595695E-2</v>
      </c>
      <c r="S388" s="17">
        <f>(macro_data_1663!G388-macro_data_1663!G387)/macro_data_1663!G387</f>
        <v>1.3429363259999316E-3</v>
      </c>
    </row>
    <row r="389" spans="1:19">
      <c r="A389" s="32">
        <v>34851</v>
      </c>
      <c r="B389" s="17">
        <f>(macro_data_1663!B389-macro_data_1663!B388)/macro_data_1663!B388</f>
        <v>1.9762845849801247E-3</v>
      </c>
      <c r="C389" s="17">
        <f>(macro_data_1663!C389-macro_data_1663!C388)/macro_data_1663!C388</f>
        <v>2.4077046548957575E-3</v>
      </c>
      <c r="D389" s="17">
        <f>(macro_data_1663!D389-macro_data_1663!D388)/macro_data_1663!D388</f>
        <v>1.5396686751447024E-3</v>
      </c>
      <c r="E389">
        <f>macro_data_1663!E389</f>
        <v>5.6</v>
      </c>
      <c r="F389">
        <f>macro_data_1663!F389</f>
        <v>66.5</v>
      </c>
      <c r="G389" s="23">
        <v>6</v>
      </c>
      <c r="H389" s="23">
        <v>6.17</v>
      </c>
      <c r="I389" s="23">
        <v>5.47</v>
      </c>
      <c r="J389" s="23">
        <v>8.1999999999999993</v>
      </c>
      <c r="K389">
        <v>89.8</v>
      </c>
      <c r="L389" s="17">
        <f>(macro_data_1663!L389-macro_data_1663!L388)/macro_data_1663!L388</f>
        <v>-3.4803793613503871E-3</v>
      </c>
      <c r="M389" s="17">
        <f>(macro_data_1663!M389-macro_data_1663!M388)/macro_data_1663!M388</f>
        <v>7.1444901691815272E-3</v>
      </c>
      <c r="N389" s="17">
        <f>(macro_data_1663!N389-macro_data_1663!N388)/macro_data_1663!N388</f>
        <v>1.2882197161288135E-2</v>
      </c>
      <c r="O389" s="17">
        <f>(macro_data_1663!O389-macro_data_1663!O388)/macro_data_1663!O388</f>
        <v>3.7095501183898975E-2</v>
      </c>
      <c r="P389" s="17">
        <f>(macro_data_1663!P389-macro_data_1663!P388)/macro_data_1663!P388</f>
        <v>8.5346215780998394E-2</v>
      </c>
      <c r="Q389" s="17">
        <f>(macro_data_1663!Q389-macro_data_1663!Q388)/macro_data_1663!Q388</f>
        <v>4.8613004505732695E-3</v>
      </c>
      <c r="R389" s="17">
        <f>(macro_data_1663!R389-macro_data_1663!R388)/macro_data_1663!R388</f>
        <v>-6.5425264217414472E-3</v>
      </c>
      <c r="S389" s="17">
        <f>(macro_data_1663!G389-macro_data_1663!G388)/macro_data_1663!G388</f>
        <v>-1.5376073121769958E-4</v>
      </c>
    </row>
    <row r="390" spans="1:19">
      <c r="A390" s="32">
        <v>34881</v>
      </c>
      <c r="B390" s="17">
        <f>(macro_data_1663!B390-macro_data_1663!B389)/macro_data_1663!B389</f>
        <v>1.9723865877712778E-3</v>
      </c>
      <c r="C390" s="17">
        <f>(macro_data_1663!C390-macro_data_1663!C389)/macro_data_1663!C389</f>
        <v>3.2025620496396435E-3</v>
      </c>
      <c r="D390" s="17">
        <f>(macro_data_1663!D390-macro_data_1663!D389)/macro_data_1663!D389</f>
        <v>9.7559533488052663E-4</v>
      </c>
      <c r="E390">
        <f>macro_data_1663!E390</f>
        <v>5.6</v>
      </c>
      <c r="F390">
        <f>macro_data_1663!F390</f>
        <v>66.5</v>
      </c>
      <c r="G390" s="23">
        <v>5.85</v>
      </c>
      <c r="H390" s="23">
        <v>6.28</v>
      </c>
      <c r="I390" s="23">
        <v>5.42</v>
      </c>
      <c r="J390" s="23">
        <v>7.9</v>
      </c>
      <c r="K390">
        <v>92.7</v>
      </c>
      <c r="L390" s="17">
        <f>(macro_data_1663!L390-macro_data_1663!L389)/macro_data_1663!L389</f>
        <v>-9.604470444424248E-4</v>
      </c>
      <c r="M390" s="17">
        <f>(macro_data_1663!M390-macro_data_1663!M389)/macro_data_1663!M389</f>
        <v>7.0086828216333564E-3</v>
      </c>
      <c r="N390" s="17">
        <f>(macro_data_1663!N390-macro_data_1663!N389)/macro_data_1663!N389</f>
        <v>6.4477735298415955E-3</v>
      </c>
      <c r="O390" s="17">
        <f>(macro_data_1663!O390-macro_data_1663!O389)/macro_data_1663!O389</f>
        <v>-2.5114155251141551E-2</v>
      </c>
      <c r="P390" s="17">
        <f>(macro_data_1663!P390-macro_data_1663!P389)/macro_data_1663!P389</f>
        <v>7.5667655786350152E-2</v>
      </c>
      <c r="Q390" s="17">
        <f>(macro_data_1663!Q390-macro_data_1663!Q389)/macro_data_1663!Q389</f>
        <v>3.2587549318387333E-3</v>
      </c>
      <c r="R390" s="17">
        <f>(macro_data_1663!R390-macro_data_1663!R389)/macro_data_1663!R389</f>
        <v>-6.6869300911853946E-2</v>
      </c>
      <c r="S390" s="17">
        <f>(macro_data_1663!G390-macro_data_1663!G389)/macro_data_1663!G389</f>
        <v>2.0846326689278665E-3</v>
      </c>
    </row>
    <row r="391" spans="1:19">
      <c r="A391" s="32">
        <v>34912</v>
      </c>
      <c r="B391" s="17">
        <f>(macro_data_1663!B391-macro_data_1663!B390)/macro_data_1663!B390</f>
        <v>1.3123359580051747E-3</v>
      </c>
      <c r="C391" s="17">
        <f>(macro_data_1663!C391-macro_data_1663!C390)/macro_data_1663!C390</f>
        <v>0</v>
      </c>
      <c r="D391" s="17">
        <f>(macro_data_1663!D391-macro_data_1663!D390)/macro_data_1663!D390</f>
        <v>1.2552239467195528E-3</v>
      </c>
      <c r="E391">
        <f>macro_data_1663!E391</f>
        <v>5.7</v>
      </c>
      <c r="F391">
        <f>macro_data_1663!F391</f>
        <v>66.599999999999994</v>
      </c>
      <c r="G391" s="23">
        <v>5.74</v>
      </c>
      <c r="H391" s="23">
        <v>6.49</v>
      </c>
      <c r="I391" s="23">
        <v>5.4</v>
      </c>
      <c r="J391" s="23">
        <v>8.0399999999999991</v>
      </c>
      <c r="K391">
        <v>94.4</v>
      </c>
      <c r="L391" s="17">
        <f>(macro_data_1663!L391-macro_data_1663!L390)/macro_data_1663!L390</f>
        <v>1.1361650061177718E-3</v>
      </c>
      <c r="M391" s="17">
        <f>(macro_data_1663!M391-macro_data_1663!M390)/macro_data_1663!M390</f>
        <v>5.2128828651131333E-3</v>
      </c>
      <c r="N391" s="17">
        <f>(macro_data_1663!N391-macro_data_1663!N390)/macro_data_1663!N390</f>
        <v>1.1305605038882598E-2</v>
      </c>
      <c r="O391" s="17">
        <f>(macro_data_1663!O391-macro_data_1663!O390)/macro_data_1663!O390</f>
        <v>0.14051522248243559</v>
      </c>
      <c r="P391" s="17">
        <f>(macro_data_1663!P391-macro_data_1663!P390)/macro_data_1663!P390</f>
        <v>5.5172413793103448E-2</v>
      </c>
      <c r="Q391" s="17">
        <f>(macro_data_1663!Q391-macro_data_1663!Q390)/macro_data_1663!Q390</f>
        <v>-4.1724346079262059E-3</v>
      </c>
      <c r="R391" s="17">
        <f>(macro_data_1663!R391-macro_data_1663!R390)/macro_data_1663!R390</f>
        <v>-6.0803474484256291E-2</v>
      </c>
      <c r="S391" s="17">
        <f>(macro_data_1663!G391-macro_data_1663!G390)/macro_data_1663!G390</f>
        <v>7.7584810428762648E-4</v>
      </c>
    </row>
    <row r="392" spans="1:19">
      <c r="A392" s="32">
        <v>34943</v>
      </c>
      <c r="B392" s="17">
        <f>(macro_data_1663!B392-macro_data_1663!B391)/macro_data_1663!B391</f>
        <v>1.9659239842726825E-3</v>
      </c>
      <c r="C392" s="17">
        <f>(macro_data_1663!C392-macro_data_1663!C391)/macro_data_1663!C391</f>
        <v>-1.5961691939345797E-3</v>
      </c>
      <c r="D392" s="17">
        <f>(macro_data_1663!D392-macro_data_1663!D391)/macro_data_1663!D391</f>
        <v>2.1533288103593785E-3</v>
      </c>
      <c r="E392">
        <f>macro_data_1663!E392</f>
        <v>5.7</v>
      </c>
      <c r="F392">
        <f>macro_data_1663!F392</f>
        <v>66.599999999999994</v>
      </c>
      <c r="G392" s="23">
        <v>5.8</v>
      </c>
      <c r="H392" s="23">
        <v>6.2</v>
      </c>
      <c r="I392" s="23">
        <v>5.28</v>
      </c>
      <c r="J392" s="23">
        <v>8.19</v>
      </c>
      <c r="K392">
        <v>96.2</v>
      </c>
      <c r="L392" s="17">
        <f>(macro_data_1663!L392-macro_data_1663!L391)/macro_data_1663!L391</f>
        <v>-8.7298123090274156E-5</v>
      </c>
      <c r="M392" s="17">
        <f>(macro_data_1663!M392-macro_data_1663!M391)/macro_data_1663!M391</f>
        <v>6.0548298480685957E-3</v>
      </c>
      <c r="N392" s="17">
        <f>(macro_data_1663!N392-macro_data_1663!N391)/macro_data_1663!N391</f>
        <v>6.0588273611439057E-3</v>
      </c>
      <c r="O392" s="17">
        <f>(macro_data_1663!O392-macro_data_1663!O391)/macro_data_1663!O391</f>
        <v>-3.0800821355236138E-2</v>
      </c>
      <c r="P392" s="17">
        <f>(macro_data_1663!P392-macro_data_1663!P391)/macro_data_1663!P391</f>
        <v>-8.3660130718954243E-2</v>
      </c>
      <c r="Q392" s="17">
        <f>(macro_data_1663!Q392-macro_data_1663!Q391)/macro_data_1663!Q391</f>
        <v>1.3143711485103462E-2</v>
      </c>
      <c r="R392" s="17">
        <f>(macro_data_1663!R392-macro_data_1663!R391)/macro_data_1663!R391</f>
        <v>4.2196531791907535E-2</v>
      </c>
      <c r="S392" s="17">
        <f>(macro_data_1663!G392-macro_data_1663!G391)/macro_data_1663!G391</f>
        <v>2.2490671482850865E-3</v>
      </c>
    </row>
    <row r="393" spans="1:19">
      <c r="A393" s="32">
        <v>34973</v>
      </c>
      <c r="B393" s="17">
        <f>(macro_data_1663!B393-macro_data_1663!B392)/macro_data_1663!B392</f>
        <v>1.3080444735120249E-3</v>
      </c>
      <c r="C393" s="17">
        <f>(macro_data_1663!C393-macro_data_1663!C392)/macro_data_1663!C392</f>
        <v>7.993605115907956E-4</v>
      </c>
      <c r="D393" s="17">
        <f>(macro_data_1663!D393-macro_data_1663!D392)/macro_data_1663!D392</f>
        <v>6.917054217933016E-4</v>
      </c>
      <c r="E393">
        <f>macro_data_1663!E393</f>
        <v>5.6</v>
      </c>
      <c r="F393">
        <f>macro_data_1663!F393</f>
        <v>66.599999999999994</v>
      </c>
      <c r="G393" s="23">
        <v>5.76</v>
      </c>
      <c r="H393" s="23">
        <v>6.04</v>
      </c>
      <c r="I393" s="23">
        <v>5.28</v>
      </c>
      <c r="J393" s="23">
        <v>7.93</v>
      </c>
      <c r="K393">
        <v>88.9</v>
      </c>
      <c r="L393" s="17">
        <f>(macro_data_1663!L393-macro_data_1663!L392)/macro_data_1663!L392</f>
        <v>-2.9683953204121625E-3</v>
      </c>
      <c r="M393" s="17">
        <f>(macro_data_1663!M393-macro_data_1663!M392)/macro_data_1663!M392</f>
        <v>3.6500417943716658E-3</v>
      </c>
      <c r="N393" s="17">
        <f>(macro_data_1663!N393-macro_data_1663!N392)/macro_data_1663!N392</f>
        <v>4.6277849813925612E-3</v>
      </c>
      <c r="O393" s="17">
        <f>(macro_data_1663!O393-macro_data_1663!O392)/macro_data_1663!O392</f>
        <v>-3.3192090395480225E-2</v>
      </c>
      <c r="P393" s="17">
        <f>(macro_data_1663!P393-macro_data_1663!P392)/macro_data_1663!P392</f>
        <v>-3.2810271041369472E-2</v>
      </c>
      <c r="Q393" s="17">
        <f>(macro_data_1663!Q393-macro_data_1663!Q392)/macro_data_1663!Q392</f>
        <v>3.8965184193401441E-3</v>
      </c>
      <c r="R393" s="17">
        <f>(macro_data_1663!R393-macro_data_1663!R392)/macro_data_1663!R392</f>
        <v>1.1092623405435346E-2</v>
      </c>
      <c r="S393" s="17">
        <f>(macro_data_1663!G393-macro_data_1663!G392)/macro_data_1663!G392</f>
        <v>1.929517365656291E-3</v>
      </c>
    </row>
    <row r="394" spans="1:19">
      <c r="A394" s="32">
        <v>35004</v>
      </c>
      <c r="B394" s="17">
        <f>(macro_data_1663!B394-macro_data_1663!B393)/macro_data_1663!B393</f>
        <v>2.6126714565643744E-3</v>
      </c>
      <c r="C394" s="17">
        <f>(macro_data_1663!C394-macro_data_1663!C393)/macro_data_1663!C393</f>
        <v>7.9872204472838904E-4</v>
      </c>
      <c r="D394" s="17">
        <f>(macro_data_1663!D394-macro_data_1663!D393)/macro_data_1663!D393</f>
        <v>2.5884256195308759E-3</v>
      </c>
      <c r="E394">
        <f>macro_data_1663!E394</f>
        <v>5.5</v>
      </c>
      <c r="F394">
        <f>macro_data_1663!F394</f>
        <v>66.599999999999994</v>
      </c>
      <c r="G394" s="23">
        <v>5.8</v>
      </c>
      <c r="H394" s="23">
        <v>5.93</v>
      </c>
      <c r="I394" s="23">
        <v>5.36</v>
      </c>
      <c r="J394" s="23">
        <v>7.75</v>
      </c>
      <c r="K394">
        <v>90.2</v>
      </c>
      <c r="L394" s="17">
        <f>(macro_data_1663!L394-macro_data_1663!L393)/macro_data_1663!L393</f>
        <v>-4.1155866900175527E-3</v>
      </c>
      <c r="M394" s="17">
        <f>(macro_data_1663!M394-macro_data_1663!M393)/macro_data_1663!M393</f>
        <v>3.1370589378418652E-3</v>
      </c>
      <c r="N394" s="17">
        <f>(macro_data_1663!N394-macro_data_1663!N393)/macro_data_1663!N393</f>
        <v>2.9816467953957789E-4</v>
      </c>
      <c r="O394" s="17">
        <f>(macro_data_1663!O394-macro_data_1663!O393)/macro_data_1663!O393</f>
        <v>0</v>
      </c>
      <c r="P394" s="17">
        <f>(macro_data_1663!P394-macro_data_1663!P393)/macro_data_1663!P393</f>
        <v>2.6548672566371681E-2</v>
      </c>
      <c r="Q394" s="17">
        <f>(macro_data_1663!Q394-macro_data_1663!Q393)/macro_data_1663!Q393</f>
        <v>-1.6612918987589083E-3</v>
      </c>
      <c r="R394" s="17">
        <f>(macro_data_1663!R394-macro_data_1663!R393)/macro_data_1663!R393</f>
        <v>-4.3335161821173841E-2</v>
      </c>
      <c r="S394" s="17">
        <f>(macro_data_1663!G394-macro_data_1663!G393)/macro_data_1663!G393</f>
        <v>1.2980071772161564E-3</v>
      </c>
    </row>
    <row r="395" spans="1:19">
      <c r="A395" s="32">
        <v>35034</v>
      </c>
      <c r="B395" s="17">
        <f>(macro_data_1663!B395-macro_data_1663!B394)/macro_data_1663!B394</f>
        <v>1.3029315960911311E-3</v>
      </c>
      <c r="C395" s="17">
        <f>(macro_data_1663!C395-macro_data_1663!C394)/macro_data_1663!C394</f>
        <v>7.9808459696734655E-4</v>
      </c>
      <c r="D395" s="17">
        <f>(macro_data_1663!D395-macro_data_1663!D394)/macro_data_1663!D394</f>
        <v>-2.9337988294282753E-5</v>
      </c>
      <c r="E395">
        <f>macro_data_1663!E395</f>
        <v>5.6</v>
      </c>
      <c r="F395">
        <f>macro_data_1663!F395</f>
        <v>66.5</v>
      </c>
      <c r="G395" s="23">
        <v>5.6</v>
      </c>
      <c r="H395" s="23">
        <v>5.71</v>
      </c>
      <c r="I395" s="23">
        <v>5.14</v>
      </c>
      <c r="J395" s="23">
        <v>7.68</v>
      </c>
      <c r="K395">
        <v>88.2</v>
      </c>
      <c r="L395" s="17">
        <f>(macro_data_1663!L395-macro_data_1663!L394)/macro_data_1663!L394</f>
        <v>-2.8136815264222684E-3</v>
      </c>
      <c r="M395" s="17">
        <f>(macro_data_1663!M395-macro_data_1663!M394)/macro_data_1663!M394</f>
        <v>1.798859799634693E-3</v>
      </c>
      <c r="N395" s="17">
        <f>(macro_data_1663!N395-macro_data_1663!N394)/macro_data_1663!N394</f>
        <v>9.023979455001328E-3</v>
      </c>
      <c r="O395" s="17">
        <f>(macro_data_1663!O395-macro_data_1663!O394)/macro_data_1663!O394</f>
        <v>6.0628195763330901E-2</v>
      </c>
      <c r="P395" s="17">
        <f>(macro_data_1663!P395-macro_data_1663!P394)/macro_data_1663!P394</f>
        <v>-4.5977011494252873E-2</v>
      </c>
      <c r="Q395" s="17">
        <f>(macro_data_1663!Q395-macro_data_1663!Q394)/macro_data_1663!Q394</f>
        <v>2.5284833511640369E-3</v>
      </c>
      <c r="R395" s="17">
        <f>(macro_data_1663!R395-macro_data_1663!R394)/macro_data_1663!R394</f>
        <v>3.1536697247706254E-2</v>
      </c>
      <c r="S395" s="17">
        <f>(macro_data_1663!G395-macro_data_1663!G394)/macro_data_1663!G394</f>
        <v>1.1777066070187924E-3</v>
      </c>
    </row>
    <row r="396" spans="1:19">
      <c r="A396" s="32">
        <v>35065</v>
      </c>
      <c r="B396" s="17">
        <f>(macro_data_1663!B396-macro_data_1663!B395)/macro_data_1663!B395</f>
        <v>1.3012361743657585E-3</v>
      </c>
      <c r="C396" s="17">
        <f>(macro_data_1663!C396-macro_data_1663!C395)/macro_data_1663!C395</f>
        <v>2.3923444976076329E-3</v>
      </c>
      <c r="D396" s="17">
        <f>(macro_data_1663!D396-macro_data_1663!D395)/macro_data_1663!D395</f>
        <v>1.9216946119203777E-3</v>
      </c>
      <c r="E396">
        <f>macro_data_1663!E396</f>
        <v>5.6</v>
      </c>
      <c r="F396">
        <f>macro_data_1663!F396</f>
        <v>66.400000000000006</v>
      </c>
      <c r="G396" s="23">
        <v>5.56</v>
      </c>
      <c r="H396" s="23">
        <v>5.65</v>
      </c>
      <c r="I396" s="23">
        <v>5</v>
      </c>
      <c r="J396" s="23">
        <v>7.49</v>
      </c>
      <c r="K396">
        <v>91</v>
      </c>
      <c r="L396" s="17">
        <f>(macro_data_1663!L396-macro_data_1663!L395)/macro_data_1663!L395</f>
        <v>-5.8195926285159244E-3</v>
      </c>
      <c r="M396" s="17">
        <f>(macro_data_1663!M396-macro_data_1663!M395)/macro_data_1663!M395</f>
        <v>2.6520069615182489E-3</v>
      </c>
      <c r="N396" s="17">
        <f>(macro_data_1663!N396-macro_data_1663!N395)/macro_data_1663!N395</f>
        <v>3.4987493840946847E-3</v>
      </c>
      <c r="O396" s="17">
        <f>(macro_data_1663!O396-macro_data_1663!O395)/macro_data_1663!O395</f>
        <v>-1.4462809917355372E-2</v>
      </c>
      <c r="P396" s="17">
        <f>(macro_data_1663!P396-macro_data_1663!P395)/macro_data_1663!P395</f>
        <v>6.7771084337349394E-2</v>
      </c>
      <c r="Q396" s="17">
        <f>(macro_data_1663!Q396-macro_data_1663!Q395)/macro_data_1663!Q395</f>
        <v>3.3939793995902945E-3</v>
      </c>
      <c r="R396" s="17">
        <f>(macro_data_1663!R396-macro_data_1663!R395)/macro_data_1663!R395</f>
        <v>5.8365758754863856E-2</v>
      </c>
      <c r="S396" s="17">
        <f>(macro_data_1663!G396-macro_data_1663!G395)/macro_data_1663!G395</f>
        <v>1.3540388439893369E-3</v>
      </c>
    </row>
    <row r="397" spans="1:19">
      <c r="A397" s="32">
        <v>35096</v>
      </c>
      <c r="B397" s="17">
        <f>(macro_data_1663!B397-macro_data_1663!B396)/macro_data_1663!B396</f>
        <v>5.1981806367770167E-3</v>
      </c>
      <c r="C397" s="17">
        <f>(macro_data_1663!C397-macro_data_1663!C396)/macro_data_1663!C396</f>
        <v>4.7732696897374244E-3</v>
      </c>
      <c r="D397" s="17">
        <f>(macro_data_1663!D397-macro_data_1663!D396)/macro_data_1663!D396</f>
        <v>2.2254758418741001E-3</v>
      </c>
      <c r="E397">
        <f>macro_data_1663!E397</f>
        <v>5.6</v>
      </c>
      <c r="F397">
        <f>macro_data_1663!F397</f>
        <v>66.400000000000006</v>
      </c>
      <c r="G397" s="23">
        <v>5.22</v>
      </c>
      <c r="H397" s="23">
        <v>5.81</v>
      </c>
      <c r="I397" s="23">
        <v>4.83</v>
      </c>
      <c r="J397" s="23">
        <v>7.47</v>
      </c>
      <c r="K397">
        <v>89.3</v>
      </c>
      <c r="L397" s="17">
        <f>(macro_data_1663!L397-macro_data_1663!L396)/macro_data_1663!L396</f>
        <v>-3.5476718403547672E-3</v>
      </c>
      <c r="M397" s="17">
        <f>(macro_data_1663!M397-macro_data_1663!M396)/macro_data_1663!M396</f>
        <v>5.0695688111310347E-3</v>
      </c>
      <c r="N397" s="17">
        <f>(macro_data_1663!N397-macro_data_1663!N396)/macro_data_1663!N396</f>
        <v>9.4126103750443758E-3</v>
      </c>
      <c r="O397" s="17">
        <f>(macro_data_1663!O397-macro_data_1663!O396)/macro_data_1663!O396</f>
        <v>2.5157232704402517E-2</v>
      </c>
      <c r="P397" s="17">
        <f>(macro_data_1663!P397-macro_data_1663!P396)/macro_data_1663!P396</f>
        <v>7.052186177715092E-3</v>
      </c>
      <c r="Q397" s="17">
        <f>(macro_data_1663!Q397-macro_data_1663!Q396)/macro_data_1663!Q396</f>
        <v>-5.380750454334911E-3</v>
      </c>
      <c r="R397" s="17">
        <f>(macro_data_1663!R397-macro_data_1663!R396)/macro_data_1663!R396</f>
        <v>-8.4033613445378234E-3</v>
      </c>
      <c r="S397" s="17">
        <f>(macro_data_1663!G397-macro_data_1663!G396)/macro_data_1663!G396</f>
        <v>-6.7610395098246354E-5</v>
      </c>
    </row>
    <row r="398" spans="1:19">
      <c r="A398" s="32">
        <v>35125</v>
      </c>
      <c r="B398" s="17">
        <f>(macro_data_1663!B398-macro_data_1663!B397)/macro_data_1663!B397</f>
        <v>1.939237233354954E-3</v>
      </c>
      <c r="C398" s="17">
        <f>(macro_data_1663!C398-macro_data_1663!C397)/macro_data_1663!C397</f>
        <v>-7.9176563737129305E-4</v>
      </c>
      <c r="D398" s="17">
        <f>(macro_data_1663!D398-macro_data_1663!D397)/macro_data_1663!D397</f>
        <v>1.5777479109449555E-3</v>
      </c>
      <c r="E398">
        <f>macro_data_1663!E398</f>
        <v>5.5</v>
      </c>
      <c r="F398">
        <f>macro_data_1663!F398</f>
        <v>66.599999999999994</v>
      </c>
      <c r="G398" s="23">
        <v>5.31</v>
      </c>
      <c r="H398" s="23">
        <v>6.27</v>
      </c>
      <c r="I398" s="23">
        <v>4.96</v>
      </c>
      <c r="J398" s="23">
        <v>7.63</v>
      </c>
      <c r="K398">
        <v>88.5</v>
      </c>
      <c r="L398" s="17">
        <f>(macro_data_1663!L398-macro_data_1663!L397)/macro_data_1663!L397</f>
        <v>-4.450378282153983E-3</v>
      </c>
      <c r="M398" s="17">
        <f>(macro_data_1663!M398-macro_data_1663!M397)/macro_data_1663!M397</f>
        <v>3.8104114696126787E-3</v>
      </c>
      <c r="N398" s="17">
        <f>(macro_data_1663!N398-macro_data_1663!N397)/macro_data_1663!N397</f>
        <v>3.4788386580853936E-3</v>
      </c>
      <c r="O398" s="17">
        <f>(macro_data_1663!O398-macro_data_1663!O397)/macro_data_1663!O397</f>
        <v>1.6359918200408999E-2</v>
      </c>
      <c r="P398" s="17">
        <f>(macro_data_1663!P398-macro_data_1663!P397)/macro_data_1663!P397</f>
        <v>7.7030812324929976E-2</v>
      </c>
      <c r="Q398" s="17">
        <f>(macro_data_1663!Q398-macro_data_1663!Q397)/macro_data_1663!Q397</f>
        <v>1.446165972176283E-2</v>
      </c>
      <c r="R398" s="17">
        <f>(macro_data_1663!R398-macro_data_1663!R397)/macro_data_1663!R397</f>
        <v>1.0063559322033967E-2</v>
      </c>
      <c r="S398" s="17">
        <f>(macro_data_1663!G398-macro_data_1663!G397)/macro_data_1663!G397</f>
        <v>3.5497857450746723E-3</v>
      </c>
    </row>
    <row r="399" spans="1:19">
      <c r="A399" s="32">
        <v>35156</v>
      </c>
      <c r="B399" s="17">
        <f>(macro_data_1663!B399-macro_data_1663!B398)/macro_data_1663!B398</f>
        <v>3.2258064516129032E-3</v>
      </c>
      <c r="C399" s="17">
        <f>(macro_data_1663!C399-macro_data_1663!C398)/macro_data_1663!C398</f>
        <v>1.5847860538827482E-3</v>
      </c>
      <c r="D399" s="17">
        <f>(macro_data_1663!D399-macro_data_1663!D398)/macro_data_1663!D398</f>
        <v>3.0192532088680517E-3</v>
      </c>
      <c r="E399">
        <f>macro_data_1663!E399</f>
        <v>5.5</v>
      </c>
      <c r="F399">
        <f>macro_data_1663!F399</f>
        <v>66.599999999999994</v>
      </c>
      <c r="G399" s="23">
        <v>5.22</v>
      </c>
      <c r="H399" s="23">
        <v>6.51</v>
      </c>
      <c r="I399" s="23">
        <v>4.95</v>
      </c>
      <c r="J399" s="23">
        <v>8.0299999999999994</v>
      </c>
      <c r="K399">
        <v>93.7</v>
      </c>
      <c r="L399" s="17">
        <f>(macro_data_1663!L399-macro_data_1663!L398)/macro_data_1663!L398</f>
        <v>3.6656236030397039E-3</v>
      </c>
      <c r="M399" s="17">
        <f>(macro_data_1663!M399-macro_data_1663!M398)/macro_data_1663!M398</f>
        <v>6.8545524059205601E-3</v>
      </c>
      <c r="N399" s="17">
        <f>(macro_data_1663!N399-macro_data_1663!N398)/macro_data_1663!N398</f>
        <v>4.3165600723233718E-3</v>
      </c>
      <c r="O399" s="17">
        <f>(macro_data_1663!O399-macro_data_1663!O398)/macro_data_1663!O398</f>
        <v>-4.493628437290409E-2</v>
      </c>
      <c r="P399" s="17">
        <f>(macro_data_1663!P399-macro_data_1663!P398)/macro_data_1663!P398</f>
        <v>-6.2418725617685307E-2</v>
      </c>
      <c r="Q399" s="17">
        <f>(macro_data_1663!Q399-macro_data_1663!Q398)/macro_data_1663!Q398</f>
        <v>-1.4479623258132597E-3</v>
      </c>
      <c r="R399" s="17">
        <f>(macro_data_1663!R399-macro_data_1663!R398)/macro_data_1663!R398</f>
        <v>0.12008390141583634</v>
      </c>
      <c r="S399" s="17">
        <f>(macro_data_1663!G399-macro_data_1663!G398)/macro_data_1663!G398</f>
        <v>2.1476035271229691E-3</v>
      </c>
    </row>
    <row r="400" spans="1:19">
      <c r="A400" s="32">
        <v>35186</v>
      </c>
      <c r="B400" s="17">
        <f>(macro_data_1663!B400-macro_data_1663!B399)/macro_data_1663!B399</f>
        <v>3.8585209003215068E-3</v>
      </c>
      <c r="C400" s="17">
        <f>(macro_data_1663!C400-macro_data_1663!C399)/macro_data_1663!C399</f>
        <v>7.9113924050632899E-3</v>
      </c>
      <c r="D400" s="17">
        <f>(macro_data_1663!D400-macro_data_1663!D399)/macro_data_1663!D399</f>
        <v>2.995622900519189E-3</v>
      </c>
      <c r="E400">
        <f>macro_data_1663!E400</f>
        <v>5.6</v>
      </c>
      <c r="F400">
        <f>macro_data_1663!F400</f>
        <v>66.7</v>
      </c>
      <c r="G400" s="23">
        <v>5.24</v>
      </c>
      <c r="H400" s="23">
        <v>6.74</v>
      </c>
      <c r="I400" s="23">
        <v>5.0199999999999996</v>
      </c>
      <c r="J400" s="23">
        <v>8.19</v>
      </c>
      <c r="K400">
        <v>92.7</v>
      </c>
      <c r="L400" s="17">
        <f>(macro_data_1663!L400-macro_data_1663!L399)/macro_data_1663!L399</f>
        <v>1.959736326385218E-3</v>
      </c>
      <c r="M400" s="17">
        <f>(macro_data_1663!M400-macro_data_1663!M399)/macro_data_1663!M399</f>
        <v>2.9292901895900964E-3</v>
      </c>
      <c r="N400" s="17">
        <f>(macro_data_1663!N400-macro_data_1663!N399)/macro_data_1663!N399</f>
        <v>6.4835095495772484E-3</v>
      </c>
      <c r="O400" s="17">
        <f>(macro_data_1663!O400-macro_data_1663!O399)/macro_data_1663!O399</f>
        <v>6.4606741573033713E-2</v>
      </c>
      <c r="P400" s="17">
        <f>(macro_data_1663!P400-macro_data_1663!P399)/macro_data_1663!P399</f>
        <v>2.0804438280166437E-2</v>
      </c>
      <c r="Q400" s="17">
        <f>(macro_data_1663!Q400-macro_data_1663!Q399)/macro_data_1663!Q399</f>
        <v>9.9980820005957961E-3</v>
      </c>
      <c r="R400" s="17">
        <f>(macro_data_1663!R400-macro_data_1663!R399)/macro_data_1663!R399</f>
        <v>0.10346441947565548</v>
      </c>
      <c r="S400" s="17">
        <f>(macro_data_1663!G400-macro_data_1663!G399)/macro_data_1663!G399</f>
        <v>1.3950517681860966E-3</v>
      </c>
    </row>
    <row r="401" spans="1:19">
      <c r="A401" s="32">
        <v>35217</v>
      </c>
      <c r="B401" s="17">
        <f>(macro_data_1663!B401-macro_data_1663!B400)/macro_data_1663!B400</f>
        <v>1.9218449711723984E-3</v>
      </c>
      <c r="C401" s="17">
        <f>(macro_data_1663!C401-macro_data_1663!C400)/macro_data_1663!C400</f>
        <v>5.4945054945054047E-3</v>
      </c>
      <c r="D401" s="17">
        <f>(macro_data_1663!D401-macro_data_1663!D400)/macro_data_1663!D400</f>
        <v>1.7253128035608105E-3</v>
      </c>
      <c r="E401">
        <f>macro_data_1663!E401</f>
        <v>5.6</v>
      </c>
      <c r="F401">
        <f>macro_data_1663!F401</f>
        <v>66.7</v>
      </c>
      <c r="G401" s="23">
        <v>5.27</v>
      </c>
      <c r="H401" s="23">
        <v>6.91</v>
      </c>
      <c r="I401" s="23">
        <v>5.09</v>
      </c>
      <c r="J401" s="23">
        <v>8.3000000000000007</v>
      </c>
      <c r="K401">
        <v>89.4</v>
      </c>
      <c r="L401" s="17">
        <f>(macro_data_1663!L401-macro_data_1663!L400)/macro_data_1663!L400</f>
        <v>-7.3790896159316808E-3</v>
      </c>
      <c r="M401" s="17">
        <f>(macro_data_1663!M401-macro_data_1663!M400)/macro_data_1663!M400</f>
        <v>3.2182167293182498E-3</v>
      </c>
      <c r="N401" s="17">
        <f>(macro_data_1663!N401-macro_data_1663!N400)/macro_data_1663!N400</f>
        <v>6.0460585478532818E-3</v>
      </c>
      <c r="O401" s="17">
        <f>(macro_data_1663!O401-macro_data_1663!O400)/macro_data_1663!O400</f>
        <v>-7.9155672823219003E-3</v>
      </c>
      <c r="P401" s="17">
        <f>(macro_data_1663!P401-macro_data_1663!P400)/macro_data_1663!P400</f>
        <v>1.358695652173913E-2</v>
      </c>
      <c r="Q401" s="17">
        <f>(macro_data_1663!Q401-macro_data_1663!Q400)/macro_data_1663!Q400</f>
        <v>7.6108666637036823E-3</v>
      </c>
      <c r="R401" s="17">
        <f>(macro_data_1663!R401-macro_data_1663!R400)/macro_data_1663!R400</f>
        <v>-9.8430207891387372E-2</v>
      </c>
      <c r="S401" s="17">
        <f>(macro_data_1663!G401-macro_data_1663!G400)/macro_data_1663!G400</f>
        <v>2.8365699323587169E-3</v>
      </c>
    </row>
    <row r="402" spans="1:19">
      <c r="A402" s="32">
        <v>35247</v>
      </c>
      <c r="B402" s="17">
        <f>(macro_data_1663!B402-macro_data_1663!B401)/macro_data_1663!B401</f>
        <v>1.918158567774827E-3</v>
      </c>
      <c r="C402" s="17">
        <f>(macro_data_1663!C402-macro_data_1663!C401)/macro_data_1663!C401</f>
        <v>-7.8064012490237564E-4</v>
      </c>
      <c r="D402" s="17">
        <f>(macro_data_1663!D402-macro_data_1663!D401)/macro_data_1663!D401</f>
        <v>-1.4473455682347809E-5</v>
      </c>
      <c r="E402">
        <f>macro_data_1663!E402</f>
        <v>5.3</v>
      </c>
      <c r="F402">
        <f>macro_data_1663!F402</f>
        <v>66.7</v>
      </c>
      <c r="G402" s="23">
        <v>5.4</v>
      </c>
      <c r="H402" s="23">
        <v>6.87</v>
      </c>
      <c r="I402" s="23">
        <v>5.15</v>
      </c>
      <c r="J402" s="23">
        <v>8.4</v>
      </c>
      <c r="K402">
        <v>92.4</v>
      </c>
      <c r="L402" s="17">
        <f>(macro_data_1663!L402-macro_data_1663!L401)/macro_data_1663!L401</f>
        <v>-1.1643528884907788E-3</v>
      </c>
      <c r="M402" s="17">
        <f>(macro_data_1663!M402-macro_data_1663!M401)/macro_data_1663!M401</f>
        <v>3.4774638775070333E-3</v>
      </c>
      <c r="N402" s="17">
        <f>(macro_data_1663!N402-macro_data_1663!N401)/macro_data_1663!N401</f>
        <v>6.7017118466195123E-3</v>
      </c>
      <c r="O402" s="17">
        <f>(macro_data_1663!O402-macro_data_1663!O401)/macro_data_1663!O401</f>
        <v>-2.4601063829787235E-2</v>
      </c>
      <c r="P402" s="17">
        <f>(macro_data_1663!P402-macro_data_1663!P401)/macro_data_1663!P401</f>
        <v>-3.351206434316354E-2</v>
      </c>
      <c r="Q402" s="17">
        <f>(macro_data_1663!Q402-macro_data_1663!Q401)/macro_data_1663!Q401</f>
        <v>7.4638237126107877E-3</v>
      </c>
      <c r="R402" s="17">
        <f>(macro_data_1663!R402-macro_data_1663!R401)/macro_data_1663!R401</f>
        <v>-3.7647058823529443E-2</v>
      </c>
      <c r="S402" s="17">
        <f>(macro_data_1663!G402-macro_data_1663!G401)/macro_data_1663!G401</f>
        <v>2.2929637812144341E-3</v>
      </c>
    </row>
    <row r="403" spans="1:19">
      <c r="A403" s="32">
        <v>35278</v>
      </c>
      <c r="B403" s="17">
        <f>(macro_data_1663!B403-macro_data_1663!B402)/macro_data_1663!B402</f>
        <v>1.9144862795150695E-3</v>
      </c>
      <c r="C403" s="17">
        <f>(macro_data_1663!C403-macro_data_1663!C402)/macro_data_1663!C402</f>
        <v>0</v>
      </c>
      <c r="D403" s="17">
        <f>(macro_data_1663!D403-macro_data_1663!D402)/macro_data_1663!D402</f>
        <v>2.1131551142695984E-3</v>
      </c>
      <c r="E403">
        <f>macro_data_1663!E403</f>
        <v>5.5</v>
      </c>
      <c r="F403">
        <f>macro_data_1663!F403</f>
        <v>66.900000000000006</v>
      </c>
      <c r="G403" s="23">
        <v>5.22</v>
      </c>
      <c r="H403" s="23">
        <v>6.64</v>
      </c>
      <c r="I403" s="23">
        <v>5.05</v>
      </c>
      <c r="J403" s="23">
        <v>8.35</v>
      </c>
      <c r="K403">
        <v>94.7</v>
      </c>
      <c r="L403" s="17">
        <f>(macro_data_1663!L403-macro_data_1663!L402)/macro_data_1663!L402</f>
        <v>-2.5107604017216233E-3</v>
      </c>
      <c r="M403" s="17">
        <f>(macro_data_1663!M403-macro_data_1663!M402)/macro_data_1663!M402</f>
        <v>3.9220953660174373E-3</v>
      </c>
      <c r="N403" s="17">
        <f>(macro_data_1663!N403-macro_data_1663!N402)/macro_data_1663!N402</f>
        <v>4.6676420646376083E-3</v>
      </c>
      <c r="O403" s="17">
        <f>(macro_data_1663!O403-macro_data_1663!O402)/macro_data_1663!O402</f>
        <v>3.4083162917518746E-3</v>
      </c>
      <c r="P403" s="17">
        <f>(macro_data_1663!P403-macro_data_1663!P402)/macro_data_1663!P402</f>
        <v>6.7961165048543687E-2</v>
      </c>
      <c r="Q403" s="17">
        <f>(macro_data_1663!Q403-macro_data_1663!Q402)/macro_data_1663!Q402</f>
        <v>1.5920904944199925E-5</v>
      </c>
      <c r="R403" s="17">
        <f>(macro_data_1663!R403-macro_data_1663!R402)/macro_data_1663!R402</f>
        <v>4.2542787286063623E-2</v>
      </c>
      <c r="S403" s="17">
        <f>(macro_data_1663!G403-macro_data_1663!G402)/macro_data_1663!G402</f>
        <v>2.0789847207147031E-3</v>
      </c>
    </row>
    <row r="404" spans="1:19">
      <c r="A404" s="32">
        <v>35309</v>
      </c>
      <c r="B404" s="17">
        <f>(macro_data_1663!B404-macro_data_1663!B403)/macro_data_1663!B403</f>
        <v>1.2738853503183988E-3</v>
      </c>
      <c r="C404" s="17">
        <f>(macro_data_1663!C404-macro_data_1663!C403)/macro_data_1663!C403</f>
        <v>2.3437500000000888E-3</v>
      </c>
      <c r="D404" s="17">
        <f>(macro_data_1663!D404-macro_data_1663!D403)/macro_data_1663!D403</f>
        <v>9.5324754105467464E-4</v>
      </c>
      <c r="E404">
        <f>macro_data_1663!E404</f>
        <v>5.0999999999999996</v>
      </c>
      <c r="F404">
        <f>macro_data_1663!F404</f>
        <v>66.7</v>
      </c>
      <c r="G404" s="23">
        <v>5.3</v>
      </c>
      <c r="H404" s="23">
        <v>6.83</v>
      </c>
      <c r="I404" s="23">
        <v>5.09</v>
      </c>
      <c r="J404" s="23">
        <v>8.18</v>
      </c>
      <c r="K404">
        <v>95.3</v>
      </c>
      <c r="L404" s="17">
        <f>(macro_data_1663!L404-macro_data_1663!L403)/macro_data_1663!L403</f>
        <v>-9.7087378640778321E-3</v>
      </c>
      <c r="M404" s="17">
        <f>(macro_data_1663!M404-macro_data_1663!M403)/macro_data_1663!M403</f>
        <v>1.8463514489845312E-3</v>
      </c>
      <c r="N404" s="17">
        <f>(macro_data_1663!N404-macro_data_1663!N403)/macro_data_1663!N403</f>
        <v>3.6617562254822162E-3</v>
      </c>
      <c r="O404" s="17">
        <f>(macro_data_1663!O404-macro_data_1663!O403)/macro_data_1663!O403</f>
        <v>5.7744565217391304E-2</v>
      </c>
      <c r="P404" s="17">
        <f>(macro_data_1663!P404-macro_data_1663!P403)/macro_data_1663!P403</f>
        <v>7.2727272727272724E-2</v>
      </c>
      <c r="Q404" s="17">
        <f>(macro_data_1663!Q404-macro_data_1663!Q403)/macro_data_1663!Q403</f>
        <v>5.0667473313008192E-3</v>
      </c>
      <c r="R404" s="17">
        <f>(macro_data_1663!R404-macro_data_1663!R403)/macro_data_1663!R403</f>
        <v>3.0018761726078827E-2</v>
      </c>
      <c r="S404" s="17">
        <f>(macro_data_1663!G404-macro_data_1663!G403)/macro_data_1663!G403</f>
        <v>1.4914305235004459E-3</v>
      </c>
    </row>
    <row r="405" spans="1:19">
      <c r="A405" s="32">
        <v>35339</v>
      </c>
      <c r="B405" s="17">
        <f>(macro_data_1663!B405-macro_data_1663!B404)/macro_data_1663!B404</f>
        <v>3.1806615776081427E-3</v>
      </c>
      <c r="C405" s="17">
        <f>(macro_data_1663!C405-macro_data_1663!C404)/macro_data_1663!C404</f>
        <v>-7.7942322681233617E-4</v>
      </c>
      <c r="D405" s="17">
        <f>(macro_data_1663!D405-macro_data_1663!D404)/macro_data_1663!D404</f>
        <v>2.8281603970967775E-3</v>
      </c>
      <c r="E405">
        <f>macro_data_1663!E405</f>
        <v>5.2</v>
      </c>
      <c r="F405">
        <f>macro_data_1663!F405</f>
        <v>66.900000000000006</v>
      </c>
      <c r="G405" s="23">
        <v>5.24</v>
      </c>
      <c r="H405" s="23">
        <v>6.53</v>
      </c>
      <c r="I405" s="23">
        <v>4.99</v>
      </c>
      <c r="J405" s="23">
        <v>8.35</v>
      </c>
      <c r="K405">
        <v>94.7</v>
      </c>
      <c r="L405" s="17">
        <f>(macro_data_1663!L405-macro_data_1663!L404)/macro_data_1663!L404</f>
        <v>-4.9019607843136023E-3</v>
      </c>
      <c r="M405" s="17">
        <f>(macro_data_1663!M405-macro_data_1663!M404)/macro_data_1663!M404</f>
        <v>2.5106837606837852E-3</v>
      </c>
      <c r="N405" s="17">
        <f>(macro_data_1663!N405-macro_data_1663!N404)/macro_data_1663!N404</f>
        <v>1.4390563680564643E-2</v>
      </c>
      <c r="O405" s="17">
        <f>(macro_data_1663!O405-macro_data_1663!O404)/macro_data_1663!O404</f>
        <v>-5.266538214515093E-2</v>
      </c>
      <c r="P405" s="17">
        <f>(macro_data_1663!P405-macro_data_1663!P404)/macro_data_1663!P404</f>
        <v>-6.7796610169491525E-2</v>
      </c>
      <c r="Q405" s="17">
        <f>(macro_data_1663!Q405-macro_data_1663!Q404)/macro_data_1663!Q404</f>
        <v>6.2635550856238132E-3</v>
      </c>
      <c r="R405" s="17">
        <f>(macro_data_1663!R405-macro_data_1663!R404)/macro_data_1663!R404</f>
        <v>9.2440801457194785E-2</v>
      </c>
      <c r="S405" s="17">
        <f>(macro_data_1663!G405-macro_data_1663!G404)/macro_data_1663!G404</f>
        <v>1.6805604086590458E-3</v>
      </c>
    </row>
    <row r="406" spans="1:19">
      <c r="A406" s="32">
        <v>35370</v>
      </c>
      <c r="B406" s="17">
        <f>(macro_data_1663!B406-macro_data_1663!B405)/macro_data_1663!B405</f>
        <v>3.1705770450221942E-3</v>
      </c>
      <c r="C406" s="17">
        <f>(macro_data_1663!C406-macro_data_1663!C405)/macro_data_1663!C405</f>
        <v>-1.5600624024960112E-3</v>
      </c>
      <c r="D406" s="17">
        <f>(macro_data_1663!D406-macro_data_1663!D405)/macro_data_1663!D405</f>
        <v>3.0216262104491858E-3</v>
      </c>
      <c r="E406">
        <f>macro_data_1663!E406</f>
        <v>5.2</v>
      </c>
      <c r="F406">
        <f>macro_data_1663!F406</f>
        <v>67</v>
      </c>
      <c r="G406" s="23">
        <v>5.31</v>
      </c>
      <c r="H406" s="23">
        <v>6.2</v>
      </c>
      <c r="I406" s="23">
        <v>5.03</v>
      </c>
      <c r="J406" s="23">
        <v>8.07</v>
      </c>
      <c r="K406">
        <v>96.5</v>
      </c>
      <c r="L406" s="17">
        <f>(macro_data_1663!L406-macro_data_1663!L405)/macro_data_1663!L405</f>
        <v>-9.5785440613026813E-3</v>
      </c>
      <c r="M406" s="17">
        <f>(macro_data_1663!M406-macro_data_1663!M405)/macro_data_1663!M405</f>
        <v>5.1686470933020971E-3</v>
      </c>
      <c r="N406" s="17">
        <f>(macro_data_1663!N406-macro_data_1663!N405)/macro_data_1663!N405</f>
        <v>9.718928441795411E-3</v>
      </c>
      <c r="O406" s="17">
        <f>(macro_data_1663!O406-macro_data_1663!O405)/macro_data_1663!O405</f>
        <v>-5.6271186440677967E-2</v>
      </c>
      <c r="P406" s="17">
        <f>(macro_data_1663!P406-macro_data_1663!P405)/macro_data_1663!P405</f>
        <v>-6.4935064935064929E-2</v>
      </c>
      <c r="Q406" s="17">
        <f>(macro_data_1663!Q406-macro_data_1663!Q405)/macro_data_1663!Q405</f>
        <v>-1.9021332752633708E-4</v>
      </c>
      <c r="R406" s="17">
        <f>(macro_data_1663!R406-macro_data_1663!R405)/macro_data_1663!R405</f>
        <v>3.7932471863276376E-2</v>
      </c>
      <c r="S406" s="17">
        <f>(macro_data_1663!G406-macro_data_1663!G405)/macro_data_1663!G405</f>
        <v>2.2009966777408636E-3</v>
      </c>
    </row>
    <row r="407" spans="1:19">
      <c r="A407" s="32">
        <v>35400</v>
      </c>
      <c r="B407" s="17">
        <f>(macro_data_1663!B407-macro_data_1663!B406)/macro_data_1663!B406</f>
        <v>3.1605562579013909E-3</v>
      </c>
      <c r="C407" s="17">
        <f>(macro_data_1663!C407-macro_data_1663!C406)/macro_data_1663!C406</f>
        <v>1.5624999999999112E-3</v>
      </c>
      <c r="D407" s="17">
        <f>(macro_data_1663!D407-macro_data_1663!D406)/macro_data_1663!D406</f>
        <v>1.7788233943966377E-3</v>
      </c>
      <c r="E407">
        <f>macro_data_1663!E407</f>
        <v>5.4</v>
      </c>
      <c r="F407">
        <f>macro_data_1663!F407</f>
        <v>67</v>
      </c>
      <c r="G407" s="23">
        <v>5.29</v>
      </c>
      <c r="H407" s="23">
        <v>6.3</v>
      </c>
      <c r="I407" s="23">
        <v>4.91</v>
      </c>
      <c r="J407" s="23">
        <v>7.79</v>
      </c>
      <c r="K407">
        <v>99.2</v>
      </c>
      <c r="L407" s="17">
        <f>(macro_data_1663!L407-macro_data_1663!L406)/macro_data_1663!L406</f>
        <v>-2.0263424518744085E-3</v>
      </c>
      <c r="M407" s="17">
        <f>(macro_data_1663!M407-macro_data_1663!M406)/macro_data_1663!M406</f>
        <v>5.9107294317217252E-3</v>
      </c>
      <c r="N407" s="17">
        <f>(macro_data_1663!N407-macro_data_1663!N406)/macro_data_1663!N406</f>
        <v>8.0657639853255938E-3</v>
      </c>
      <c r="O407" s="17">
        <f>(macro_data_1663!O407-macro_data_1663!O406)/macro_data_1663!O406</f>
        <v>6.9683908045977017E-2</v>
      </c>
      <c r="P407" s="17">
        <f>(macro_data_1663!P407-macro_data_1663!P406)/macro_data_1663!P406</f>
        <v>7.0833333333333331E-2</v>
      </c>
      <c r="Q407" s="17">
        <f>(macro_data_1663!Q407-macro_data_1663!Q406)/macro_data_1663!Q406</f>
        <v>8.9430392950534225E-3</v>
      </c>
      <c r="R407" s="17">
        <f>(macro_data_1663!R407-macro_data_1663!R406)/macro_data_1663!R406</f>
        <v>-4.779116465863445E-2</v>
      </c>
      <c r="S407" s="17">
        <f>(macro_data_1663!G407-macro_data_1663!G406)/macro_data_1663!G406</f>
        <v>2.3370488542659427E-3</v>
      </c>
    </row>
    <row r="408" spans="1:19">
      <c r="A408" s="32">
        <v>35431</v>
      </c>
      <c r="B408" s="17">
        <f>(macro_data_1663!B408-macro_data_1663!B407)/macro_data_1663!B407</f>
        <v>2.520478890989324E-3</v>
      </c>
      <c r="C408" s="17">
        <f>(macro_data_1663!C408-macro_data_1663!C407)/macro_data_1663!C407</f>
        <v>7.0202808112324946E-3</v>
      </c>
      <c r="D408" s="17">
        <f>(macro_data_1663!D408-macro_data_1663!D407)/macro_data_1663!D407</f>
        <v>1.1599100711698347E-3</v>
      </c>
      <c r="E408">
        <f>macro_data_1663!E408</f>
        <v>5.4</v>
      </c>
      <c r="F408">
        <f>macro_data_1663!F408</f>
        <v>67</v>
      </c>
      <c r="G408" s="23">
        <v>5.25</v>
      </c>
      <c r="H408" s="23">
        <v>6.58</v>
      </c>
      <c r="I408" s="23">
        <v>5.03</v>
      </c>
      <c r="J408" s="23">
        <v>7.89</v>
      </c>
      <c r="K408">
        <v>96.9</v>
      </c>
      <c r="L408" s="17">
        <f>(macro_data_1663!L408-macro_data_1663!L407)/macro_data_1663!L407</f>
        <v>-2.0304568527919203E-3</v>
      </c>
      <c r="M408" s="17">
        <f>(macro_data_1663!M408-macro_data_1663!M407)/macro_data_1663!M407</f>
        <v>6.1921951990724887E-3</v>
      </c>
      <c r="N408" s="17">
        <f>(macro_data_1663!N408-macro_data_1663!N407)/macro_data_1663!N407</f>
        <v>8.5539435224962525E-3</v>
      </c>
      <c r="O408" s="17">
        <f>(macro_data_1663!O408-macro_data_1663!O407)/macro_data_1663!O407</f>
        <v>-7.9919408999328409E-2</v>
      </c>
      <c r="P408" s="17">
        <f>(macro_data_1663!P408-macro_data_1663!P407)/macro_data_1663!P407</f>
        <v>4.4098573281452662E-2</v>
      </c>
      <c r="Q408" s="17">
        <f>(macro_data_1663!Q408-macro_data_1663!Q407)/macro_data_1663!Q407</f>
        <v>6.2407912891610066E-3</v>
      </c>
      <c r="R408" s="17">
        <f>(macro_data_1663!R408-macro_data_1663!R407)/macro_data_1663!R407</f>
        <v>7.0856178827498936E-2</v>
      </c>
      <c r="S408" s="17">
        <f>(macro_data_1663!G408-macro_data_1663!G407)/macro_data_1663!G407</f>
        <v>1.6205445360364457E-3</v>
      </c>
    </row>
    <row r="409" spans="1:19">
      <c r="A409" s="32">
        <v>35462</v>
      </c>
      <c r="B409" s="17">
        <f>(macro_data_1663!B409-macro_data_1663!B408)/macro_data_1663!B408</f>
        <v>1.8856065367693991E-3</v>
      </c>
      <c r="C409" s="17">
        <f>(macro_data_1663!C409-macro_data_1663!C408)/macro_data_1663!C408</f>
        <v>4.6475600309836898E-3</v>
      </c>
      <c r="D409" s="17">
        <f>(macro_data_1663!D409-macro_data_1663!D408)/macro_data_1663!D408</f>
        <v>1.3015991074748115E-3</v>
      </c>
      <c r="E409">
        <f>macro_data_1663!E409</f>
        <v>5.3</v>
      </c>
      <c r="F409">
        <f>macro_data_1663!F409</f>
        <v>67</v>
      </c>
      <c r="G409" s="23">
        <v>5.19</v>
      </c>
      <c r="H409" s="23">
        <v>6.42</v>
      </c>
      <c r="I409" s="23">
        <v>5.01</v>
      </c>
      <c r="J409" s="23">
        <v>8.09</v>
      </c>
      <c r="K409">
        <v>97.4</v>
      </c>
      <c r="L409" s="17">
        <f>(macro_data_1663!L409-macro_data_1663!L408)/macro_data_1663!L408</f>
        <v>-9.2481272542226076E-5</v>
      </c>
      <c r="M409" s="17">
        <f>(macro_data_1663!M409-macro_data_1663!M408)/macro_data_1663!M408</f>
        <v>4.1900172838212962E-3</v>
      </c>
      <c r="N409" s="17">
        <f>(macro_data_1663!N409-macro_data_1663!N408)/macro_data_1663!N408</f>
        <v>4.8485108466342543E-3</v>
      </c>
      <c r="O409" s="17">
        <f>(macro_data_1663!O409-macro_data_1663!O408)/macro_data_1663!O408</f>
        <v>-1.0948905109489052E-2</v>
      </c>
      <c r="P409" s="17">
        <f>(macro_data_1663!P409-macro_data_1663!P408)/macro_data_1663!P408</f>
        <v>3.1055900621118012E-2</v>
      </c>
      <c r="Q409" s="17">
        <f>(macro_data_1663!Q409-macro_data_1663!Q408)/macro_data_1663!Q408</f>
        <v>1.7615008038542545E-3</v>
      </c>
      <c r="R409" s="17">
        <f>(macro_data_1663!R409-macro_data_1663!R408)/macro_data_1663!R408</f>
        <v>-8.6648286727057447E-3</v>
      </c>
      <c r="S409" s="17">
        <f>(macro_data_1663!G409-macro_data_1663!G408)/macro_data_1663!G408</f>
        <v>1.7665073508168032E-3</v>
      </c>
    </row>
    <row r="410" spans="1:19">
      <c r="A410" s="32">
        <v>35490</v>
      </c>
      <c r="B410" s="17">
        <f>(macro_data_1663!B410-macro_data_1663!B409)/macro_data_1663!B409</f>
        <v>1.8820577164365302E-3</v>
      </c>
      <c r="C410" s="17">
        <f>(macro_data_1663!C410-macro_data_1663!C409)/macro_data_1663!C409</f>
        <v>-9.2521202775635216E-3</v>
      </c>
      <c r="D410" s="17">
        <f>(macro_data_1663!D410-macro_data_1663!D409)/macro_data_1663!D409</f>
        <v>2.0855653167630999E-3</v>
      </c>
      <c r="E410">
        <f>macro_data_1663!E410</f>
        <v>5.2</v>
      </c>
      <c r="F410">
        <f>macro_data_1663!F410</f>
        <v>66.900000000000006</v>
      </c>
      <c r="G410" s="23">
        <v>5.39</v>
      </c>
      <c r="H410" s="23">
        <v>6.69</v>
      </c>
      <c r="I410" s="23">
        <v>5.14</v>
      </c>
      <c r="J410" s="23">
        <v>7.94</v>
      </c>
      <c r="K410">
        <v>99.7</v>
      </c>
      <c r="L410" s="17">
        <f>(macro_data_1663!L410-macro_data_1663!L409)/macro_data_1663!L409</f>
        <v>-2.2197558268591297E-3</v>
      </c>
      <c r="M410" s="17">
        <f>(macro_data_1663!M410-macro_data_1663!M409)/macro_data_1663!M409</f>
        <v>3.0511657017681828E-3</v>
      </c>
      <c r="N410" s="17">
        <f>(macro_data_1663!N410-macro_data_1663!N409)/macro_data_1663!N409</f>
        <v>8.8962561029712096E-3</v>
      </c>
      <c r="O410" s="17">
        <f>(macro_data_1663!O410-macro_data_1663!O409)/macro_data_1663!O409</f>
        <v>9.6678966789667892E-2</v>
      </c>
      <c r="P410" s="17">
        <f>(macro_data_1663!P410-macro_data_1663!P409)/macro_data_1663!P409</f>
        <v>-3.4939759036144581E-2</v>
      </c>
      <c r="Q410" s="17">
        <f>(macro_data_1663!Q410-macro_data_1663!Q409)/macro_data_1663!Q409</f>
        <v>1.1765692427770726E-2</v>
      </c>
      <c r="R410" s="17">
        <f>(macro_data_1663!R410-macro_data_1663!R409)/macro_data_1663!R409</f>
        <v>-0.11760031783869689</v>
      </c>
      <c r="S410" s="17">
        <f>(macro_data_1663!G410-macro_data_1663!G409)/macro_data_1663!G409</f>
        <v>2.6121278541822888E-3</v>
      </c>
    </row>
    <row r="411" spans="1:19">
      <c r="A411" s="32">
        <v>35521</v>
      </c>
      <c r="B411" s="17">
        <f>(macro_data_1663!B411-macro_data_1663!B410)/macro_data_1663!B410</f>
        <v>6.2617407639337975E-4</v>
      </c>
      <c r="C411" s="17">
        <f>(macro_data_1663!C411-macro_data_1663!C410)/macro_data_1663!C410</f>
        <v>-9.3385214007782325E-3</v>
      </c>
      <c r="D411" s="17">
        <f>(macro_data_1663!D411-macro_data_1663!D410)/macro_data_1663!D410</f>
        <v>1.0548673575572418E-3</v>
      </c>
      <c r="E411">
        <f>macro_data_1663!E411</f>
        <v>5.2</v>
      </c>
      <c r="F411">
        <f>macro_data_1663!F411</f>
        <v>67.099999999999994</v>
      </c>
      <c r="G411" s="23">
        <v>5.51</v>
      </c>
      <c r="H411" s="23">
        <v>6.89</v>
      </c>
      <c r="I411" s="23">
        <v>5.16</v>
      </c>
      <c r="J411" s="23">
        <v>8.18</v>
      </c>
      <c r="K411">
        <v>100</v>
      </c>
      <c r="L411" s="17">
        <f>(macro_data_1663!L411-macro_data_1663!L410)/macro_data_1663!L410</f>
        <v>-5.8398220244715929E-3</v>
      </c>
      <c r="M411" s="17">
        <f>(macro_data_1663!M411-macro_data_1663!M410)/macro_data_1663!M410</f>
        <v>3.8738527935937486E-3</v>
      </c>
      <c r="N411" s="17">
        <f>(macro_data_1663!N411-macro_data_1663!N410)/macro_data_1663!N410</f>
        <v>8.1125428456179181E-3</v>
      </c>
      <c r="O411" s="17">
        <f>(macro_data_1663!O411-macro_data_1663!O410)/macro_data_1663!O410</f>
        <v>-1.9515477792732168E-2</v>
      </c>
      <c r="P411" s="17">
        <f>(macro_data_1663!P411-macro_data_1663!P410)/macro_data_1663!P410</f>
        <v>3.7453183520599252E-2</v>
      </c>
      <c r="Q411" s="17">
        <f>(macro_data_1663!Q411-macro_data_1663!Q410)/macro_data_1663!Q410</f>
        <v>6.3015218264468372E-3</v>
      </c>
      <c r="R411" s="17">
        <f>(macro_data_1663!R411-macro_data_1663!R410)/macro_data_1663!R410</f>
        <v>-5.493021161638912E-2</v>
      </c>
      <c r="S411" s="17">
        <f>(macro_data_1663!G411-macro_data_1663!G410)/macro_data_1663!G410</f>
        <v>2.6053224189226949E-3</v>
      </c>
    </row>
    <row r="412" spans="1:19">
      <c r="A412" s="32">
        <v>35551</v>
      </c>
      <c r="B412" s="17">
        <f>(macro_data_1663!B412-macro_data_1663!B411)/macro_data_1663!B411</f>
        <v>6.2578222778469526E-4</v>
      </c>
      <c r="C412" s="17">
        <f>(macro_data_1663!C412-macro_data_1663!C411)/macro_data_1663!C411</f>
        <v>-2.3566378633149815E-3</v>
      </c>
      <c r="D412" s="17">
        <f>(macro_data_1663!D412-macro_data_1663!D411)/macro_data_1663!D411</f>
        <v>9.8255606977575819E-4</v>
      </c>
      <c r="E412">
        <f>macro_data_1663!E412</f>
        <v>5.0999999999999996</v>
      </c>
      <c r="F412">
        <f>macro_data_1663!F412</f>
        <v>67.099999999999994</v>
      </c>
      <c r="G412" s="23">
        <v>5.5</v>
      </c>
      <c r="H412" s="23">
        <v>6.71</v>
      </c>
      <c r="I412" s="23">
        <v>5.05</v>
      </c>
      <c r="J412" s="23">
        <v>8.34</v>
      </c>
      <c r="K412">
        <v>101.4</v>
      </c>
      <c r="L412" s="17">
        <f>(macro_data_1663!L412-macro_data_1663!L411)/macro_data_1663!L411</f>
        <v>-8.0186480186479336E-3</v>
      </c>
      <c r="M412" s="17">
        <f>(macro_data_1663!M412-macro_data_1663!M411)/macro_data_1663!M411</f>
        <v>4.0919921268000063E-3</v>
      </c>
      <c r="N412" s="17">
        <f>(macro_data_1663!N412-macro_data_1663!N411)/macro_data_1663!N411</f>
        <v>1.0330013526875053E-2</v>
      </c>
      <c r="O412" s="17">
        <f>(macro_data_1663!O412-macro_data_1663!O411)/macro_data_1663!O411</f>
        <v>2.4021962937542895E-2</v>
      </c>
      <c r="P412" s="17">
        <f>(macro_data_1663!P412-macro_data_1663!P411)/macro_data_1663!P411</f>
        <v>-0.10469314079422383</v>
      </c>
      <c r="Q412" s="17">
        <f>(macro_data_1663!Q412-macro_data_1663!Q411)/macro_data_1663!Q411</f>
        <v>8.2488909613190418E-4</v>
      </c>
      <c r="R412" s="17">
        <f>(macro_data_1663!R412-macro_data_1663!R411)/macro_data_1663!R411</f>
        <v>-6.0505002382086691E-2</v>
      </c>
      <c r="S412" s="17">
        <f>(macro_data_1663!G412-macro_data_1663!G411)/macro_data_1663!G411</f>
        <v>2.4346058315777392E-3</v>
      </c>
    </row>
    <row r="413" spans="1:19">
      <c r="A413" s="32">
        <v>35582</v>
      </c>
      <c r="B413" s="17">
        <f>(macro_data_1663!B413-macro_data_1663!B412)/macro_data_1663!B412</f>
        <v>0</v>
      </c>
      <c r="C413" s="17">
        <f>(macro_data_1663!C413-macro_data_1663!C412)/macro_data_1663!C412</f>
        <v>3.1496062992126431E-3</v>
      </c>
      <c r="D413" s="17">
        <f>(macro_data_1663!D413-macro_data_1663!D412)/macro_data_1663!D412</f>
        <v>-4.5523088741566102E-4</v>
      </c>
      <c r="E413">
        <f>macro_data_1663!E413</f>
        <v>4.9000000000000004</v>
      </c>
      <c r="F413">
        <f>macro_data_1663!F413</f>
        <v>67.099999999999994</v>
      </c>
      <c r="G413" s="23">
        <v>5.56</v>
      </c>
      <c r="H413" s="23">
        <v>6.49</v>
      </c>
      <c r="I413" s="23">
        <v>4.93</v>
      </c>
      <c r="J413" s="23">
        <v>8.1999999999999993</v>
      </c>
      <c r="K413">
        <v>103.2</v>
      </c>
      <c r="L413" s="17">
        <f>(macro_data_1663!L413-macro_data_1663!L412)/macro_data_1663!L412</f>
        <v>-9.3993796409565201E-5</v>
      </c>
      <c r="M413" s="17">
        <f>(macro_data_1663!M413-macro_data_1663!M412)/macro_data_1663!M412</f>
        <v>3.1467629610523132E-3</v>
      </c>
      <c r="N413" s="17">
        <f>(macro_data_1663!N413-macro_data_1663!N412)/macro_data_1663!N412</f>
        <v>6.8274995077548459E-3</v>
      </c>
      <c r="O413" s="17">
        <f>(macro_data_1663!O413-macro_data_1663!O412)/macro_data_1663!O412</f>
        <v>-3.351206434316354E-2</v>
      </c>
      <c r="P413" s="17">
        <f>(macro_data_1663!P413-macro_data_1663!P412)/macro_data_1663!P412</f>
        <v>2.1505376344086023E-2</v>
      </c>
      <c r="Q413" s="17">
        <f>(macro_data_1663!Q413-macro_data_1663!Q412)/macro_data_1663!Q412</f>
        <v>5.6314632688819434E-3</v>
      </c>
      <c r="R413" s="17">
        <f>(macro_data_1663!R413-macro_data_1663!R412)/macro_data_1663!R412</f>
        <v>5.628803245436103E-2</v>
      </c>
      <c r="S413" s="17">
        <f>(macro_data_1663!G413-macro_data_1663!G412)/macro_data_1663!G412</f>
        <v>2.224257490514196E-3</v>
      </c>
    </row>
    <row r="414" spans="1:19">
      <c r="A414" s="32">
        <v>35612</v>
      </c>
      <c r="B414" s="17">
        <f>(macro_data_1663!B414-macro_data_1663!B413)/macro_data_1663!B413</f>
        <v>1.8761726078798183E-3</v>
      </c>
      <c r="C414" s="17">
        <f>(macro_data_1663!C414-macro_data_1663!C413)/macro_data_1663!C413</f>
        <v>-1.5698587127158778E-3</v>
      </c>
      <c r="D414" s="17">
        <f>(macro_data_1663!D414-macro_data_1663!D413)/macro_data_1663!D413</f>
        <v>1.2809199851983066E-3</v>
      </c>
      <c r="E414">
        <f>macro_data_1663!E414</f>
        <v>5</v>
      </c>
      <c r="F414">
        <f>macro_data_1663!F414</f>
        <v>67.099999999999994</v>
      </c>
      <c r="G414" s="23">
        <v>5.52</v>
      </c>
      <c r="H414" s="23">
        <v>6.22</v>
      </c>
      <c r="I414" s="23">
        <v>5.05</v>
      </c>
      <c r="J414" s="23">
        <v>8.02</v>
      </c>
      <c r="K414">
        <v>104.5</v>
      </c>
      <c r="L414" s="17">
        <f>(macro_data_1663!L414-macro_data_1663!L413)/macro_data_1663!L413</f>
        <v>2.162060537695013E-3</v>
      </c>
      <c r="M414" s="17">
        <f>(macro_data_1663!M414-macro_data_1663!M413)/macro_data_1663!M413</f>
        <v>4.3196544276458354E-3</v>
      </c>
      <c r="N414" s="17">
        <f>(macro_data_1663!N414-macro_data_1663!N413)/macro_data_1663!N413</f>
        <v>4.9729547559207374E-3</v>
      </c>
      <c r="O414" s="17">
        <f>(macro_data_1663!O414-macro_data_1663!O413)/macro_data_1663!O413</f>
        <v>3.6061026352288486E-2</v>
      </c>
      <c r="P414" s="17">
        <f>(macro_data_1663!P414-macro_data_1663!P413)/macro_data_1663!P413</f>
        <v>4.3421052631578951E-2</v>
      </c>
      <c r="Q414" s="17">
        <f>(macro_data_1663!Q414-macro_data_1663!Q413)/macro_data_1663!Q413</f>
        <v>4.6267386465499872E-3</v>
      </c>
      <c r="R414" s="17">
        <f>(macro_data_1663!R414-macro_data_1663!R413)/macro_data_1663!R413</f>
        <v>-7.969275084013426E-2</v>
      </c>
      <c r="S414" s="17">
        <f>(macro_data_1663!G414-macro_data_1663!G413)/macro_data_1663!G413</f>
        <v>2.0887728459530026E-3</v>
      </c>
    </row>
    <row r="415" spans="1:19">
      <c r="A415" s="32">
        <v>35643</v>
      </c>
      <c r="B415" s="17">
        <f>(macro_data_1663!B415-macro_data_1663!B414)/macro_data_1663!B414</f>
        <v>1.2484394506867482E-3</v>
      </c>
      <c r="C415" s="17">
        <f>(macro_data_1663!C415-macro_data_1663!C414)/macro_data_1663!C414</f>
        <v>-2.3584905660377136E-3</v>
      </c>
      <c r="D415" s="17">
        <f>(macro_data_1663!D415-macro_data_1663!D414)/macro_data_1663!D414</f>
        <v>5.9699795314989749E-4</v>
      </c>
      <c r="E415">
        <f>macro_data_1663!E415</f>
        <v>4.9000000000000004</v>
      </c>
      <c r="F415">
        <f>macro_data_1663!F415</f>
        <v>67.2</v>
      </c>
      <c r="G415" s="23">
        <v>5.54</v>
      </c>
      <c r="H415" s="23">
        <v>6.3</v>
      </c>
      <c r="I415" s="23">
        <v>5.14</v>
      </c>
      <c r="J415" s="23">
        <v>7.75</v>
      </c>
      <c r="K415">
        <v>107.1</v>
      </c>
      <c r="L415" s="17">
        <f>(macro_data_1663!L415-macro_data_1663!L414)/macro_data_1663!L414</f>
        <v>-5.6279898696173824E-4</v>
      </c>
      <c r="M415" s="17">
        <f>(macro_data_1663!M415-macro_data_1663!M414)/macro_data_1663!M414</f>
        <v>4.5826932923707349E-3</v>
      </c>
      <c r="N415" s="17">
        <f>(macro_data_1663!N415-macro_data_1663!N414)/macro_data_1663!N414</f>
        <v>3.6450633681948943E-3</v>
      </c>
      <c r="O415" s="17">
        <f>(macro_data_1663!O415-macro_data_1663!O414)/macro_data_1663!O414</f>
        <v>-3.8152610441767071E-2</v>
      </c>
      <c r="P415" s="17">
        <f>(macro_data_1663!P415-macro_data_1663!P414)/macro_data_1663!P414</f>
        <v>1.5132408575031526E-2</v>
      </c>
      <c r="Q415" s="17">
        <f>(macro_data_1663!Q415-macro_data_1663!Q414)/macro_data_1663!Q414</f>
        <v>8.3900292115878811E-3</v>
      </c>
      <c r="R415" s="17">
        <f>(macro_data_1663!R415-macro_data_1663!R414)/macro_data_1663!R414</f>
        <v>2.3995826812728077E-2</v>
      </c>
      <c r="S415" s="17">
        <f>(macro_data_1663!G415-macro_data_1663!G414)/macro_data_1663!G414</f>
        <v>2.4263939551849921E-3</v>
      </c>
    </row>
    <row r="416" spans="1:19">
      <c r="A416" s="32">
        <v>35674</v>
      </c>
      <c r="B416" s="17">
        <f>(macro_data_1663!B416-macro_data_1663!B415)/macro_data_1663!B415</f>
        <v>2.4937655860349482E-3</v>
      </c>
      <c r="C416" s="17">
        <f>(macro_data_1663!C416-macro_data_1663!C415)/macro_data_1663!C415</f>
        <v>2.3640661938534053E-3</v>
      </c>
      <c r="D416" s="17">
        <f>(macro_data_1663!D416-macro_data_1663!D415)/macro_data_1663!D415</f>
        <v>7.9552234565442197E-4</v>
      </c>
      <c r="E416">
        <f>macro_data_1663!E416</f>
        <v>4.8</v>
      </c>
      <c r="F416">
        <f>macro_data_1663!F416</f>
        <v>67.2</v>
      </c>
      <c r="G416" s="23">
        <v>5.54</v>
      </c>
      <c r="H416" s="23">
        <v>6.21</v>
      </c>
      <c r="I416" s="23">
        <v>4.95</v>
      </c>
      <c r="J416" s="23">
        <v>7.82</v>
      </c>
      <c r="K416">
        <v>104.4</v>
      </c>
      <c r="L416" s="17">
        <f>(macro_data_1663!L416-macro_data_1663!L415)/macro_data_1663!L415</f>
        <v>9.1975598310651847E-3</v>
      </c>
      <c r="M416" s="17">
        <f>(macro_data_1663!M416-macro_data_1663!M415)/macro_data_1663!M415</f>
        <v>8.5374245011340753E-3</v>
      </c>
      <c r="N416" s="17">
        <f>(macro_data_1663!N416-macro_data_1663!N415)/macro_data_1663!N415</f>
        <v>7.2173522167337046E-3</v>
      </c>
      <c r="O416" s="17">
        <f>(macro_data_1663!O416-macro_data_1663!O415)/macro_data_1663!O415</f>
        <v>-3.2707028531663185E-2</v>
      </c>
      <c r="P416" s="17">
        <f>(macro_data_1663!P416-macro_data_1663!P415)/macro_data_1663!P415</f>
        <v>1.2422360248447204E-2</v>
      </c>
      <c r="Q416" s="17">
        <f>(macro_data_1663!Q416-macro_data_1663!Q415)/macro_data_1663!Q415</f>
        <v>1.0139610720472833E-2</v>
      </c>
      <c r="R416" s="17">
        <f>(macro_data_1663!R416-macro_data_1663!R415)/macro_data_1663!R415</f>
        <v>1.528273051451863E-2</v>
      </c>
      <c r="S416" s="17">
        <f>(macro_data_1663!G416-macro_data_1663!G415)/macro_data_1663!G415</f>
        <v>-2.2743148626476275E-4</v>
      </c>
    </row>
    <row r="417" spans="1:19">
      <c r="A417" s="32">
        <v>35704</v>
      </c>
      <c r="B417" s="17">
        <f>(macro_data_1663!B417-macro_data_1663!B416)/macro_data_1663!B416</f>
        <v>2.4875621890545849E-3</v>
      </c>
      <c r="C417" s="17">
        <f>(macro_data_1663!C417-macro_data_1663!C416)/macro_data_1663!C416</f>
        <v>2.3584905660377136E-3</v>
      </c>
      <c r="D417" s="17">
        <f>(macro_data_1663!D417-macro_data_1663!D416)/macro_data_1663!D416</f>
        <v>2.413058907026284E-3</v>
      </c>
      <c r="E417">
        <f>macro_data_1663!E417</f>
        <v>4.9000000000000004</v>
      </c>
      <c r="F417">
        <f>macro_data_1663!F417</f>
        <v>67.099999999999994</v>
      </c>
      <c r="G417" s="23">
        <v>5.5</v>
      </c>
      <c r="H417" s="23">
        <v>6.03</v>
      </c>
      <c r="I417" s="23">
        <v>4.97</v>
      </c>
      <c r="J417" s="23">
        <v>7.7</v>
      </c>
      <c r="K417">
        <v>106</v>
      </c>
      <c r="L417" s="17">
        <f>(macro_data_1663!L417-macro_data_1663!L416)/macro_data_1663!L416</f>
        <v>-7.8117734585695748E-3</v>
      </c>
      <c r="M417" s="17">
        <f>(macro_data_1663!M417-macro_data_1663!M416)/macro_data_1663!M416</f>
        <v>3.9672512255520837E-3</v>
      </c>
      <c r="N417" s="17">
        <f>(macro_data_1663!N417-macro_data_1663!N416)/macro_data_1663!N416</f>
        <v>9.0829650354548232E-3</v>
      </c>
      <c r="O417" s="17">
        <f>(macro_data_1663!O417-macro_data_1663!O416)/macro_data_1663!O416</f>
        <v>0.11223021582733812</v>
      </c>
      <c r="P417" s="17">
        <f>(macro_data_1663!P417-macro_data_1663!P416)/macro_data_1663!P416</f>
        <v>3.0674846625766871E-2</v>
      </c>
      <c r="Q417" s="17">
        <f>(macro_data_1663!Q417-macro_data_1663!Q416)/macro_data_1663!Q416</f>
        <v>9.229538953649391E-3</v>
      </c>
      <c r="R417" s="17">
        <f>(macro_data_1663!R417-macro_data_1663!R416)/macro_data_1663!R416</f>
        <v>-7.0245860511791557E-3</v>
      </c>
      <c r="S417" s="17">
        <f>(macro_data_1663!G417-macro_data_1663!G416)/macro_data_1663!G416</f>
        <v>3.9728320036397317E-3</v>
      </c>
    </row>
    <row r="418" spans="1:19">
      <c r="A418" s="32">
        <v>35735</v>
      </c>
      <c r="B418" s="17">
        <f>(macro_data_1663!B418-macro_data_1663!B417)/macro_data_1663!B417</f>
        <v>1.8610421836228995E-3</v>
      </c>
      <c r="C418" s="17">
        <f>(macro_data_1663!C418-macro_data_1663!C417)/macro_data_1663!C417</f>
        <v>2.3529411764705659E-3</v>
      </c>
      <c r="D418" s="17">
        <f>(macro_data_1663!D418-macro_data_1663!D417)/macro_data_1663!D417</f>
        <v>1.3027470971396027E-3</v>
      </c>
      <c r="E418">
        <f>macro_data_1663!E418</f>
        <v>4.7</v>
      </c>
      <c r="F418">
        <f>macro_data_1663!F418</f>
        <v>67.099999999999994</v>
      </c>
      <c r="G418" s="23">
        <v>5.52</v>
      </c>
      <c r="H418" s="23">
        <v>5.88</v>
      </c>
      <c r="I418" s="23">
        <v>5.14</v>
      </c>
      <c r="J418" s="23">
        <v>7.57</v>
      </c>
      <c r="K418">
        <v>105.6</v>
      </c>
      <c r="L418" s="17">
        <f>(macro_data_1663!L418-macro_data_1663!L417)/macro_data_1663!L417</f>
        <v>-1.2184834567440077E-3</v>
      </c>
      <c r="M418" s="17">
        <f>(macro_data_1663!M418-macro_data_1663!M417)/macro_data_1663!M417</f>
        <v>4.8324985527674292E-3</v>
      </c>
      <c r="N418" s="17">
        <f>(macro_data_1663!N418-macro_data_1663!N417)/macro_data_1663!N417</f>
        <v>4.7497568421914493E-3</v>
      </c>
      <c r="O418" s="17">
        <f>(macro_data_1663!O418-macro_data_1663!O417)/macro_data_1663!O417</f>
        <v>-1.6817593790426907E-2</v>
      </c>
      <c r="P418" s="17">
        <f>(macro_data_1663!P418-macro_data_1663!P417)/macro_data_1663!P417</f>
        <v>-4.7619047619047616E-2</v>
      </c>
      <c r="Q418" s="17">
        <f>(macro_data_1663!Q418-macro_data_1663!Q417)/macro_data_1663!Q417</f>
        <v>8.9342420766353025E-3</v>
      </c>
      <c r="R418" s="17">
        <f>(macro_data_1663!R418-macro_data_1663!R417)/macro_data_1663!R417</f>
        <v>7.4279939363314937E-2</v>
      </c>
      <c r="S418" s="17">
        <f>(macro_data_1663!G418-macro_data_1663!G417)/macro_data_1663!G417</f>
        <v>2.8241958324903903E-3</v>
      </c>
    </row>
    <row r="419" spans="1:19">
      <c r="A419" s="32">
        <v>35765</v>
      </c>
      <c r="B419" s="17">
        <f>(macro_data_1663!B419-macro_data_1663!B418)/macro_data_1663!B418</f>
        <v>1.2383900928791866E-3</v>
      </c>
      <c r="C419" s="17">
        <f>(macro_data_1663!C419-macro_data_1663!C418)/macro_data_1663!C418</f>
        <v>7.8247261345859565E-4</v>
      </c>
      <c r="D419" s="17">
        <f>(macro_data_1663!D419-macro_data_1663!D418)/macro_data_1663!D418</f>
        <v>5.6567485009484637E-5</v>
      </c>
      <c r="E419">
        <f>macro_data_1663!E419</f>
        <v>4.5999999999999996</v>
      </c>
      <c r="F419">
        <f>macro_data_1663!F419</f>
        <v>67.2</v>
      </c>
      <c r="G419" s="23">
        <v>5.5</v>
      </c>
      <c r="H419" s="23">
        <v>5.81</v>
      </c>
      <c r="I419" s="23">
        <v>5.16</v>
      </c>
      <c r="J419" s="23">
        <v>7.42</v>
      </c>
      <c r="K419">
        <v>107.2</v>
      </c>
      <c r="L419" s="17">
        <f>(macro_data_1663!L419-macro_data_1663!L418)/macro_data_1663!L418</f>
        <v>4.9737237237238953E-3</v>
      </c>
      <c r="M419" s="17">
        <f>(macro_data_1663!M419-macro_data_1663!M418)/macro_data_1663!M418</f>
        <v>5.6358490093429848E-3</v>
      </c>
      <c r="N419" s="17">
        <f>(macro_data_1663!N419-macro_data_1663!N418)/macro_data_1663!N418</f>
        <v>7.2887355153323091E-3</v>
      </c>
      <c r="O419" s="17">
        <f>(macro_data_1663!O419-macro_data_1663!O418)/macro_data_1663!O418</f>
        <v>-6.5789473684210523E-3</v>
      </c>
      <c r="P419" s="17">
        <f>(macro_data_1663!P419-macro_data_1663!P418)/macro_data_1663!P418</f>
        <v>0.08</v>
      </c>
      <c r="Q419" s="17">
        <f>(macro_data_1663!Q419-macro_data_1663!Q418)/macro_data_1663!Q418</f>
        <v>7.9912427385290547E-3</v>
      </c>
      <c r="R419" s="17">
        <f>(macro_data_1663!R419-macro_data_1663!R418)/macro_data_1663!R418</f>
        <v>-5.1269990592662268E-2</v>
      </c>
      <c r="S419" s="17">
        <f>(macro_data_1663!G419-macro_data_1663!G418)/macro_data_1663!G418</f>
        <v>2.4369775023401438E-3</v>
      </c>
    </row>
    <row r="420" spans="1:19">
      <c r="A420" s="32">
        <v>35796</v>
      </c>
      <c r="B420" s="17">
        <f>(macro_data_1663!B420-macro_data_1663!B419)/macro_data_1663!B419</f>
        <v>6.1842918985790195E-4</v>
      </c>
      <c r="C420" s="17">
        <f>(macro_data_1663!C420-macro_data_1663!C419)/macro_data_1663!C419</f>
        <v>-8.6004691164973304E-3</v>
      </c>
      <c r="D420" s="17">
        <f>(macro_data_1663!D420-macro_data_1663!D419)/macro_data_1663!D419</f>
        <v>-2.1211606991346471E-4</v>
      </c>
      <c r="E420">
        <f>macro_data_1663!E420</f>
        <v>4.7</v>
      </c>
      <c r="F420">
        <f>macro_data_1663!F420</f>
        <v>67.2</v>
      </c>
      <c r="G420" s="23">
        <v>5.56</v>
      </c>
      <c r="H420" s="23">
        <v>5.54</v>
      </c>
      <c r="I420" s="23">
        <v>5.04</v>
      </c>
      <c r="J420" s="23">
        <v>7.32</v>
      </c>
      <c r="K420">
        <v>102.1</v>
      </c>
      <c r="L420" s="17">
        <f>(macro_data_1663!L420-macro_data_1663!L419)/macro_data_1663!L419</f>
        <v>1.3073116070593553E-3</v>
      </c>
      <c r="M420" s="17">
        <f>(macro_data_1663!M420-macro_data_1663!M419)/macro_data_1663!M419</f>
        <v>4.5083192188900834E-3</v>
      </c>
      <c r="N420" s="17">
        <f>(macro_data_1663!N420-macro_data_1663!N419)/macro_data_1663!N419</f>
        <v>6.2969939248368979E-3</v>
      </c>
      <c r="O420" s="17">
        <f>(macro_data_1663!O420-macro_data_1663!O419)/macro_data_1663!O419</f>
        <v>3.7086092715231792E-2</v>
      </c>
      <c r="P420" s="17">
        <f>(macro_data_1663!P420-macro_data_1663!P419)/macro_data_1663!P419</f>
        <v>-8.217592592592593E-2</v>
      </c>
      <c r="Q420" s="17">
        <f>(macro_data_1663!Q420-macro_data_1663!Q419)/macro_data_1663!Q419</f>
        <v>4.2791901902261772E-3</v>
      </c>
      <c r="R420" s="17">
        <f>(macro_data_1663!R420-macro_data_1663!R419)/macro_data_1663!R419</f>
        <v>-9.1720376797223668E-2</v>
      </c>
      <c r="S420" s="17">
        <f>(macro_data_1663!G420-macro_data_1663!G419)/macro_data_1663!G419</f>
        <v>2.6000998180735111E-3</v>
      </c>
    </row>
    <row r="421" spans="1:19">
      <c r="A421" s="32">
        <v>35827</v>
      </c>
      <c r="B421" s="17">
        <f>(macro_data_1663!B421-macro_data_1663!B420)/macro_data_1663!B420</f>
        <v>1.2360939431396083E-3</v>
      </c>
      <c r="C421" s="17">
        <f>(macro_data_1663!C421-macro_data_1663!C420)/macro_data_1663!C420</f>
        <v>-1.1041009463722331E-2</v>
      </c>
      <c r="D421" s="17">
        <f>(macro_data_1663!D421-macro_data_1663!D420)/macro_data_1663!D420</f>
        <v>4.9504250293504767E-4</v>
      </c>
      <c r="E421">
        <f>macro_data_1663!E421</f>
        <v>4.5999999999999996</v>
      </c>
      <c r="F421">
        <f>macro_data_1663!F421</f>
        <v>67.099999999999994</v>
      </c>
      <c r="G421" s="23">
        <v>5.51</v>
      </c>
      <c r="H421" s="23">
        <v>5.57</v>
      </c>
      <c r="I421" s="23">
        <v>5.09</v>
      </c>
      <c r="J421" s="23">
        <v>7.19</v>
      </c>
      <c r="K421">
        <v>106.6</v>
      </c>
      <c r="L421" s="17">
        <f>(macro_data_1663!L421-macro_data_1663!L420)/macro_data_1663!L420</f>
        <v>1.5853772265224709E-3</v>
      </c>
      <c r="M421" s="17">
        <f>(macro_data_1663!M421-macro_data_1663!M420)/macro_data_1663!M420</f>
        <v>5.7774802251480883E-3</v>
      </c>
      <c r="N421" s="17">
        <f>(macro_data_1663!N421-macro_data_1663!N420)/macro_data_1663!N420</f>
        <v>1.2485361506450531E-2</v>
      </c>
      <c r="O421" s="17">
        <f>(macro_data_1663!O421-macro_data_1663!O420)/macro_data_1663!O420</f>
        <v>-2.6181353767560665E-2</v>
      </c>
      <c r="P421" s="17">
        <f>(macro_data_1663!P421-macro_data_1663!P420)/macro_data_1663!P420</f>
        <v>9.9621689785624218E-2</v>
      </c>
      <c r="Q421" s="17">
        <f>(macro_data_1663!Q421-macro_data_1663!Q420)/macro_data_1663!Q420</f>
        <v>4.4447627231929592E-3</v>
      </c>
      <c r="R421" s="17">
        <f>(macro_data_1663!R421-macro_data_1663!R420)/macro_data_1663!R420</f>
        <v>-8.7882096069868965E-2</v>
      </c>
      <c r="S421" s="17">
        <f>(macro_data_1663!G421-macro_data_1663!G420)/macro_data_1663!G420</f>
        <v>2.0634449092325111E-3</v>
      </c>
    </row>
    <row r="422" spans="1:19">
      <c r="A422" s="32">
        <v>35855</v>
      </c>
      <c r="B422" s="17">
        <f>(macro_data_1663!B422-macro_data_1663!B421)/macro_data_1663!B421</f>
        <v>0</v>
      </c>
      <c r="C422" s="17">
        <f>(macro_data_1663!C422-macro_data_1663!C421)/macro_data_1663!C421</f>
        <v>-3.1897926634769191E-3</v>
      </c>
      <c r="D422" s="17">
        <f>(macro_data_1663!D422-macro_data_1663!D421)/macro_data_1663!D421</f>
        <v>-5.2307170323464907E-4</v>
      </c>
      <c r="E422">
        <f>macro_data_1663!E422</f>
        <v>4.5999999999999996</v>
      </c>
      <c r="F422">
        <f>macro_data_1663!F422</f>
        <v>67.099999999999994</v>
      </c>
      <c r="G422" s="23">
        <v>5.49</v>
      </c>
      <c r="H422" s="23">
        <v>5.65</v>
      </c>
      <c r="I422" s="23">
        <v>5.03</v>
      </c>
      <c r="J422" s="23">
        <v>7.25</v>
      </c>
      <c r="K422">
        <v>110.4</v>
      </c>
      <c r="L422" s="17">
        <f>(macro_data_1663!L422-macro_data_1663!L421)/macro_data_1663!L421</f>
        <v>3.5381750465548925E-3</v>
      </c>
      <c r="M422" s="17">
        <f>(macro_data_1663!M422-macro_data_1663!M421)/macro_data_1663!M421</f>
        <v>8.0617326561807298E-3</v>
      </c>
      <c r="N422" s="17">
        <f>(macro_data_1663!N422-macro_data_1663!N421)/macro_data_1663!N421</f>
        <v>8.0307894650421992E-3</v>
      </c>
      <c r="O422" s="17">
        <f>(macro_data_1663!O422-macro_data_1663!O421)/macro_data_1663!O421</f>
        <v>3.8688524590163934E-2</v>
      </c>
      <c r="P422" s="17">
        <f>(macro_data_1663!P422-macro_data_1663!P421)/macro_data_1663!P421</f>
        <v>-6.8807339449541288E-3</v>
      </c>
      <c r="Q422" s="17">
        <f>(macro_data_1663!Q422-macro_data_1663!Q421)/macro_data_1663!Q421</f>
        <v>1.7847721623073004E-3</v>
      </c>
      <c r="R422" s="17">
        <f>(macro_data_1663!R422-macro_data_1663!R421)/macro_data_1663!R421</f>
        <v>-3.8898862956313708E-2</v>
      </c>
      <c r="S422" s="17">
        <f>(macro_data_1663!G422-macro_data_1663!G421)/macro_data_1663!G421</f>
        <v>1.6906238482124257E-3</v>
      </c>
    </row>
    <row r="423" spans="1:19">
      <c r="A423" s="32">
        <v>35886</v>
      </c>
      <c r="B423" s="17">
        <f>(macro_data_1663!B423-macro_data_1663!B422)/macro_data_1663!B422</f>
        <v>0</v>
      </c>
      <c r="C423" s="17">
        <f>(macro_data_1663!C423-macro_data_1663!C422)/macro_data_1663!C422</f>
        <v>-2.3999999999999772E-3</v>
      </c>
      <c r="D423" s="17">
        <f>(macro_data_1663!D423-macro_data_1663!D422)/macro_data_1663!D422</f>
        <v>1.5558918796582244E-4</v>
      </c>
      <c r="E423">
        <f>macro_data_1663!E423</f>
        <v>4.7</v>
      </c>
      <c r="F423">
        <f>macro_data_1663!F423</f>
        <v>67.099999999999994</v>
      </c>
      <c r="G423" s="23">
        <v>5.45</v>
      </c>
      <c r="H423" s="23">
        <v>5.64</v>
      </c>
      <c r="I423" s="23">
        <v>4.95</v>
      </c>
      <c r="J423" s="23">
        <v>7.32</v>
      </c>
      <c r="K423">
        <v>106.5</v>
      </c>
      <c r="L423" s="17">
        <f>(macro_data_1663!L423-macro_data_1663!L422)/macro_data_1663!L422</f>
        <v>-8.3503432918896235E-4</v>
      </c>
      <c r="M423" s="17">
        <f>(macro_data_1663!M423-macro_data_1663!M422)/macro_data_1663!M422</f>
        <v>6.2119396414683876E-3</v>
      </c>
      <c r="N423" s="17">
        <f>(macro_data_1663!N423-macro_data_1663!N422)/macro_data_1663!N422</f>
        <v>4.3222293201133936E-3</v>
      </c>
      <c r="O423" s="17">
        <f>(macro_data_1663!O423-macro_data_1663!O422)/macro_data_1663!O422</f>
        <v>-1.0732323232323232E-2</v>
      </c>
      <c r="P423" s="17">
        <f>(macro_data_1663!P423-macro_data_1663!P422)/macro_data_1663!P422</f>
        <v>-3.4642032332563508E-2</v>
      </c>
      <c r="Q423" s="17">
        <f>(macro_data_1663!Q423-macro_data_1663!Q422)/macro_data_1663!Q422</f>
        <v>4.1989595120661558E-4</v>
      </c>
      <c r="R423" s="17">
        <f>(macro_data_1663!R423-macro_data_1663!R422)/macro_data_1663!R422</f>
        <v>-6.475716064757156E-2</v>
      </c>
      <c r="S423" s="17">
        <f>(macro_data_1663!G423-macro_data_1663!G422)/macro_data_1663!G422</f>
        <v>1.1838389978962862E-3</v>
      </c>
    </row>
    <row r="424" spans="1:19">
      <c r="A424" s="32">
        <v>35916</v>
      </c>
      <c r="B424" s="17">
        <f>(macro_data_1663!B424-macro_data_1663!B423)/macro_data_1663!B423</f>
        <v>1.2345679012344976E-3</v>
      </c>
      <c r="C424" s="17">
        <f>(macro_data_1663!C424-macro_data_1663!C423)/macro_data_1663!C423</f>
        <v>1.6038492381716346E-3</v>
      </c>
      <c r="D424" s="17">
        <f>(macro_data_1663!D424-macro_data_1663!D423)/macro_data_1663!D423</f>
        <v>1.2445198698912189E-3</v>
      </c>
      <c r="E424">
        <f>macro_data_1663!E424</f>
        <v>4.3</v>
      </c>
      <c r="F424">
        <f>macro_data_1663!F424</f>
        <v>67</v>
      </c>
      <c r="G424" s="23">
        <v>5.49</v>
      </c>
      <c r="H424" s="23">
        <v>5.65</v>
      </c>
      <c r="I424" s="23">
        <v>5</v>
      </c>
      <c r="J424" s="23">
        <v>7.33</v>
      </c>
      <c r="K424">
        <v>108.7</v>
      </c>
      <c r="L424" s="17">
        <f>(macro_data_1663!L424-macro_data_1663!L423)/macro_data_1663!L423</f>
        <v>-3.7143653078288693E-4</v>
      </c>
      <c r="M424" s="17">
        <f>(macro_data_1663!M424-macro_data_1663!M423)/macro_data_1663!M423</f>
        <v>6.2951170308435545E-3</v>
      </c>
      <c r="N424" s="17">
        <f>(macro_data_1663!N424-macro_data_1663!N423)/macro_data_1663!N423</f>
        <v>-2.1203572885145341E-3</v>
      </c>
      <c r="O424" s="17">
        <f>(macro_data_1663!O424-macro_data_1663!O423)/macro_data_1663!O423</f>
        <v>-1.7230376515634971E-2</v>
      </c>
      <c r="P424" s="17">
        <f>(macro_data_1663!P424-macro_data_1663!P423)/macro_data_1663!P423</f>
        <v>3.5885167464114832E-2</v>
      </c>
      <c r="Q424" s="17">
        <f>(macro_data_1663!Q424-macro_data_1663!Q423)/macro_data_1663!Q423</f>
        <v>3.4609091555808289E-3</v>
      </c>
      <c r="R424" s="17">
        <f>(macro_data_1663!R424-macro_data_1663!R423)/macro_data_1663!R423</f>
        <v>2.7962716378162448E-2</v>
      </c>
      <c r="S424" s="17">
        <f>(macro_data_1663!G424-macro_data_1663!G423)/macro_data_1663!G423</f>
        <v>2.2450365517516879E-3</v>
      </c>
    </row>
    <row r="425" spans="1:19">
      <c r="A425" s="32">
        <v>35947</v>
      </c>
      <c r="B425" s="17">
        <f>(macro_data_1663!B425-macro_data_1663!B424)/macro_data_1663!B424</f>
        <v>2.4660912453761141E-3</v>
      </c>
      <c r="C425" s="17">
        <f>(macro_data_1663!C425-macro_data_1663!C424)/macro_data_1663!C424</f>
        <v>1.6012810248197647E-3</v>
      </c>
      <c r="D425" s="17">
        <f>(macro_data_1663!D425-macro_data_1663!D424)/macro_data_1663!D424</f>
        <v>1.3700952004293088E-3</v>
      </c>
      <c r="E425">
        <f>macro_data_1663!E425</f>
        <v>4.4000000000000004</v>
      </c>
      <c r="F425">
        <f>macro_data_1663!F425</f>
        <v>67</v>
      </c>
      <c r="G425" s="23">
        <v>5.56</v>
      </c>
      <c r="H425" s="23">
        <v>5.5</v>
      </c>
      <c r="I425" s="23">
        <v>4.9800000000000004</v>
      </c>
      <c r="J425" s="23">
        <v>7.3</v>
      </c>
      <c r="K425">
        <v>106.5</v>
      </c>
      <c r="L425" s="17">
        <f>(macro_data_1663!L425-macro_data_1663!L424)/macro_data_1663!L424</f>
        <v>2.4152345564328001E-3</v>
      </c>
      <c r="M425" s="17">
        <f>(macro_data_1663!M425-macro_data_1663!M424)/macro_data_1663!M424</f>
        <v>5.8451282546736439E-3</v>
      </c>
      <c r="N425" s="17">
        <f>(macro_data_1663!N425-macro_data_1663!N424)/macro_data_1663!N424</f>
        <v>1.3507361999314457E-2</v>
      </c>
      <c r="O425" s="17">
        <f>(macro_data_1663!O425-macro_data_1663!O424)/macro_data_1663!O424</f>
        <v>-2.5974025974025974E-3</v>
      </c>
      <c r="P425" s="17">
        <f>(macro_data_1663!P425-macro_data_1663!P424)/macro_data_1663!P424</f>
        <v>2.4249422632794459E-2</v>
      </c>
      <c r="Q425" s="17">
        <f>(macro_data_1663!Q425-macro_data_1663!Q424)/macro_data_1663!Q424</f>
        <v>6.5316616627616696E-3</v>
      </c>
      <c r="R425" s="17">
        <f>(macro_data_1663!R425-macro_data_1663!R424)/macro_data_1663!R424</f>
        <v>-3.7564766839378247E-2</v>
      </c>
      <c r="S425" s="17">
        <f>(macro_data_1663!G425-macro_data_1663!G424)/macro_data_1663!G424</f>
        <v>3.1886229931604036E-3</v>
      </c>
    </row>
    <row r="426" spans="1:19">
      <c r="A426" s="32">
        <v>35977</v>
      </c>
      <c r="B426" s="17">
        <f>(macro_data_1663!B426-macro_data_1663!B425)/macro_data_1663!B425</f>
        <v>1.2300123001231062E-3</v>
      </c>
      <c r="C426" s="17">
        <f>(macro_data_1663!C426-macro_data_1663!C425)/macro_data_1663!C425</f>
        <v>-2.3980815347721595E-3</v>
      </c>
      <c r="D426" s="17">
        <f>(macro_data_1663!D426-macro_data_1663!D425)/macro_data_1663!D425</f>
        <v>-8.4632202553074651E-4</v>
      </c>
      <c r="E426">
        <f>macro_data_1663!E426</f>
        <v>4.5</v>
      </c>
      <c r="F426">
        <f>macro_data_1663!F426</f>
        <v>67</v>
      </c>
      <c r="G426" s="23">
        <v>5.54</v>
      </c>
      <c r="H426" s="23">
        <v>5.46</v>
      </c>
      <c r="I426" s="23">
        <v>4.96</v>
      </c>
      <c r="J426" s="23">
        <v>7.13</v>
      </c>
      <c r="K426">
        <v>105.6</v>
      </c>
      <c r="L426" s="17">
        <f>(macro_data_1663!L426-macro_data_1663!L425)/macro_data_1663!L425</f>
        <v>-2.5947548883328282E-3</v>
      </c>
      <c r="M426" s="17">
        <f>(macro_data_1663!M426-macro_data_1663!M425)/macro_data_1663!M425</f>
        <v>4.7305734319471543E-3</v>
      </c>
      <c r="N426" s="17">
        <f>(macro_data_1663!N426-macro_data_1663!N425)/macro_data_1663!N425</f>
        <v>1.7244439472964761E-2</v>
      </c>
      <c r="O426" s="17">
        <f>(macro_data_1663!O426-macro_data_1663!O425)/macro_data_1663!O425</f>
        <v>6.8359375E-2</v>
      </c>
      <c r="P426" s="17">
        <f>(macro_data_1663!P426-macro_data_1663!P425)/macro_data_1663!P425</f>
        <v>4.0586245772266064E-2</v>
      </c>
      <c r="Q426" s="17">
        <f>(macro_data_1663!Q426-macro_data_1663!Q425)/macro_data_1663!Q425</f>
        <v>-5.9375465888455332E-3</v>
      </c>
      <c r="R426" s="17">
        <f>(macro_data_1663!R426-macro_data_1663!R425)/macro_data_1663!R425</f>
        <v>-8.075370121130547E-2</v>
      </c>
      <c r="S426" s="17">
        <f>(macro_data_1663!G426-macro_data_1663!G425)/macro_data_1663!G425</f>
        <v>1.8276305961254231E-3</v>
      </c>
    </row>
    <row r="427" spans="1:19">
      <c r="A427" s="32">
        <v>36008</v>
      </c>
      <c r="B427" s="17">
        <f>(macro_data_1663!B427-macro_data_1663!B426)/macro_data_1663!B426</f>
        <v>2.4570024570023173E-3</v>
      </c>
      <c r="C427" s="17">
        <f>(macro_data_1663!C427-macro_data_1663!C426)/macro_data_1663!C426</f>
        <v>8.0128205128211967E-4</v>
      </c>
      <c r="D427" s="17">
        <f>(macro_data_1663!D427-macro_data_1663!D426)/macro_data_1663!D426</f>
        <v>2.4705301051741566E-3</v>
      </c>
      <c r="E427">
        <f>macro_data_1663!E427</f>
        <v>4.5</v>
      </c>
      <c r="F427">
        <f>macro_data_1663!F427</f>
        <v>67</v>
      </c>
      <c r="G427" s="23">
        <v>5.55</v>
      </c>
      <c r="H427" s="23">
        <v>5.34</v>
      </c>
      <c r="I427" s="23">
        <v>4.9000000000000004</v>
      </c>
      <c r="J427" s="23">
        <v>7.15</v>
      </c>
      <c r="K427">
        <v>105.2</v>
      </c>
      <c r="L427" s="17">
        <f>(macro_data_1663!L427-macro_data_1663!L426)/macro_data_1663!L426</f>
        <v>-1.1149307813806983E-3</v>
      </c>
      <c r="M427" s="17">
        <f>(macro_data_1663!M427-macro_data_1663!M426)/macro_data_1663!M426</f>
        <v>4.7083004708300029E-3</v>
      </c>
      <c r="N427" s="17">
        <f>(macro_data_1663!N427-macro_data_1663!N426)/macro_data_1663!N426</f>
        <v>7.1424844580413368E-3</v>
      </c>
      <c r="O427" s="17">
        <f>(macro_data_1663!O427-macro_data_1663!O426)/macro_data_1663!O426</f>
        <v>3.4734917733089579E-2</v>
      </c>
      <c r="P427" s="17">
        <f>(macro_data_1663!P427-macro_data_1663!P426)/macro_data_1663!P426</f>
        <v>-5.0920910075839654E-2</v>
      </c>
      <c r="Q427" s="17">
        <f>(macro_data_1663!Q427-macro_data_1663!Q426)/macro_data_1663!Q426</f>
        <v>-3.9725605183695218E-3</v>
      </c>
      <c r="R427" s="17">
        <f>(macro_data_1663!R427-macro_data_1663!R426)/macro_data_1663!R426</f>
        <v>3.0746705710102483E-2</v>
      </c>
      <c r="S427" s="17">
        <f>(macro_data_1663!G427-macro_data_1663!G426)/macro_data_1663!G426</f>
        <v>1.0707827024969067E-3</v>
      </c>
    </row>
    <row r="428" spans="1:19">
      <c r="A428" s="32">
        <v>36039</v>
      </c>
      <c r="B428" s="17">
        <f>(macro_data_1663!B428-macro_data_1663!B427)/macro_data_1663!B427</f>
        <v>1.2254901960785359E-3</v>
      </c>
      <c r="C428" s="17">
        <f>(macro_data_1663!C428-macro_data_1663!C427)/macro_data_1663!C427</f>
        <v>-5.6044835868695178E-3</v>
      </c>
      <c r="D428" s="17">
        <f>(macro_data_1663!D428-macro_data_1663!D427)/macro_data_1663!D427</f>
        <v>1.3800873116462326E-3</v>
      </c>
      <c r="E428">
        <f>macro_data_1663!E428</f>
        <v>4.5</v>
      </c>
      <c r="F428">
        <f>macro_data_1663!F428</f>
        <v>67</v>
      </c>
      <c r="G428" s="23">
        <v>5.51</v>
      </c>
      <c r="H428" s="23">
        <v>4.8099999999999996</v>
      </c>
      <c r="I428" s="23">
        <v>4.6100000000000003</v>
      </c>
      <c r="J428" s="23">
        <v>7.14</v>
      </c>
      <c r="K428">
        <v>104.4</v>
      </c>
      <c r="L428" s="17">
        <f>(macro_data_1663!L428-macro_data_1663!L427)/macro_data_1663!L427</f>
        <v>7.4411682634190491E-4</v>
      </c>
      <c r="M428" s="17">
        <f>(macro_data_1663!M428-macro_data_1663!M427)/macro_data_1663!M427</f>
        <v>5.9232123316998037E-3</v>
      </c>
      <c r="N428" s="17">
        <f>(macro_data_1663!N428-macro_data_1663!N427)/macro_data_1663!N427</f>
        <v>6.8997595762837916E-3</v>
      </c>
      <c r="O428" s="17">
        <f>(macro_data_1663!O428-macro_data_1663!O427)/macro_data_1663!O427</f>
        <v>-4.9469964664310952E-2</v>
      </c>
      <c r="P428" s="17">
        <f>(macro_data_1663!P428-macro_data_1663!P427)/macro_data_1663!P427</f>
        <v>-3.4246575342465752E-2</v>
      </c>
      <c r="Q428" s="17">
        <f>(macro_data_1663!Q428-macro_data_1663!Q427)/macro_data_1663!Q427</f>
        <v>2.0595296670203725E-2</v>
      </c>
      <c r="R428" s="17">
        <f>(macro_data_1663!R428-macro_data_1663!R427)/macro_data_1663!R427</f>
        <v>-5.1136363636363681E-2</v>
      </c>
      <c r="S428" s="17">
        <f>(macro_data_1663!G428-macro_data_1663!G427)/macro_data_1663!G427</f>
        <v>2.65428528416699E-3</v>
      </c>
    </row>
    <row r="429" spans="1:19">
      <c r="A429" s="32">
        <v>36069</v>
      </c>
      <c r="B429" s="17">
        <f>(macro_data_1663!B429-macro_data_1663!B428)/macro_data_1663!B428</f>
        <v>6.1199510403913283E-4</v>
      </c>
      <c r="C429" s="17">
        <f>(macro_data_1663!C429-macro_data_1663!C428)/macro_data_1663!C428</f>
        <v>-3.2206119162641357E-3</v>
      </c>
      <c r="D429" s="17">
        <f>(macro_data_1663!D429-macro_data_1663!D428)/macro_data_1663!D428</f>
        <v>-5.7658772571315498E-4</v>
      </c>
      <c r="E429">
        <f>macro_data_1663!E429</f>
        <v>4.5999999999999996</v>
      </c>
      <c r="F429">
        <f>macro_data_1663!F429</f>
        <v>67.2</v>
      </c>
      <c r="G429" s="23">
        <v>5.07</v>
      </c>
      <c r="H429" s="23">
        <v>4.53</v>
      </c>
      <c r="I429" s="23">
        <v>3.96</v>
      </c>
      <c r="J429" s="23">
        <v>7.09</v>
      </c>
      <c r="K429">
        <v>100.9</v>
      </c>
      <c r="L429" s="17">
        <f>(macro_data_1663!L429-macro_data_1663!L428)/macro_data_1663!L428</f>
        <v>3.7178176410447065E-3</v>
      </c>
      <c r="M429" s="17">
        <f>(macro_data_1663!M429-macro_data_1663!M428)/macro_data_1663!M428</f>
        <v>9.2226925532669611E-3</v>
      </c>
      <c r="N429" s="17">
        <f>(macro_data_1663!N429-macro_data_1663!N428)/macro_data_1663!N428</f>
        <v>9.3160344868984113E-3</v>
      </c>
      <c r="O429" s="17">
        <f>(macro_data_1663!O429-macro_data_1663!O428)/macro_data_1663!O428</f>
        <v>-1.9826517967781909E-2</v>
      </c>
      <c r="P429" s="17">
        <f>(macro_data_1663!P429-macro_data_1663!P428)/macro_data_1663!P428</f>
        <v>2.1276595744680851E-2</v>
      </c>
      <c r="Q429" s="17">
        <f>(macro_data_1663!Q429-macro_data_1663!Q428)/macro_data_1663!Q428</f>
        <v>-9.2121893645087075E-4</v>
      </c>
      <c r="R429" s="17">
        <f>(macro_data_1663!R429-macro_data_1663!R428)/macro_data_1663!R428</f>
        <v>0.11901197604790419</v>
      </c>
      <c r="S429" s="17">
        <f>(macro_data_1663!G429-macro_data_1663!G428)/macro_data_1663!G428</f>
        <v>1.5646484282395335E-3</v>
      </c>
    </row>
    <row r="430" spans="1:19">
      <c r="A430" s="32">
        <v>36100</v>
      </c>
      <c r="B430" s="17">
        <f>(macro_data_1663!B430-macro_data_1663!B429)/macro_data_1663!B429</f>
        <v>2.4464831804281695E-3</v>
      </c>
      <c r="C430" s="17">
        <f>(macro_data_1663!C430-macro_data_1663!C429)/macro_data_1663!C429</f>
        <v>1.6155088852988922E-3</v>
      </c>
      <c r="D430" s="17">
        <f>(macro_data_1663!D430-macro_data_1663!D429)/macro_data_1663!D429</f>
        <v>2.1951116551986987E-3</v>
      </c>
      <c r="E430">
        <f>macro_data_1663!E430</f>
        <v>4.5</v>
      </c>
      <c r="F430">
        <f>macro_data_1663!F430</f>
        <v>67.2</v>
      </c>
      <c r="G430" s="23">
        <v>4.83</v>
      </c>
      <c r="H430" s="23">
        <v>4.83</v>
      </c>
      <c r="I430" s="23">
        <v>4.41</v>
      </c>
      <c r="J430" s="23">
        <v>7.18</v>
      </c>
      <c r="K430">
        <v>97.4</v>
      </c>
      <c r="L430" s="17">
        <f>(macro_data_1663!L430-macro_data_1663!L429)/macro_data_1663!L429</f>
        <v>5.6486711732566981E-3</v>
      </c>
      <c r="M430" s="17">
        <f>(macro_data_1663!M430-macro_data_1663!M429)/macro_data_1663!M429</f>
        <v>9.4195936921526394E-3</v>
      </c>
      <c r="N430" s="17">
        <f>(macro_data_1663!N430-macro_data_1663!N429)/macro_data_1663!N429</f>
        <v>2.0796766304386514E-2</v>
      </c>
      <c r="O430" s="17">
        <f>(macro_data_1663!O430-macro_data_1663!O429)/macro_data_1663!O429</f>
        <v>8.4070796460176997E-2</v>
      </c>
      <c r="P430" s="17">
        <f>(macro_data_1663!P430-macro_data_1663!P429)/macro_data_1663!P429</f>
        <v>3.3564814814814818E-2</v>
      </c>
      <c r="Q430" s="17">
        <f>(macro_data_1663!Q430-macro_data_1663!Q429)/macro_data_1663!Q429</f>
        <v>6.8451657688223299E-3</v>
      </c>
      <c r="R430" s="17">
        <f>(macro_data_1663!R430-macro_data_1663!R429)/macro_data_1663!R429</f>
        <v>-3.7458193979933024E-2</v>
      </c>
      <c r="S430" s="17">
        <f>(macro_data_1663!G430-macro_data_1663!G429)/macro_data_1663!G429</f>
        <v>1.609543647036546E-3</v>
      </c>
    </row>
    <row r="431" spans="1:19">
      <c r="A431" s="32">
        <v>36130</v>
      </c>
      <c r="B431" s="17">
        <f>(macro_data_1663!B431-macro_data_1663!B430)/macro_data_1663!B430</f>
        <v>1.2202562538132314E-3</v>
      </c>
      <c r="C431" s="17">
        <f>(macro_data_1663!C431-macro_data_1663!C430)/macro_data_1663!C430</f>
        <v>-3.2258064516129492E-3</v>
      </c>
      <c r="D431" s="17">
        <f>(macro_data_1663!D431-macro_data_1663!D430)/macro_data_1663!D430</f>
        <v>4.2121224885221256E-5</v>
      </c>
      <c r="E431">
        <f>macro_data_1663!E431</f>
        <v>4.4000000000000004</v>
      </c>
      <c r="F431">
        <f>macro_data_1663!F431</f>
        <v>67.099999999999994</v>
      </c>
      <c r="G431" s="23">
        <v>4.68</v>
      </c>
      <c r="H431" s="23">
        <v>4.6500000000000004</v>
      </c>
      <c r="I431" s="23">
        <v>4.3899999999999997</v>
      </c>
      <c r="J431" s="23">
        <v>7.34</v>
      </c>
      <c r="K431">
        <v>102.7</v>
      </c>
      <c r="L431" s="17">
        <f>(macro_data_1663!L431-macro_data_1663!L430)/macro_data_1663!L430</f>
        <v>8.1952117863720916E-3</v>
      </c>
      <c r="M431" s="17">
        <f>(macro_data_1663!M431-macro_data_1663!M430)/macro_data_1663!M430</f>
        <v>8.9834954386129508E-3</v>
      </c>
      <c r="N431" s="17">
        <f>(macro_data_1663!N431-macro_data_1663!N430)/macro_data_1663!N430</f>
        <v>1.1777392072342959E-2</v>
      </c>
      <c r="O431" s="17">
        <f>(macro_data_1663!O431-macro_data_1663!O430)/macro_data_1663!O430</f>
        <v>-3.2069970845481049E-2</v>
      </c>
      <c r="P431" s="17">
        <f>(macro_data_1663!P431-macro_data_1663!P430)/macro_data_1663!P430</f>
        <v>0.11422172452407615</v>
      </c>
      <c r="Q431" s="17">
        <f>(macro_data_1663!Q431-macro_data_1663!Q430)/macro_data_1663!Q430</f>
        <v>-9.1810927232617611E-4</v>
      </c>
      <c r="R431" s="17">
        <f>(macro_data_1663!R431-macro_data_1663!R430)/macro_data_1663!R430</f>
        <v>-0.10701876302988192</v>
      </c>
      <c r="S431" s="17">
        <f>(macro_data_1663!G431-macro_data_1663!G430)/macro_data_1663!G430</f>
        <v>2.1662412956486121E-3</v>
      </c>
    </row>
    <row r="432" spans="1:19">
      <c r="A432" s="32">
        <v>36161</v>
      </c>
      <c r="B432" s="17">
        <f>(macro_data_1663!B432-macro_data_1663!B431)/macro_data_1663!B431</f>
        <v>1.8281535648995209E-3</v>
      </c>
      <c r="C432" s="17">
        <f>(macro_data_1663!C432-macro_data_1663!C431)/macro_data_1663!C431</f>
        <v>-6.4724919093850902E-3</v>
      </c>
      <c r="D432" s="17">
        <f>(macro_data_1663!D432-macro_data_1663!D431)/macro_data_1663!D431</f>
        <v>1.0108668182967277E-3</v>
      </c>
      <c r="E432">
        <f>macro_data_1663!E432</f>
        <v>4.4000000000000004</v>
      </c>
      <c r="F432">
        <f>macro_data_1663!F432</f>
        <v>67.2</v>
      </c>
      <c r="G432" s="23">
        <v>4.63</v>
      </c>
      <c r="H432" s="23">
        <v>4.72</v>
      </c>
      <c r="I432" s="23">
        <v>4.34</v>
      </c>
      <c r="J432" s="23">
        <v>7.23</v>
      </c>
      <c r="K432">
        <v>100.5</v>
      </c>
      <c r="L432" s="17">
        <f>(macro_data_1663!L432-macro_data_1663!L431)/macro_data_1663!L431</f>
        <v>9.1332541784554786E-5</v>
      </c>
      <c r="M432" s="17">
        <f>(macro_data_1663!M432-macro_data_1663!M431)/macro_data_1663!M431</f>
        <v>6.6718814705747018E-3</v>
      </c>
      <c r="N432" s="17">
        <f>(macro_data_1663!N432-macro_data_1663!N431)/macro_data_1663!N431</f>
        <v>-3.1256763250079116E-3</v>
      </c>
      <c r="O432" s="17">
        <f>(macro_data_1663!O432-macro_data_1663!O431)/macro_data_1663!O431</f>
        <v>7.9518072289156624E-2</v>
      </c>
      <c r="P432" s="17">
        <f>(macro_data_1663!P432-macro_data_1663!P431)/macro_data_1663!P431</f>
        <v>-4.6231155778894473E-2</v>
      </c>
      <c r="Q432" s="17">
        <f>(macro_data_1663!Q432-macro_data_1663!Q431)/macro_data_1663!Q431</f>
        <v>4.0457049062842341E-3</v>
      </c>
      <c r="R432" s="17">
        <f>(macro_data_1663!R432-macro_data_1663!R431)/macro_data_1663!R431</f>
        <v>-0.12217898832684827</v>
      </c>
      <c r="S432" s="17">
        <f>(macro_data_1663!G432-macro_data_1663!G431)/macro_data_1663!G431</f>
        <v>2.9239995912688742E-3</v>
      </c>
    </row>
    <row r="433" spans="1:19">
      <c r="A433" s="32">
        <v>36192</v>
      </c>
      <c r="B433" s="17">
        <f>(macro_data_1663!B433-macro_data_1663!B432)/macro_data_1663!B432</f>
        <v>1.8248175182480715E-3</v>
      </c>
      <c r="C433" s="17">
        <f>(macro_data_1663!C433-macro_data_1663!C432)/macro_data_1663!C432</f>
        <v>8.1433224755707268E-4</v>
      </c>
      <c r="D433" s="17">
        <f>(macro_data_1663!D433-macro_data_1663!D432)/macro_data_1663!D432</f>
        <v>1.4025638867849633E-3</v>
      </c>
      <c r="E433">
        <f>macro_data_1663!E433</f>
        <v>4.3</v>
      </c>
      <c r="F433">
        <f>macro_data_1663!F433</f>
        <v>67.2</v>
      </c>
      <c r="G433" s="23">
        <v>4.76</v>
      </c>
      <c r="H433" s="23">
        <v>5</v>
      </c>
      <c r="I433" s="23">
        <v>4.4400000000000004</v>
      </c>
      <c r="J433" s="23">
        <v>7.29</v>
      </c>
      <c r="K433">
        <v>103.9</v>
      </c>
      <c r="L433" s="17">
        <f>(macro_data_1663!L433-macro_data_1663!L432)/macro_data_1663!L432</f>
        <v>2.8310502283104191E-3</v>
      </c>
      <c r="M433" s="17">
        <f>(macro_data_1663!M433-macro_data_1663!M432)/macro_data_1663!M432</f>
        <v>6.2619983545112974E-3</v>
      </c>
      <c r="N433" s="17">
        <f>(macro_data_1663!N433-macro_data_1663!N432)/macro_data_1663!N432</f>
        <v>-1.2525723037354294E-3</v>
      </c>
      <c r="O433" s="17">
        <f>(macro_data_1663!O433-macro_data_1663!O432)/macro_data_1663!O432</f>
        <v>-2.4553571428571428E-2</v>
      </c>
      <c r="P433" s="17">
        <f>(macro_data_1663!P433-macro_data_1663!P432)/macro_data_1663!P432</f>
        <v>-7.7976817702845105E-2</v>
      </c>
      <c r="Q433" s="17">
        <f>(macro_data_1663!Q433-macro_data_1663!Q432)/macro_data_1663!Q432</f>
        <v>4.1330163536203567E-3</v>
      </c>
      <c r="R433" s="17">
        <f>(macro_data_1663!R433-macro_data_1663!R432)/macro_data_1663!R432</f>
        <v>0.10549645390070934</v>
      </c>
      <c r="S433" s="17">
        <f>(macro_data_1663!G433-macro_data_1663!G432)/macro_data_1663!G432</f>
        <v>8.1507896077432501E-4</v>
      </c>
    </row>
    <row r="434" spans="1:19">
      <c r="A434" s="32">
        <v>36220</v>
      </c>
      <c r="B434" s="17">
        <f>(macro_data_1663!B434-macro_data_1663!B433)/macro_data_1663!B433</f>
        <v>0</v>
      </c>
      <c r="C434" s="17">
        <f>(macro_data_1663!C434-macro_data_1663!C433)/macro_data_1663!C433</f>
        <v>-4.8820179007323721E-3</v>
      </c>
      <c r="D434" s="17">
        <f>(macro_data_1663!D434-macro_data_1663!D433)/macro_data_1663!D433</f>
        <v>-5.6023978262685289E-4</v>
      </c>
      <c r="E434">
        <f>macro_data_1663!E434</f>
        <v>4.4000000000000004</v>
      </c>
      <c r="F434">
        <f>macro_data_1663!F434</f>
        <v>67.2</v>
      </c>
      <c r="G434" s="23">
        <v>4.8099999999999996</v>
      </c>
      <c r="H434" s="23">
        <v>5.23</v>
      </c>
      <c r="I434" s="23">
        <v>4.4400000000000004</v>
      </c>
      <c r="J434" s="23">
        <v>7.39</v>
      </c>
      <c r="K434">
        <v>108.1</v>
      </c>
      <c r="L434" s="17">
        <f>(macro_data_1663!L434-macro_data_1663!L433)/macro_data_1663!L433</f>
        <v>-1.2749294235496437E-3</v>
      </c>
      <c r="M434" s="17">
        <f>(macro_data_1663!M434-macro_data_1663!M433)/macro_data_1663!M433</f>
        <v>5.1782875312287487E-3</v>
      </c>
      <c r="N434" s="17">
        <f>(macro_data_1663!N434-macro_data_1663!N433)/macro_data_1663!N433</f>
        <v>-1.9839854739427763E-3</v>
      </c>
      <c r="O434" s="17">
        <f>(macro_data_1663!O434-macro_data_1663!O433)/macro_data_1663!O433</f>
        <v>-4.462242562929062E-2</v>
      </c>
      <c r="P434" s="17">
        <f>(macro_data_1663!P434-macro_data_1663!P433)/macro_data_1663!P433</f>
        <v>-3.0857142857142857E-2</v>
      </c>
      <c r="Q434" s="17">
        <f>(macro_data_1663!Q434-macro_data_1663!Q433)/macro_data_1663!Q433</f>
        <v>5.7956558377904033E-3</v>
      </c>
      <c r="R434" s="17">
        <f>(macro_data_1663!R434-macro_data_1663!R433)/macro_data_1663!R433</f>
        <v>-3.6888532477947142E-2</v>
      </c>
      <c r="S434" s="17">
        <f>(macro_data_1663!G434-macro_data_1663!G433)/macro_data_1663!G433</f>
        <v>3.2811533371443786E-3</v>
      </c>
    </row>
    <row r="435" spans="1:19">
      <c r="A435" s="32">
        <v>36251</v>
      </c>
      <c r="B435" s="17">
        <f>(macro_data_1663!B435-macro_data_1663!B434)/macro_data_1663!B434</f>
        <v>6.0716454159090915E-4</v>
      </c>
      <c r="C435" s="17">
        <f>(macro_data_1663!C435-macro_data_1663!C434)/macro_data_1663!C434</f>
        <v>2.4529844644317019E-3</v>
      </c>
      <c r="D435" s="17">
        <f>(macro_data_1663!D435-macro_data_1663!D434)/macro_data_1663!D434</f>
        <v>7.5674766669472297E-4</v>
      </c>
      <c r="E435">
        <f>macro_data_1663!E435</f>
        <v>4.2</v>
      </c>
      <c r="F435">
        <f>macro_data_1663!F435</f>
        <v>67</v>
      </c>
      <c r="G435" s="23">
        <v>4.74</v>
      </c>
      <c r="H435" s="23">
        <v>5.18</v>
      </c>
      <c r="I435" s="23">
        <v>4.29</v>
      </c>
      <c r="J435" s="23">
        <v>7.53</v>
      </c>
      <c r="K435">
        <v>105.7</v>
      </c>
      <c r="L435" s="17">
        <f>(macro_data_1663!L435-macro_data_1663!L434)/macro_data_1663!L434</f>
        <v>-9.1182638825692007E-5</v>
      </c>
      <c r="M435" s="17">
        <f>(macro_data_1663!M435-macro_data_1663!M434)/macro_data_1663!M434</f>
        <v>1.5364453884043974E-3</v>
      </c>
      <c r="N435" s="17">
        <f>(macro_data_1663!N435-macro_data_1663!N434)/macro_data_1663!N434</f>
        <v>9.1732104014538452E-3</v>
      </c>
      <c r="O435" s="17">
        <f>(macro_data_1663!O435-macro_data_1663!O434)/macro_data_1663!O434</f>
        <v>2.3952095808383235E-2</v>
      </c>
      <c r="P435" s="17">
        <f>(macro_data_1663!P435-macro_data_1663!P434)/macro_data_1663!P434</f>
        <v>1.7688679245283018E-2</v>
      </c>
      <c r="Q435" s="17">
        <f>(macro_data_1663!Q435-macro_data_1663!Q434)/macro_data_1663!Q434</f>
        <v>2.1259375783689582E-3</v>
      </c>
      <c r="R435" s="17">
        <f>(macro_data_1663!R435-macro_data_1663!R434)/macro_data_1663!R434</f>
        <v>0.22064945878434641</v>
      </c>
      <c r="S435" s="17">
        <f>(macro_data_1663!G435-macro_data_1663!G434)/macro_data_1663!G434</f>
        <v>9.0541532025164304E-4</v>
      </c>
    </row>
    <row r="436" spans="1:19">
      <c r="A436" s="32">
        <v>36281</v>
      </c>
      <c r="B436" s="17">
        <f>(macro_data_1663!B436-macro_data_1663!B435)/macro_data_1663!B435</f>
        <v>6.674757281553363E-3</v>
      </c>
      <c r="C436" s="17">
        <f>(macro_data_1663!C436-macro_data_1663!C435)/macro_data_1663!C435</f>
        <v>8.1566068515497563E-3</v>
      </c>
      <c r="D436" s="17">
        <f>(macro_data_1663!D436-macro_data_1663!D435)/macro_data_1663!D435</f>
        <v>4.8311208200302307E-3</v>
      </c>
      <c r="E436">
        <f>macro_data_1663!E436</f>
        <v>4.3</v>
      </c>
      <c r="F436">
        <f>macro_data_1663!F436</f>
        <v>67.099999999999994</v>
      </c>
      <c r="G436" s="23">
        <v>4.74</v>
      </c>
      <c r="H436" s="23">
        <v>5.54</v>
      </c>
      <c r="I436" s="23">
        <v>4.5</v>
      </c>
      <c r="J436" s="23">
        <v>7.48</v>
      </c>
      <c r="K436">
        <v>104.6</v>
      </c>
      <c r="L436" s="17">
        <f>(macro_data_1663!L436-macro_data_1663!L435)/macro_data_1663!L435</f>
        <v>4.5595476928688679E-3</v>
      </c>
      <c r="M436" s="17">
        <f>(macro_data_1663!M436-macro_data_1663!M435)/macro_data_1663!M435</f>
        <v>6.4973153453953139E-3</v>
      </c>
      <c r="N436" s="17">
        <f>(macro_data_1663!N436-macro_data_1663!N435)/macro_data_1663!N435</f>
        <v>2.6208341069169053E-3</v>
      </c>
      <c r="O436" s="17">
        <f>(macro_data_1663!O436-macro_data_1663!O435)/macro_data_1663!O435</f>
        <v>-9.1812865497076027E-2</v>
      </c>
      <c r="P436" s="17">
        <f>(macro_data_1663!P436-macro_data_1663!P435)/macro_data_1663!P435</f>
        <v>6.3731170336037077E-2</v>
      </c>
      <c r="Q436" s="17">
        <f>(macro_data_1663!Q436-macro_data_1663!Q435)/macro_data_1663!Q435</f>
        <v>2.2260770652637817E-3</v>
      </c>
      <c r="R436" s="17">
        <f>(macro_data_1663!R436-macro_data_1663!R435)/macro_data_1663!R435</f>
        <v>0.18281036834924963</v>
      </c>
      <c r="S436" s="17">
        <f>(macro_data_1663!G436-macro_data_1663!G435)/macro_data_1663!G435</f>
        <v>2.8229642684467456E-3</v>
      </c>
    </row>
    <row r="437" spans="1:19">
      <c r="A437" s="32">
        <v>36312</v>
      </c>
      <c r="B437" s="17">
        <f>(macro_data_1663!B437-macro_data_1663!B436)/macro_data_1663!B436</f>
        <v>6.0277275467145457E-4</v>
      </c>
      <c r="C437" s="17">
        <f>(macro_data_1663!C437-macro_data_1663!C436)/macro_data_1663!C436</f>
        <v>8.8996763754046002E-3</v>
      </c>
      <c r="D437" s="17">
        <f>(macro_data_1663!D437-macro_data_1663!D436)/macro_data_1663!D436</f>
        <v>6.5498836350456457E-4</v>
      </c>
      <c r="E437">
        <f>macro_data_1663!E437</f>
        <v>4.2</v>
      </c>
      <c r="F437">
        <f>macro_data_1663!F437</f>
        <v>67.099999999999994</v>
      </c>
      <c r="G437" s="23">
        <v>4.76</v>
      </c>
      <c r="H437" s="23">
        <v>5.9</v>
      </c>
      <c r="I437" s="23">
        <v>4.57</v>
      </c>
      <c r="J437" s="23">
        <v>7.72</v>
      </c>
      <c r="K437">
        <v>106.8</v>
      </c>
      <c r="L437" s="17">
        <f>(macro_data_1663!L437-macro_data_1663!L436)/macro_data_1663!L436</f>
        <v>1.9970951343500779E-3</v>
      </c>
      <c r="M437" s="17">
        <f>(macro_data_1663!M437-macro_data_1663!M436)/macro_data_1663!M436</f>
        <v>5.5363787152016694E-3</v>
      </c>
      <c r="N437" s="17">
        <f>(macro_data_1663!N437-macro_data_1663!N436)/macro_data_1663!N436</f>
        <v>-5.0478593313818855E-3</v>
      </c>
      <c r="O437" s="17">
        <f>(macro_data_1663!O437-macro_data_1663!O436)/macro_data_1663!O436</f>
        <v>3.7347070186735352E-2</v>
      </c>
      <c r="P437" s="17">
        <f>(macro_data_1663!P437-macro_data_1663!P436)/macro_data_1663!P436</f>
        <v>-3.2679738562091505E-2</v>
      </c>
      <c r="Q437" s="17">
        <f>(macro_data_1663!Q437-macro_data_1663!Q436)/macro_data_1663!Q436</f>
        <v>6.129962931940609E-3</v>
      </c>
      <c r="R437" s="17">
        <f>(macro_data_1663!R437-macro_data_1663!R436)/macro_data_1663!R436</f>
        <v>2.3644752018454448E-2</v>
      </c>
      <c r="S437" s="17">
        <f>(macro_data_1663!G437-macro_data_1663!G436)/macro_data_1663!G436</f>
        <v>1.6874552863230582E-3</v>
      </c>
    </row>
    <row r="438" spans="1:19">
      <c r="A438" s="32">
        <v>36342</v>
      </c>
      <c r="B438" s="17">
        <f>(macro_data_1663!B438-macro_data_1663!B437)/macro_data_1663!B437</f>
        <v>0</v>
      </c>
      <c r="C438" s="17">
        <f>(macro_data_1663!C438-macro_data_1663!C437)/macro_data_1663!C437</f>
        <v>4.0096230954290296E-3</v>
      </c>
      <c r="D438" s="17">
        <f>(macro_data_1663!D438-macro_data_1663!D437)/macro_data_1663!D437</f>
        <v>3.0638961617725138E-4</v>
      </c>
      <c r="E438">
        <f>macro_data_1663!E438</f>
        <v>4.3</v>
      </c>
      <c r="F438">
        <f>macro_data_1663!F438</f>
        <v>67.099999999999994</v>
      </c>
      <c r="G438" s="23">
        <v>4.99</v>
      </c>
      <c r="H438" s="23">
        <v>5.79</v>
      </c>
      <c r="I438" s="23">
        <v>4.55</v>
      </c>
      <c r="J438" s="23">
        <v>8.02</v>
      </c>
      <c r="K438">
        <v>107.3</v>
      </c>
      <c r="L438" s="17">
        <f>(macro_data_1663!L438-macro_data_1663!L437)/macro_data_1663!L437</f>
        <v>-3.623844899438304E-3</v>
      </c>
      <c r="M438" s="17">
        <f>(macro_data_1663!M438-macro_data_1663!M437)/macro_data_1663!M437</f>
        <v>4.881745837141311E-3</v>
      </c>
      <c r="N438" s="17">
        <f>(macro_data_1663!N438-macro_data_1663!N437)/macro_data_1663!N437</f>
        <v>7.8501154459950147E-3</v>
      </c>
      <c r="O438" s="17">
        <f>(macro_data_1663!O438-macro_data_1663!O437)/macro_data_1663!O437</f>
        <v>-3.2278088144009932E-2</v>
      </c>
      <c r="P438" s="17">
        <f>(macro_data_1663!P438-macro_data_1663!P437)/macro_data_1663!P437</f>
        <v>3.9414414414414414E-2</v>
      </c>
      <c r="Q438" s="17">
        <f>(macro_data_1663!Q438-macro_data_1663!Q437)/macro_data_1663!Q437</f>
        <v>-6.5427086588244711E-4</v>
      </c>
      <c r="R438" s="17">
        <f>(macro_data_1663!R438-macro_data_1663!R437)/macro_data_1663!R437</f>
        <v>7.8873239436620043E-3</v>
      </c>
      <c r="S438" s="17">
        <f>(macro_data_1663!G438-macro_data_1663!G437)/macro_data_1663!G437</f>
        <v>2.1038249245029618E-3</v>
      </c>
    </row>
    <row r="439" spans="1:19">
      <c r="A439" s="32">
        <v>36373</v>
      </c>
      <c r="B439" s="17">
        <f>(macro_data_1663!B439-macro_data_1663!B438)/macro_data_1663!B438</f>
        <v>4.2168674698794496E-3</v>
      </c>
      <c r="C439" s="17">
        <f>(macro_data_1663!C439-macro_data_1663!C438)/macro_data_1663!C438</f>
        <v>3.9936102236421724E-3</v>
      </c>
      <c r="D439" s="17">
        <f>(macro_data_1663!D439-macro_data_1663!D438)/macro_data_1663!D438</f>
        <v>2.6592041878985674E-3</v>
      </c>
      <c r="E439">
        <f>macro_data_1663!E439</f>
        <v>4.3</v>
      </c>
      <c r="F439">
        <f>macro_data_1663!F439</f>
        <v>67.099999999999994</v>
      </c>
      <c r="G439" s="23">
        <v>5.07</v>
      </c>
      <c r="H439" s="23">
        <v>5.94</v>
      </c>
      <c r="I439" s="23">
        <v>4.72</v>
      </c>
      <c r="J439" s="23">
        <v>7.95</v>
      </c>
      <c r="K439">
        <v>106</v>
      </c>
      <c r="L439" s="17">
        <f>(macro_data_1663!L439-macro_data_1663!L438)/macro_data_1663!L438</f>
        <v>-6.3647935988365653E-4</v>
      </c>
      <c r="M439" s="17">
        <f>(macro_data_1663!M439-macro_data_1663!M438)/macro_data_1663!M438</f>
        <v>6.0780834072758734E-3</v>
      </c>
      <c r="N439" s="17">
        <f>(macro_data_1663!N439-macro_data_1663!N438)/macro_data_1663!N438</f>
        <v>9.0559344185939371E-3</v>
      </c>
      <c r="O439" s="17">
        <f>(macro_data_1663!O439-macro_data_1663!O438)/macro_data_1663!O438</f>
        <v>7.0558050032071842E-2</v>
      </c>
      <c r="P439" s="17">
        <f>(macro_data_1663!P439-macro_data_1663!P438)/macro_data_1663!P438</f>
        <v>-2.4918743228602384E-2</v>
      </c>
      <c r="Q439" s="17">
        <f>(macro_data_1663!Q439-macro_data_1663!Q438)/macro_data_1663!Q438</f>
        <v>5.8640731547359905E-3</v>
      </c>
      <c r="R439" s="17">
        <f>(macro_data_1663!R439-macro_data_1663!R438)/macro_data_1663!R438</f>
        <v>0.12185578535494687</v>
      </c>
      <c r="S439" s="17">
        <f>(macro_data_1663!G439-macro_data_1663!G438)/macro_data_1663!G438</f>
        <v>2.6107031080536704E-3</v>
      </c>
    </row>
    <row r="440" spans="1:19">
      <c r="A440" s="32">
        <v>36404</v>
      </c>
      <c r="B440" s="17">
        <f>(macro_data_1663!B440-macro_data_1663!B439)/macro_data_1663!B439</f>
        <v>2.3995200959808379E-3</v>
      </c>
      <c r="C440" s="17">
        <f>(macro_data_1663!C440-macro_data_1663!C439)/macro_data_1663!C439</f>
        <v>9.5465393794749633E-3</v>
      </c>
      <c r="D440" s="17">
        <f>(macro_data_1663!D440-macro_data_1663!D439)/macro_data_1663!D439</f>
        <v>1.8190149548023417E-3</v>
      </c>
      <c r="E440">
        <f>macro_data_1663!E440</f>
        <v>4.2</v>
      </c>
      <c r="F440">
        <f>macro_data_1663!F440</f>
        <v>67</v>
      </c>
      <c r="G440" s="23">
        <v>5.22</v>
      </c>
      <c r="H440" s="23">
        <v>5.92</v>
      </c>
      <c r="I440" s="23">
        <v>4.68</v>
      </c>
      <c r="J440" s="23">
        <v>8.15</v>
      </c>
      <c r="K440">
        <v>104.5</v>
      </c>
      <c r="L440" s="17">
        <f>(macro_data_1663!L440-macro_data_1663!L439)/macro_data_1663!L439</f>
        <v>9.0983531980835624E-5</v>
      </c>
      <c r="M440" s="17">
        <f>(macro_data_1663!M440-macro_data_1663!M439)/macro_data_1663!M439</f>
        <v>3.8144375358292945E-3</v>
      </c>
      <c r="N440" s="17">
        <f>(macro_data_1663!N440-macro_data_1663!N439)/macro_data_1663!N439</f>
        <v>1.093035519063537E-2</v>
      </c>
      <c r="O440" s="17">
        <f>(macro_data_1663!O440-macro_data_1663!O439)/macro_data_1663!O439</f>
        <v>-1.2582384661473937E-2</v>
      </c>
      <c r="P440" s="17">
        <f>(macro_data_1663!P440-macro_data_1663!P439)/macro_data_1663!P439</f>
        <v>-7.7777777777777776E-3</v>
      </c>
      <c r="Q440" s="17">
        <f>(macro_data_1663!Q440-macro_data_1663!Q439)/macro_data_1663!Q439</f>
        <v>4.3867228969202915E-3</v>
      </c>
      <c r="R440" s="17">
        <f>(macro_data_1663!R440-macro_data_1663!R439)/macro_data_1663!R439</f>
        <v>5.9292476332835138E-2</v>
      </c>
      <c r="S440" s="17">
        <f>(macro_data_1663!G440-macro_data_1663!G439)/macro_data_1663!G439</f>
        <v>1.166734919371663E-3</v>
      </c>
    </row>
    <row r="441" spans="1:19">
      <c r="A441" s="32">
        <v>36434</v>
      </c>
      <c r="B441" s="17">
        <f>(macro_data_1663!B441-macro_data_1663!B440)/macro_data_1663!B440</f>
        <v>4.1891083183723341E-3</v>
      </c>
      <c r="C441" s="17">
        <f>(macro_data_1663!C441-macro_data_1663!C440)/macro_data_1663!C440</f>
        <v>8.6682427107958576E-3</v>
      </c>
      <c r="D441" s="17">
        <f>(macro_data_1663!D441-macro_data_1663!D440)/macro_data_1663!D440</f>
        <v>3.5898431002938454E-3</v>
      </c>
      <c r="E441">
        <f>macro_data_1663!E441</f>
        <v>4.2</v>
      </c>
      <c r="F441">
        <f>macro_data_1663!F441</f>
        <v>67</v>
      </c>
      <c r="G441" s="23">
        <v>5.2</v>
      </c>
      <c r="H441" s="23">
        <v>6.11</v>
      </c>
      <c r="I441" s="23">
        <v>4.8600000000000003</v>
      </c>
      <c r="J441" s="23">
        <v>8.1999999999999993</v>
      </c>
      <c r="K441">
        <v>107.2</v>
      </c>
      <c r="L441" s="17">
        <f>(macro_data_1663!L441-macro_data_1663!L440)/macro_data_1663!L440</f>
        <v>-2.4563318777292989E-3</v>
      </c>
      <c r="M441" s="17">
        <f>(macro_data_1663!M441-macro_data_1663!M440)/macro_data_1663!M440</f>
        <v>3.5363630373185942E-3</v>
      </c>
      <c r="N441" s="17">
        <f>(macro_data_1663!N441-macro_data_1663!N440)/macro_data_1663!N440</f>
        <v>6.2263922325736937E-3</v>
      </c>
      <c r="O441" s="17">
        <f>(macro_data_1663!O441-macro_data_1663!O440)/macro_data_1663!O440</f>
        <v>-7.8883495145631068E-3</v>
      </c>
      <c r="P441" s="17">
        <f>(macro_data_1663!P441-macro_data_1663!P440)/macro_data_1663!P440</f>
        <v>-7.5027995520716692E-2</v>
      </c>
      <c r="Q441" s="17">
        <f>(macro_data_1663!Q441-macro_data_1663!Q440)/macro_data_1663!Q440</f>
        <v>-4.1373978080618398E-3</v>
      </c>
      <c r="R441" s="17">
        <f>(macro_data_1663!R441-macro_data_1663!R440)/macro_data_1663!R440</f>
        <v>0.12323612417685782</v>
      </c>
      <c r="S441" s="17">
        <f>(macro_data_1663!G441-macro_data_1663!G440)/macro_data_1663!G440</f>
        <v>1.5435433581329299E-3</v>
      </c>
    </row>
    <row r="442" spans="1:19">
      <c r="A442" s="32">
        <v>36465</v>
      </c>
      <c r="B442" s="17">
        <f>(macro_data_1663!B442-macro_data_1663!B441)/macro_data_1663!B441</f>
        <v>1.7878426698449518E-3</v>
      </c>
      <c r="C442" s="17">
        <f>(macro_data_1663!C442-macro_data_1663!C441)/macro_data_1663!C441</f>
        <v>-2.3437499999999778E-3</v>
      </c>
      <c r="D442" s="17">
        <f>(macro_data_1663!D442-macro_data_1663!D441)/macro_data_1663!D441</f>
        <v>1.6849199663015993E-3</v>
      </c>
      <c r="E442">
        <f>macro_data_1663!E442</f>
        <v>4.0999999999999996</v>
      </c>
      <c r="F442">
        <f>macro_data_1663!F442</f>
        <v>67</v>
      </c>
      <c r="G442" s="23">
        <v>5.42</v>
      </c>
      <c r="H442" s="23">
        <v>6.03</v>
      </c>
      <c r="I442" s="23">
        <v>5.07</v>
      </c>
      <c r="J442" s="23">
        <v>8.3800000000000008</v>
      </c>
      <c r="K442">
        <v>103.2</v>
      </c>
      <c r="L442" s="17">
        <f>(macro_data_1663!L442-macro_data_1663!L441)/macro_data_1663!L441</f>
        <v>6.2015503875968575E-3</v>
      </c>
      <c r="M442" s="17">
        <f>(macro_data_1663!M442-macro_data_1663!M441)/macro_data_1663!M441</f>
        <v>5.2311329014182355E-3</v>
      </c>
      <c r="N442" s="17">
        <f>(macro_data_1663!N442-macro_data_1663!N441)/macro_data_1663!N441</f>
        <v>3.1965024330713058E-3</v>
      </c>
      <c r="O442" s="17">
        <f>(macro_data_1663!O442-macro_data_1663!O441)/macro_data_1663!O441</f>
        <v>-1.6513761467889909E-2</v>
      </c>
      <c r="P442" s="17">
        <f>(macro_data_1663!P442-macro_data_1663!P441)/macro_data_1663!P441</f>
        <v>5.569007263922518E-2</v>
      </c>
      <c r="Q442" s="17">
        <f>(macro_data_1663!Q442-macro_data_1663!Q441)/macro_data_1663!Q441</f>
        <v>1.2795858652042434E-2</v>
      </c>
      <c r="R442" s="17">
        <f>(macro_data_1663!R442-macro_data_1663!R441)/macro_data_1663!R441</f>
        <v>-5.1926298157453872E-2</v>
      </c>
      <c r="S442" s="17">
        <f>(macro_data_1663!G442-macro_data_1663!G441)/macro_data_1663!G441</f>
        <v>3.1285639429152667E-3</v>
      </c>
    </row>
    <row r="443" spans="1:19">
      <c r="A443" s="32">
        <v>36495</v>
      </c>
      <c r="B443" s="17">
        <f>(macro_data_1663!B443-macro_data_1663!B442)/macro_data_1663!B442</f>
        <v>1.7846519928614597E-3</v>
      </c>
      <c r="C443" s="17">
        <f>(macro_data_1663!C443-macro_data_1663!C442)/macro_data_1663!C442</f>
        <v>4.6985121378230891E-3</v>
      </c>
      <c r="D443" s="17">
        <f>(macro_data_1663!D443-macro_data_1663!D442)/macro_data_1663!D442</f>
        <v>8.9619324683916401E-4</v>
      </c>
      <c r="E443">
        <f>macro_data_1663!E443</f>
        <v>4.0999999999999996</v>
      </c>
      <c r="F443">
        <f>macro_data_1663!F443</f>
        <v>67.099999999999994</v>
      </c>
      <c r="G443" s="23">
        <v>5.3</v>
      </c>
      <c r="H443" s="23">
        <v>6.28</v>
      </c>
      <c r="I443" s="23">
        <v>5.2</v>
      </c>
      <c r="J443" s="23">
        <v>8.15</v>
      </c>
      <c r="K443">
        <v>107.2</v>
      </c>
      <c r="L443" s="17">
        <f>(macro_data_1663!L443-macro_data_1663!L442)/macro_data_1663!L442</f>
        <v>6.7071512734524531E-3</v>
      </c>
      <c r="M443" s="17">
        <f>(macro_data_1663!M443-macro_data_1663!M442)/macro_data_1663!M442</f>
        <v>4.1587737060988887E-3</v>
      </c>
      <c r="N443" s="17">
        <f>(macro_data_1663!N443-macro_data_1663!N442)/macro_data_1663!N442</f>
        <v>2.2569134518744798E-2</v>
      </c>
      <c r="O443" s="17">
        <f>(macro_data_1663!O443-macro_data_1663!O442)/macro_data_1663!O442</f>
        <v>2.4875621890547265E-2</v>
      </c>
      <c r="P443" s="17">
        <f>(macro_data_1663!P443-macro_data_1663!P442)/macro_data_1663!P442</f>
        <v>-1.0321100917431193E-2</v>
      </c>
      <c r="Q443" s="17">
        <f>(macro_data_1663!Q443-macro_data_1663!Q442)/macro_data_1663!Q442</f>
        <v>5.3383759328864125E-3</v>
      </c>
      <c r="R443" s="17">
        <f>(macro_data_1663!R443-macro_data_1663!R442)/macro_data_1663!R442</f>
        <v>0.10291519434628968</v>
      </c>
      <c r="S443" s="17">
        <f>(macro_data_1663!G443-macro_data_1663!G442)/macro_data_1663!G442</f>
        <v>2.2200371798614207E-3</v>
      </c>
    </row>
    <row r="444" spans="1:19">
      <c r="A444" s="32">
        <v>36526</v>
      </c>
      <c r="B444" s="17">
        <f>(macro_data_1663!B444-macro_data_1663!B443)/macro_data_1663!B443</f>
        <v>2.3752969121140478E-3</v>
      </c>
      <c r="C444" s="17">
        <f>(macro_data_1663!C444-macro_data_1663!C443)/macro_data_1663!C443</f>
        <v>-3.8971161340609056E-3</v>
      </c>
      <c r="D444" s="17">
        <f>(macro_data_1663!D444-macro_data_1663!D443)/macro_data_1663!D443</f>
        <v>2.3280160894841332E-3</v>
      </c>
      <c r="E444">
        <f>macro_data_1663!E444</f>
        <v>4</v>
      </c>
      <c r="F444">
        <f>macro_data_1663!F444</f>
        <v>67.099999999999994</v>
      </c>
      <c r="G444" s="23">
        <v>5.45</v>
      </c>
      <c r="H444" s="23">
        <v>6.66</v>
      </c>
      <c r="I444" s="23">
        <v>5.32</v>
      </c>
      <c r="J444" s="23">
        <v>8.19</v>
      </c>
      <c r="K444">
        <v>105.4</v>
      </c>
      <c r="L444" s="17">
        <f>(macro_data_1663!L444-macro_data_1663!L443)/macro_data_1663!L443</f>
        <v>1.0353830917439452E-2</v>
      </c>
      <c r="M444" s="17">
        <f>(macro_data_1663!M444-macro_data_1663!M443)/macro_data_1663!M443</f>
        <v>5.962964569148705E-3</v>
      </c>
      <c r="N444" s="17">
        <f>(macro_data_1663!N444-macro_data_1663!N443)/macro_data_1663!N443</f>
        <v>9.0008217924277792E-4</v>
      </c>
      <c r="O444" s="17">
        <f>(macro_data_1663!O444-macro_data_1663!O443)/macro_data_1663!O443</f>
        <v>3.640776699029126E-2</v>
      </c>
      <c r="P444" s="17">
        <f>(macro_data_1663!P444-macro_data_1663!P443)/macro_data_1663!P443</f>
        <v>1.1587485515643106E-2</v>
      </c>
      <c r="Q444" s="17">
        <f>(macro_data_1663!Q444-macro_data_1663!Q443)/macro_data_1663!Q443</f>
        <v>7.9953455981523446E-3</v>
      </c>
      <c r="R444" s="17">
        <f>(macro_data_1663!R444-macro_data_1663!R443)/macro_data_1663!R443</f>
        <v>4.4453344012815359E-2</v>
      </c>
      <c r="S444" s="17">
        <f>(macro_data_1663!G444-macro_data_1663!G443)/macro_data_1663!G443</f>
        <v>2.422068415767972E-3</v>
      </c>
    </row>
    <row r="445" spans="1:19">
      <c r="A445" s="32">
        <v>36557</v>
      </c>
      <c r="B445" s="17">
        <f>(macro_data_1663!B445-macro_data_1663!B444)/macro_data_1663!B444</f>
        <v>2.9620853080568718E-3</v>
      </c>
      <c r="C445" s="17">
        <f>(macro_data_1663!C445-macro_data_1663!C444)/macro_data_1663!C444</f>
        <v>3.9123630672927559E-3</v>
      </c>
      <c r="D445" s="17">
        <f>(macro_data_1663!D445-macro_data_1663!D444)/macro_data_1663!D444</f>
        <v>2.7211632285638757E-3</v>
      </c>
      <c r="E445">
        <f>macro_data_1663!E445</f>
        <v>4</v>
      </c>
      <c r="F445">
        <f>macro_data_1663!F445</f>
        <v>67.3</v>
      </c>
      <c r="G445" s="23">
        <v>5.73</v>
      </c>
      <c r="H445" s="23">
        <v>6.52</v>
      </c>
      <c r="I445" s="23">
        <v>5.55</v>
      </c>
      <c r="J445" s="23">
        <v>8.33</v>
      </c>
      <c r="K445">
        <v>112</v>
      </c>
      <c r="L445" s="17">
        <f>(macro_data_1663!L445-macro_data_1663!L444)/macro_data_1663!L444</f>
        <v>-8.9110675459041542E-5</v>
      </c>
      <c r="M445" s="17">
        <f>(macro_data_1663!M445-macro_data_1663!M444)/macro_data_1663!M444</f>
        <v>6.1000581984351479E-3</v>
      </c>
      <c r="N445" s="17">
        <f>(macro_data_1663!N445-macro_data_1663!N444)/macro_data_1663!N444</f>
        <v>2.9219871390608687E-3</v>
      </c>
      <c r="O445" s="17">
        <f>(macro_data_1663!O445-macro_data_1663!O444)/macro_data_1663!O444</f>
        <v>-4.2154566744730677E-2</v>
      </c>
      <c r="P445" s="17">
        <f>(macro_data_1663!P445-macro_data_1663!P444)/macro_data_1663!P444</f>
        <v>0</v>
      </c>
      <c r="Q445" s="17">
        <f>(macro_data_1663!Q445-macro_data_1663!Q444)/macro_data_1663!Q444</f>
        <v>-7.5646272781328757E-4</v>
      </c>
      <c r="R445" s="17">
        <f>(macro_data_1663!R445-macro_data_1663!R444)/macro_data_1663!R444</f>
        <v>4.2177914110429503E-2</v>
      </c>
      <c r="S445" s="17">
        <f>(macro_data_1663!G445-macro_data_1663!G444)/macro_data_1663!G444</f>
        <v>1.7433458477019185E-3</v>
      </c>
    </row>
    <row r="446" spans="1:19">
      <c r="A446" s="32">
        <v>36586</v>
      </c>
      <c r="B446" s="17">
        <f>(macro_data_1663!B446-macro_data_1663!B445)/macro_data_1663!B445</f>
        <v>4.1346721795628384E-3</v>
      </c>
      <c r="C446" s="17">
        <f>(macro_data_1663!C446-macro_data_1663!C445)/macro_data_1663!C445</f>
        <v>1.1691348402182384E-2</v>
      </c>
      <c r="D446" s="17">
        <f>(macro_data_1663!D446-macro_data_1663!D445)/macro_data_1663!D445</f>
        <v>3.1523690738888446E-3</v>
      </c>
      <c r="E446">
        <f>macro_data_1663!E446</f>
        <v>4.0999999999999996</v>
      </c>
      <c r="F446">
        <f>macro_data_1663!F446</f>
        <v>67.3</v>
      </c>
      <c r="G446" s="23">
        <v>5.85</v>
      </c>
      <c r="H446" s="23">
        <v>6.26</v>
      </c>
      <c r="I446" s="23">
        <v>5.69</v>
      </c>
      <c r="J446" s="23">
        <v>8.2899999999999991</v>
      </c>
      <c r="K446">
        <v>111.3</v>
      </c>
      <c r="L446" s="17">
        <f>(macro_data_1663!L446-macro_data_1663!L445)/macro_data_1663!L445</f>
        <v>-1.2031013278673916E-2</v>
      </c>
      <c r="M446" s="17">
        <f>(macro_data_1663!M446-macro_data_1663!M445)/macro_data_1663!M445</f>
        <v>2.8494301139770483E-3</v>
      </c>
      <c r="N446" s="17">
        <f>(macro_data_1663!N446-macro_data_1663!N445)/macro_data_1663!N445</f>
        <v>1.2816098233777365E-2</v>
      </c>
      <c r="O446" s="17">
        <f>(macro_data_1663!O446-macro_data_1663!O445)/macro_data_1663!O445</f>
        <v>6.1735941320293398E-2</v>
      </c>
      <c r="P446" s="17">
        <f>(macro_data_1663!P446-macro_data_1663!P445)/macro_data_1663!P445</f>
        <v>-1.9473081328751432E-2</v>
      </c>
      <c r="Q446" s="17">
        <f>(macro_data_1663!Q446-macro_data_1663!Q445)/macro_data_1663!Q445</f>
        <v>3.4493245756445487E-3</v>
      </c>
      <c r="R446" s="17">
        <f>(macro_data_1663!R446-macro_data_1663!R445)/macro_data_1663!R445</f>
        <v>7.9838116261957387E-2</v>
      </c>
      <c r="S446" s="17">
        <f>(macro_data_1663!G446-macro_data_1663!G445)/macro_data_1663!G445</f>
        <v>8.3962415369701776E-4</v>
      </c>
    </row>
    <row r="447" spans="1:19">
      <c r="A447" s="32">
        <v>36617</v>
      </c>
      <c r="B447" s="17">
        <f>(macro_data_1663!B447-macro_data_1663!B446)/macro_data_1663!B446</f>
        <v>5.8823529411764705E-3</v>
      </c>
      <c r="C447" s="17">
        <f>(macro_data_1663!C447-macro_data_1663!C446)/macro_data_1663!C446</f>
        <v>7.7041602465331271E-3</v>
      </c>
      <c r="D447" s="17">
        <f>(macro_data_1663!D447-macro_data_1663!D446)/macro_data_1663!D446</f>
        <v>4.2901449631784364E-3</v>
      </c>
      <c r="E447">
        <f>macro_data_1663!E447</f>
        <v>4</v>
      </c>
      <c r="F447">
        <f>macro_data_1663!F447</f>
        <v>67.3</v>
      </c>
      <c r="G447" s="23">
        <v>6.02</v>
      </c>
      <c r="H447" s="23">
        <v>5.99</v>
      </c>
      <c r="I447" s="23">
        <v>5.66</v>
      </c>
      <c r="J447" s="23">
        <v>8.3699999999999992</v>
      </c>
      <c r="K447">
        <v>107.1</v>
      </c>
      <c r="L447" s="17">
        <f>(macro_data_1663!L447-macro_data_1663!L446)/macro_data_1663!L446</f>
        <v>-9.9224246797754751E-4</v>
      </c>
      <c r="M447" s="17">
        <f>(macro_data_1663!M447-macro_data_1663!M446)/macro_data_1663!M446</f>
        <v>6.5799312098101187E-3</v>
      </c>
      <c r="N447" s="17">
        <f>(macro_data_1663!N447-macro_data_1663!N446)/macro_data_1663!N446</f>
        <v>9.7337500955180321E-3</v>
      </c>
      <c r="O447" s="17">
        <f>(macro_data_1663!O447-macro_data_1663!O446)/macro_data_1663!O446</f>
        <v>-7.6568796776050663E-2</v>
      </c>
      <c r="P447" s="17">
        <f>(macro_data_1663!P447-macro_data_1663!P446)/macro_data_1663!P446</f>
        <v>5.1401869158878503E-2</v>
      </c>
      <c r="Q447" s="17">
        <f>(macro_data_1663!Q447-macro_data_1663!Q446)/macro_data_1663!Q446</f>
        <v>3.9084432185511201E-3</v>
      </c>
      <c r="R447" s="17">
        <f>(macro_data_1663!R447-macro_data_1663!R446)/macro_data_1663!R446</f>
        <v>1.8398637137989747E-2</v>
      </c>
      <c r="S447" s="17">
        <f>(macro_data_1663!G447-macro_data_1663!G446)/macro_data_1663!G446</f>
        <v>3.6836204726931614E-3</v>
      </c>
    </row>
    <row r="448" spans="1:19">
      <c r="A448" s="32">
        <v>36647</v>
      </c>
      <c r="B448" s="17">
        <f>(macro_data_1663!B448-macro_data_1663!B447)/macro_data_1663!B447</f>
        <v>-5.8479532163739363E-4</v>
      </c>
      <c r="C448" s="17">
        <f>(macro_data_1663!C448-macro_data_1663!C447)/macro_data_1663!C447</f>
        <v>-7.6452599388396585E-4</v>
      </c>
      <c r="D448" s="17">
        <f>(macro_data_1663!D448-macro_data_1663!D447)/macro_data_1663!D447</f>
        <v>-8.2987551867210179E-4</v>
      </c>
      <c r="E448">
        <f>macro_data_1663!E448</f>
        <v>3.8</v>
      </c>
      <c r="F448">
        <f>macro_data_1663!F448</f>
        <v>67.3</v>
      </c>
      <c r="G448" s="23">
        <v>6.27</v>
      </c>
      <c r="H448" s="23">
        <v>6.44</v>
      </c>
      <c r="I448" s="23">
        <v>5.79</v>
      </c>
      <c r="J448" s="23">
        <v>8.4</v>
      </c>
      <c r="K448">
        <v>109.2</v>
      </c>
      <c r="L448" s="17">
        <f>(macro_data_1663!L448-macro_data_1663!L447)/macro_data_1663!L447</f>
        <v>7.3137697516929201E-3</v>
      </c>
      <c r="M448" s="17">
        <f>(macro_data_1663!M448-macro_data_1663!M447)/macro_data_1663!M447</f>
        <v>1.1906530551605655E-2</v>
      </c>
      <c r="N448" s="17">
        <f>(macro_data_1663!N448-macro_data_1663!N447)/macro_data_1663!N447</f>
        <v>8.2155765094373782E-3</v>
      </c>
      <c r="O448" s="17">
        <f>(macro_data_1663!O448-macro_data_1663!O447)/macro_data_1663!O447</f>
        <v>1.3715710723192019E-2</v>
      </c>
      <c r="P448" s="17">
        <f>(macro_data_1663!P448-macro_data_1663!P447)/macro_data_1663!P447</f>
        <v>-6.5555555555555561E-2</v>
      </c>
      <c r="Q448" s="17">
        <f>(macro_data_1663!Q448-macro_data_1663!Q447)/macro_data_1663!Q447</f>
        <v>6.3301586612077698E-3</v>
      </c>
      <c r="R448" s="17">
        <f>(macro_data_1663!R448-macro_data_1663!R447)/macro_data_1663!R447</f>
        <v>-0.13884242221478763</v>
      </c>
      <c r="S448" s="17">
        <f>(macro_data_1663!G448-macro_data_1663!G447)/macro_data_1663!G447</f>
        <v>2.1199963526944469E-3</v>
      </c>
    </row>
    <row r="449" spans="1:19">
      <c r="A449" s="32">
        <v>36678</v>
      </c>
      <c r="B449" s="17">
        <f>(macro_data_1663!B449-macro_data_1663!B448)/macro_data_1663!B448</f>
        <v>1.7554125219425567E-3</v>
      </c>
      <c r="C449" s="17">
        <f>(macro_data_1663!C449-macro_data_1663!C448)/macro_data_1663!C448</f>
        <v>6.8859984697781616E-3</v>
      </c>
      <c r="D449" s="17">
        <f>(macro_data_1663!D449-macro_data_1663!D448)/macro_data_1663!D448</f>
        <v>8.3056478405305859E-4</v>
      </c>
      <c r="E449">
        <f>macro_data_1663!E449</f>
        <v>4</v>
      </c>
      <c r="F449">
        <f>macro_data_1663!F449</f>
        <v>67.099999999999994</v>
      </c>
      <c r="G449" s="23">
        <v>6.53</v>
      </c>
      <c r="H449" s="23">
        <v>6.1</v>
      </c>
      <c r="I449" s="23">
        <v>5.69</v>
      </c>
      <c r="J449" s="23">
        <v>8.9</v>
      </c>
      <c r="K449">
        <v>110.7</v>
      </c>
      <c r="L449" s="17">
        <f>(macro_data_1663!L449-macro_data_1663!L448)/macro_data_1663!L448</f>
        <v>-9.5912513445677826E-3</v>
      </c>
      <c r="M449" s="17">
        <f>(macro_data_1663!M449-macro_data_1663!M448)/macro_data_1663!M448</f>
        <v>-2.5378581316331146E-3</v>
      </c>
      <c r="N449" s="17">
        <f>(macro_data_1663!N449-macro_data_1663!N448)/macro_data_1663!N448</f>
        <v>1.6278617077337569E-2</v>
      </c>
      <c r="O449" s="17">
        <f>(macro_data_1663!O449-macro_data_1663!O448)/macro_data_1663!O448</f>
        <v>-3.136531365313653E-2</v>
      </c>
      <c r="P449" s="17">
        <f>(macro_data_1663!P449-macro_data_1663!P448)/macro_data_1663!P448</f>
        <v>1.9024970273483946E-2</v>
      </c>
      <c r="Q449" s="17">
        <f>(macro_data_1663!Q449-macro_data_1663!Q448)/macro_data_1663!Q448</f>
        <v>2.9007434234169533E-3</v>
      </c>
      <c r="R449" s="17">
        <f>(macro_data_1663!R449-macro_data_1663!R448)/macro_data_1663!R448</f>
        <v>0.11810411810411822</v>
      </c>
      <c r="S449" s="17">
        <f>(macro_data_1663!G449-macro_data_1663!G448)/macro_data_1663!G448</f>
        <v>1.6833102067741862E-3</v>
      </c>
    </row>
    <row r="450" spans="1:19">
      <c r="A450" s="32">
        <v>36708</v>
      </c>
      <c r="B450" s="17">
        <f>(macro_data_1663!B450-macro_data_1663!B449)/macro_data_1663!B449</f>
        <v>5.8411214953271035E-3</v>
      </c>
      <c r="C450" s="17">
        <f>(macro_data_1663!C450-macro_data_1663!C449)/macro_data_1663!C449</f>
        <v>1.6717325227963657E-2</v>
      </c>
      <c r="D450" s="17">
        <f>(macro_data_1663!D450-macro_data_1663!D449)/macro_data_1663!D449</f>
        <v>3.3875246581866465E-3</v>
      </c>
      <c r="E450">
        <f>macro_data_1663!E450</f>
        <v>4</v>
      </c>
      <c r="F450">
        <f>macro_data_1663!F450</f>
        <v>67.099999999999994</v>
      </c>
      <c r="G450" s="23">
        <v>6.54</v>
      </c>
      <c r="H450" s="23">
        <v>6.05</v>
      </c>
      <c r="I450" s="23">
        <v>5.96</v>
      </c>
      <c r="J450" s="23">
        <v>8.48</v>
      </c>
      <c r="K450">
        <v>106.4</v>
      </c>
      <c r="L450" s="17">
        <f>(macro_data_1663!L450-macro_data_1663!L449)/macro_data_1663!L449</f>
        <v>-2.0816363471809047E-3</v>
      </c>
      <c r="M450" s="17">
        <f>(macro_data_1663!M450-macro_data_1663!M449)/macro_data_1663!M449</f>
        <v>3.763904367390825E-3</v>
      </c>
      <c r="N450" s="17">
        <f>(macro_data_1663!N450-macro_data_1663!N449)/macro_data_1663!N449</f>
        <v>1.0275983111889882E-2</v>
      </c>
      <c r="O450" s="17">
        <f>(macro_data_1663!O450-macro_data_1663!O449)/macro_data_1663!O449</f>
        <v>-1.0158730158730159E-2</v>
      </c>
      <c r="P450" s="17">
        <f>(macro_data_1663!P450-macro_data_1663!P449)/macro_data_1663!P449</f>
        <v>-7.4679113185530915E-2</v>
      </c>
      <c r="Q450" s="17">
        <f>(macro_data_1663!Q450-macro_data_1663!Q449)/macro_data_1663!Q449</f>
        <v>7.2201233769513841E-4</v>
      </c>
      <c r="R450" s="17">
        <f>(macro_data_1663!R450-macro_data_1663!R449)/macro_data_1663!R449</f>
        <v>0.1059763724808894</v>
      </c>
      <c r="S450" s="17">
        <f>(macro_data_1663!G450-macro_data_1663!G449)/macro_data_1663!G449</f>
        <v>-3.2549865637182546E-4</v>
      </c>
    </row>
    <row r="451" spans="1:19">
      <c r="A451" s="32">
        <v>36739</v>
      </c>
      <c r="B451" s="17">
        <f>(macro_data_1663!B451-macro_data_1663!B450)/macro_data_1663!B450</f>
        <v>2.9036004645760743E-3</v>
      </c>
      <c r="C451" s="17">
        <f>(macro_data_1663!C451-macro_data_1663!C450)/macro_data_1663!C450</f>
        <v>-7.4738415545607425E-4</v>
      </c>
      <c r="D451" s="17">
        <f>(macro_data_1663!D451-macro_data_1663!D450)/macro_data_1663!D450</f>
        <v>2.5083385307913884E-3</v>
      </c>
      <c r="E451">
        <f>macro_data_1663!E451</f>
        <v>4</v>
      </c>
      <c r="F451">
        <f>macro_data_1663!F451</f>
        <v>66.900000000000006</v>
      </c>
      <c r="G451" s="23">
        <v>6.5</v>
      </c>
      <c r="H451" s="23">
        <v>5.83</v>
      </c>
      <c r="I451" s="23">
        <v>6.09</v>
      </c>
      <c r="J451" s="23">
        <v>8.35</v>
      </c>
      <c r="K451">
        <v>108.3</v>
      </c>
      <c r="L451" s="17">
        <f>(macro_data_1663!L451-macro_data_1663!L450)/macro_data_1663!L450</f>
        <v>8.1625249410492565E-4</v>
      </c>
      <c r="M451" s="17">
        <f>(macro_data_1663!M451-macro_data_1663!M450)/macro_data_1663!M450</f>
        <v>3.7078934137757284E-3</v>
      </c>
      <c r="N451" s="17">
        <f>(macro_data_1663!N451-macro_data_1663!N450)/macro_data_1663!N450</f>
        <v>5.3230246266337267E-3</v>
      </c>
      <c r="O451" s="17">
        <f>(macro_data_1663!O451-macro_data_1663!O450)/macro_data_1663!O450</f>
        <v>-6.1577934573444515E-2</v>
      </c>
      <c r="P451" s="17">
        <f>(macro_data_1663!P451-macro_data_1663!P450)/macro_data_1663!P450</f>
        <v>0.11853720050441362</v>
      </c>
      <c r="Q451" s="17">
        <f>(macro_data_1663!Q451-macro_data_1663!Q450)/macro_data_1663!Q450</f>
        <v>-1.768782969792024E-3</v>
      </c>
      <c r="R451" s="17">
        <f>(macro_data_1663!R451-macro_data_1663!R450)/macro_data_1663!R450</f>
        <v>-6.4718818724473728E-2</v>
      </c>
      <c r="S451" s="17">
        <f>(macro_data_1663!G451-macro_data_1663!G450)/macro_data_1663!G450</f>
        <v>1.2569853553633899E-3</v>
      </c>
    </row>
    <row r="452" spans="1:19">
      <c r="A452" s="32">
        <v>36770</v>
      </c>
      <c r="B452" s="17">
        <f>(macro_data_1663!B452-macro_data_1663!B451)/macro_data_1663!B451</f>
        <v>0</v>
      </c>
      <c r="C452" s="17">
        <f>(macro_data_1663!C452-macro_data_1663!C451)/macro_data_1663!C451</f>
        <v>-5.9835452505608306E-3</v>
      </c>
      <c r="D452" s="17">
        <f>(macro_data_1663!D452-macro_data_1663!D451)/macro_data_1663!D451</f>
        <v>-6.7623311107743584E-5</v>
      </c>
      <c r="E452">
        <f>macro_data_1663!E452</f>
        <v>4.0999999999999996</v>
      </c>
      <c r="F452">
        <f>macro_data_1663!F452</f>
        <v>66.900000000000006</v>
      </c>
      <c r="G452" s="23">
        <v>6.52</v>
      </c>
      <c r="H452" s="23">
        <v>5.8</v>
      </c>
      <c r="I452" s="23">
        <v>6</v>
      </c>
      <c r="J452" s="23">
        <v>8.26</v>
      </c>
      <c r="K452">
        <v>107.3</v>
      </c>
      <c r="L452" s="17">
        <f>(macro_data_1663!L452-macro_data_1663!L451)/macro_data_1663!L451</f>
        <v>-2.9904848210239735E-3</v>
      </c>
      <c r="M452" s="17">
        <f>(macro_data_1663!M452-macro_data_1663!M451)/macro_data_1663!M451</f>
        <v>5.8856677728382316E-3</v>
      </c>
      <c r="N452" s="17">
        <f>(macro_data_1663!N452-macro_data_1663!N451)/macro_data_1663!N451</f>
        <v>2.816914063062836E-3</v>
      </c>
      <c r="O452" s="17">
        <f>(macro_data_1663!O452-macro_data_1663!O451)/macro_data_1663!O451</f>
        <v>5.3315105946684892E-2</v>
      </c>
      <c r="P452" s="17">
        <f>(macro_data_1663!P452-macro_data_1663!P451)/macro_data_1663!P451</f>
        <v>-4.3968432919954906E-2</v>
      </c>
      <c r="Q452" s="17">
        <f>(macro_data_1663!Q452-macro_data_1663!Q451)/macro_data_1663!Q451</f>
        <v>-2.6530284702377714E-3</v>
      </c>
      <c r="R452" s="17">
        <f>(macro_data_1663!R452-macro_data_1663!R451)/macro_data_1663!R451</f>
        <v>4.8706751763520302E-2</v>
      </c>
      <c r="S452" s="17">
        <f>(macro_data_1663!G452-macro_data_1663!G451)/macro_data_1663!G451</f>
        <v>4.5376168436337239E-5</v>
      </c>
    </row>
    <row r="453" spans="1:19">
      <c r="A453" s="32">
        <v>36800</v>
      </c>
      <c r="B453" s="17">
        <f>(macro_data_1663!B453-macro_data_1663!B452)/macro_data_1663!B452</f>
        <v>5.2113491603937795E-3</v>
      </c>
      <c r="C453" s="17">
        <f>(macro_data_1663!C453-macro_data_1663!C452)/macro_data_1663!C452</f>
        <v>1.3544018058690616E-2</v>
      </c>
      <c r="D453" s="17">
        <f>(macro_data_1663!D453-macro_data_1663!D452)/macro_data_1663!D452</f>
        <v>4.3011334433413293E-3</v>
      </c>
      <c r="E453">
        <f>macro_data_1663!E453</f>
        <v>3.9</v>
      </c>
      <c r="F453">
        <f>macro_data_1663!F453</f>
        <v>66.900000000000006</v>
      </c>
      <c r="G453" s="23">
        <v>6.51</v>
      </c>
      <c r="H453" s="23">
        <v>5.74</v>
      </c>
      <c r="I453" s="23">
        <v>6.11</v>
      </c>
      <c r="J453" s="23">
        <v>8.35</v>
      </c>
      <c r="K453">
        <v>106.8</v>
      </c>
      <c r="L453" s="17">
        <f>(macro_data_1663!L453-macro_data_1663!L452)/macro_data_1663!L452</f>
        <v>-4.5446282494091981E-4</v>
      </c>
      <c r="M453" s="17">
        <f>(macro_data_1663!M453-macro_data_1663!M452)/macro_data_1663!M452</f>
        <v>7.4281564477643282E-3</v>
      </c>
      <c r="N453" s="17">
        <f>(macro_data_1663!N453-macro_data_1663!N452)/macro_data_1663!N452</f>
        <v>1.1231152308388195E-3</v>
      </c>
      <c r="O453" s="17">
        <f>(macro_data_1663!O453-macro_data_1663!O452)/macro_data_1663!O452</f>
        <v>-2.2063595068137574E-2</v>
      </c>
      <c r="P453" s="17">
        <f>(macro_data_1663!P453-macro_data_1663!P452)/macro_data_1663!P452</f>
        <v>7.5471698113207544E-2</v>
      </c>
      <c r="Q453" s="17">
        <f>(macro_data_1663!Q453-macro_data_1663!Q452)/macro_data_1663!Q452</f>
        <v>4.2304327634435333E-3</v>
      </c>
      <c r="R453" s="17">
        <f>(macro_data_1663!R453-macro_data_1663!R452)/macro_data_1663!R452</f>
        <v>8.5201793721973215E-2</v>
      </c>
      <c r="S453" s="17">
        <f>(macro_data_1663!G453-macro_data_1663!G452)/macro_data_1663!G452</f>
        <v>7.8648456524040716E-4</v>
      </c>
    </row>
    <row r="454" spans="1:19">
      <c r="A454" s="32">
        <v>36831</v>
      </c>
      <c r="B454" s="17">
        <f>(macro_data_1663!B454-macro_data_1663!B453)/macro_data_1663!B453</f>
        <v>1.7281105990784066E-3</v>
      </c>
      <c r="C454" s="17">
        <f>(macro_data_1663!C454-macro_data_1663!C453)/macro_data_1663!C453</f>
        <v>5.1967334818115597E-3</v>
      </c>
      <c r="D454" s="17">
        <f>(macro_data_1663!D454-macro_data_1663!D453)/macro_data_1663!D453</f>
        <v>1.3602327210041358E-3</v>
      </c>
      <c r="E454">
        <f>macro_data_1663!E454</f>
        <v>3.9</v>
      </c>
      <c r="F454">
        <f>macro_data_1663!F454</f>
        <v>66.8</v>
      </c>
      <c r="G454" s="23">
        <v>6.51</v>
      </c>
      <c r="H454" s="23">
        <v>5.72</v>
      </c>
      <c r="I454" s="23">
        <v>6.17</v>
      </c>
      <c r="J454" s="23">
        <v>8.34</v>
      </c>
      <c r="K454">
        <v>105.8</v>
      </c>
      <c r="L454" s="17">
        <f>(macro_data_1663!L454-macro_data_1663!L453)/macro_data_1663!L453</f>
        <v>-9.09338910611985E-4</v>
      </c>
      <c r="M454" s="17">
        <f>(macro_data_1663!M454-macro_data_1663!M453)/macro_data_1663!M453</f>
        <v>3.3159639981050508E-3</v>
      </c>
      <c r="N454" s="17">
        <f>(macro_data_1663!N454-macro_data_1663!N453)/macro_data_1663!N453</f>
        <v>4.6784366069741318E-3</v>
      </c>
      <c r="O454" s="17">
        <f>(macro_data_1663!O454-macro_data_1663!O453)/macro_data_1663!O453</f>
        <v>2.7869940278699403E-2</v>
      </c>
      <c r="P454" s="17">
        <f>(macro_data_1663!P454-macro_data_1663!P453)/macro_data_1663!P453</f>
        <v>2.3026315789473683E-2</v>
      </c>
      <c r="Q454" s="17">
        <f>(macro_data_1663!Q454-macro_data_1663!Q453)/macro_data_1663!Q453</f>
        <v>-3.6856318433428326E-3</v>
      </c>
      <c r="R454" s="17">
        <f>(macro_data_1663!R454-macro_data_1663!R453)/macro_data_1663!R453</f>
        <v>-2.3612750885478283E-2</v>
      </c>
      <c r="S454" s="17">
        <f>(macro_data_1663!G454-macro_data_1663!G453)/macro_data_1663!G453</f>
        <v>1.0578972026175399E-4</v>
      </c>
    </row>
    <row r="455" spans="1:19">
      <c r="A455" s="32">
        <v>36861</v>
      </c>
      <c r="B455" s="17">
        <f>(macro_data_1663!B455-macro_data_1663!B454)/macro_data_1663!B454</f>
        <v>1.7251293847037547E-3</v>
      </c>
      <c r="C455" s="17">
        <f>(macro_data_1663!C455-macro_data_1663!C454)/macro_data_1663!C454</f>
        <v>-2.9542097488922132E-3</v>
      </c>
      <c r="D455" s="17">
        <f>(macro_data_1663!D455-macro_data_1663!D454)/macro_data_1663!D454</f>
        <v>1.3987330706225602E-3</v>
      </c>
      <c r="E455">
        <f>macro_data_1663!E455</f>
        <v>3.9</v>
      </c>
      <c r="F455">
        <f>macro_data_1663!F455</f>
        <v>66.900000000000006</v>
      </c>
      <c r="G455" s="23">
        <v>6.4</v>
      </c>
      <c r="H455" s="23">
        <v>5.24</v>
      </c>
      <c r="I455" s="23">
        <v>5.77</v>
      </c>
      <c r="J455" s="23">
        <v>8.2799999999999994</v>
      </c>
      <c r="K455">
        <v>107.6</v>
      </c>
      <c r="L455" s="17">
        <f>(macro_data_1663!L455-macro_data_1663!L454)/macro_data_1663!L454</f>
        <v>-5.7340493310275367E-3</v>
      </c>
      <c r="M455" s="17">
        <f>(macro_data_1663!M455-macro_data_1663!M454)/macro_data_1663!M454</f>
        <v>2.340189678531951E-3</v>
      </c>
      <c r="N455" s="17">
        <f>(macro_data_1663!N455-macro_data_1663!N454)/macro_data_1663!N454</f>
        <v>2.3521259371412063E-3</v>
      </c>
      <c r="O455" s="17">
        <f>(macro_data_1663!O455-macro_data_1663!O454)/macro_data_1663!O454</f>
        <v>1.2911555842479018E-3</v>
      </c>
      <c r="P455" s="17">
        <f>(macro_data_1663!P455-macro_data_1663!P454)/macro_data_1663!P454</f>
        <v>-5.6806002143622719E-2</v>
      </c>
      <c r="Q455" s="17">
        <f>(macro_data_1663!Q455-macro_data_1663!Q454)/macro_data_1663!Q454</f>
        <v>2.2020725388595736E-4</v>
      </c>
      <c r="R455" s="17">
        <f>(macro_data_1663!R455-macro_data_1663!R454)/macro_data_1663!R454</f>
        <v>3.9903264812575584E-2</v>
      </c>
      <c r="S455" s="17">
        <f>(macro_data_1663!G455-macro_data_1663!G454)/macro_data_1663!G454</f>
        <v>1.5413442940038684E-3</v>
      </c>
    </row>
    <row r="456" spans="1:19">
      <c r="A456" s="32">
        <v>36892</v>
      </c>
      <c r="B456" s="17">
        <f>(macro_data_1663!B456-macro_data_1663!B455)/macro_data_1663!B455</f>
        <v>2.2962112514351646E-3</v>
      </c>
      <c r="C456" s="17">
        <f>(macro_data_1663!C456-macro_data_1663!C455)/macro_data_1663!C455</f>
        <v>8.8888888888888039E-3</v>
      </c>
      <c r="D456" s="17">
        <f>(macro_data_1663!D456-macro_data_1663!D455)/macro_data_1663!D455</f>
        <v>1.5310850558040792E-3</v>
      </c>
      <c r="E456">
        <f>macro_data_1663!E456</f>
        <v>3.9</v>
      </c>
      <c r="F456">
        <f>macro_data_1663!F456</f>
        <v>67</v>
      </c>
      <c r="G456" s="23">
        <v>5.98</v>
      </c>
      <c r="H456" s="23">
        <v>5.16</v>
      </c>
      <c r="I456" s="23">
        <v>5.15</v>
      </c>
      <c r="J456" s="23">
        <v>8.02</v>
      </c>
      <c r="K456">
        <v>98.4</v>
      </c>
      <c r="L456" s="17">
        <f>(macro_data_1663!L456-macro_data_1663!L455)/macro_data_1663!L455</f>
        <v>-3.478579274991012E-3</v>
      </c>
      <c r="M456" s="17">
        <f>(macro_data_1663!M456-macro_data_1663!M455)/macro_data_1663!M455</f>
        <v>9.1955435405913898E-3</v>
      </c>
      <c r="N456" s="17">
        <f>(macro_data_1663!N456-macro_data_1663!N455)/macro_data_1663!N455</f>
        <v>4.5889768281294849E-3</v>
      </c>
      <c r="O456" s="17">
        <f>(macro_data_1663!O456-macro_data_1663!O455)/macro_data_1663!O455</f>
        <v>-1.2250161186331399E-2</v>
      </c>
      <c r="P456" s="17">
        <f>(macro_data_1663!P456-macro_data_1663!P455)/macro_data_1663!P455</f>
        <v>0.11704545454545455</v>
      </c>
      <c r="Q456" s="17">
        <f>(macro_data_1663!Q456-macro_data_1663!Q455)/macro_data_1663!Q455</f>
        <v>-3.396272841472754E-3</v>
      </c>
      <c r="R456" s="17">
        <f>(macro_data_1663!R456-macro_data_1663!R455)/macro_data_1663!R455</f>
        <v>-0.1726744186046511</v>
      </c>
      <c r="S456" s="17">
        <f>(macro_data_1663!G456-macro_data_1663!G455)/macro_data_1663!G455</f>
        <v>1.2070370258607684E-3</v>
      </c>
    </row>
    <row r="457" spans="1:19">
      <c r="A457" s="32">
        <v>36923</v>
      </c>
      <c r="B457" s="17">
        <f>(macro_data_1663!B457-macro_data_1663!B456)/macro_data_1663!B456</f>
        <v>5.7273768613974804E-3</v>
      </c>
      <c r="C457" s="17">
        <f>(macro_data_1663!C457-macro_data_1663!C456)/macro_data_1663!C456</f>
        <v>2.7900146842878205E-2</v>
      </c>
      <c r="D457" s="17">
        <f>(macro_data_1663!D457-macro_data_1663!D456)/macro_data_1663!D456</f>
        <v>4.8410239905593896E-3</v>
      </c>
      <c r="E457">
        <f>macro_data_1663!E457</f>
        <v>4.2</v>
      </c>
      <c r="F457">
        <f>macro_data_1663!F457</f>
        <v>67.2</v>
      </c>
      <c r="G457" s="23">
        <v>5.49</v>
      </c>
      <c r="H457" s="23">
        <v>5.0999999999999996</v>
      </c>
      <c r="I457" s="23">
        <v>4.88</v>
      </c>
      <c r="J457" s="23">
        <v>7.93</v>
      </c>
      <c r="K457">
        <v>94.7</v>
      </c>
      <c r="L457" s="17">
        <f>(macro_data_1663!L457-macro_data_1663!L456)/macro_data_1663!L456</f>
        <v>7.4407495866251486E-3</v>
      </c>
      <c r="M457" s="17">
        <f>(macro_data_1663!M457-macro_data_1663!M456)/macro_data_1663!M456</f>
        <v>1.02887756965724E-2</v>
      </c>
      <c r="N457" s="17">
        <f>(macro_data_1663!N457-macro_data_1663!N456)/macro_data_1663!N456</f>
        <v>8.7338900366567551E-3</v>
      </c>
      <c r="O457" s="17">
        <f>(macro_data_1663!O457-macro_data_1663!O456)/macro_data_1663!O456</f>
        <v>4.4386422976501305E-2</v>
      </c>
      <c r="P457" s="17">
        <f>(macro_data_1663!P457-macro_data_1663!P456)/macro_data_1663!P456</f>
        <v>-4.7812817904374368E-2</v>
      </c>
      <c r="Q457" s="17">
        <f>(macro_data_1663!Q457-macro_data_1663!Q456)/macro_data_1663!Q456</f>
        <v>-4.9260550301746045E-3</v>
      </c>
      <c r="R457" s="17">
        <f>(macro_data_1663!R457-macro_data_1663!R456)/macro_data_1663!R456</f>
        <v>3.9353478566408903E-2</v>
      </c>
      <c r="S457" s="17">
        <f>(macro_data_1663!G457-macro_data_1663!G456)/macro_data_1663!G456</f>
        <v>-9.7953524819916206E-5</v>
      </c>
    </row>
    <row r="458" spans="1:19">
      <c r="A458" s="32">
        <v>36951</v>
      </c>
      <c r="B458" s="17">
        <f>(macro_data_1663!B458-macro_data_1663!B457)/macro_data_1663!B457</f>
        <v>2.2779043280182557E-3</v>
      </c>
      <c r="C458" s="17">
        <f>(macro_data_1663!C458-macro_data_1663!C457)/macro_data_1663!C457</f>
        <v>-1.857142857142853E-2</v>
      </c>
      <c r="D458" s="17">
        <f>(macro_data_1663!D458-macro_data_1663!D457)/macro_data_1663!D457</f>
        <v>1.548070250360322E-3</v>
      </c>
      <c r="E458">
        <f>macro_data_1663!E458</f>
        <v>4.2</v>
      </c>
      <c r="F458">
        <f>macro_data_1663!F458</f>
        <v>67.099999999999994</v>
      </c>
      <c r="G458" s="23">
        <v>5.31</v>
      </c>
      <c r="H458" s="23">
        <v>4.8899999999999997</v>
      </c>
      <c r="I458" s="23">
        <v>4.42</v>
      </c>
      <c r="J458" s="23">
        <v>7.87</v>
      </c>
      <c r="K458">
        <v>90.6</v>
      </c>
      <c r="L458" s="17">
        <f>(macro_data_1663!L458-macro_data_1663!L457)/macro_data_1663!L457</f>
        <v>4.1032187471505424E-3</v>
      </c>
      <c r="M458" s="17">
        <f>(macro_data_1663!M458-macro_data_1663!M457)/macro_data_1663!M457</f>
        <v>7.7735818736945064E-3</v>
      </c>
      <c r="N458" s="17">
        <f>(macro_data_1663!N458-macro_data_1663!N457)/macro_data_1663!N457</f>
        <v>-2.2527213531670009E-4</v>
      </c>
      <c r="O458" s="17">
        <f>(macro_data_1663!O458-macro_data_1663!O457)/macro_data_1663!O457</f>
        <v>1.5625E-2</v>
      </c>
      <c r="P458" s="17">
        <f>(macro_data_1663!P458-macro_data_1663!P457)/macro_data_1663!P457</f>
        <v>2.8846153846153848E-2</v>
      </c>
      <c r="Q458" s="17">
        <f>(macro_data_1663!Q458-macro_data_1663!Q457)/macro_data_1663!Q457</f>
        <v>-6.5915194992316834E-3</v>
      </c>
      <c r="R458" s="17">
        <f>(macro_data_1663!R458-macro_data_1663!R457)/macro_data_1663!R457</f>
        <v>1.014198782961499E-3</v>
      </c>
      <c r="S458" s="17">
        <f>(macro_data_1663!G458-macro_data_1663!G457)/macro_data_1663!G457</f>
        <v>6.4052809657656566E-4</v>
      </c>
    </row>
    <row r="459" spans="1:19">
      <c r="A459" s="32">
        <v>36982</v>
      </c>
      <c r="B459" s="17">
        <f>(macro_data_1663!B459-macro_data_1663!B458)/macro_data_1663!B458</f>
        <v>5.6818181818178584E-4</v>
      </c>
      <c r="C459" s="17">
        <f>(macro_data_1663!C459-macro_data_1663!C458)/macro_data_1663!C458</f>
        <v>-1.0917030567685589E-2</v>
      </c>
      <c r="D459" s="17">
        <f>(macro_data_1663!D459-macro_data_1663!D458)/macro_data_1663!D458</f>
        <v>9.3273638204948863E-5</v>
      </c>
      <c r="E459">
        <f>macro_data_1663!E459</f>
        <v>4.3</v>
      </c>
      <c r="F459">
        <f>macro_data_1663!F459</f>
        <v>67.2</v>
      </c>
      <c r="G459" s="23">
        <v>4.8</v>
      </c>
      <c r="H459" s="23">
        <v>5.14</v>
      </c>
      <c r="I459" s="23">
        <v>3.87</v>
      </c>
      <c r="J459" s="23">
        <v>7.84</v>
      </c>
      <c r="K459">
        <v>91.5</v>
      </c>
      <c r="L459" s="17">
        <f>(macro_data_1663!L459-macro_data_1663!L458)/macro_data_1663!L458</f>
        <v>6.9923719578641888E-3</v>
      </c>
      <c r="M459" s="17">
        <f>(macro_data_1663!M459-macro_data_1663!M458)/macro_data_1663!M458</f>
        <v>1.1520599549540425E-2</v>
      </c>
      <c r="N459" s="17">
        <f>(macro_data_1663!N459-macro_data_1663!N458)/macro_data_1663!N458</f>
        <v>-1.635098618513071E-3</v>
      </c>
      <c r="O459" s="17">
        <f>(macro_data_1663!O459-macro_data_1663!O458)/macro_data_1663!O458</f>
        <v>-2.1538461538461538E-2</v>
      </c>
      <c r="P459" s="17">
        <f>(macro_data_1663!P459-macro_data_1663!P458)/macro_data_1663!P458</f>
        <v>-2.4922118380062305E-2</v>
      </c>
      <c r="Q459" s="17">
        <f>(macro_data_1663!Q459-macro_data_1663!Q458)/macro_data_1663!Q458</f>
        <v>-2.482332823209974E-3</v>
      </c>
      <c r="R459" s="17">
        <f>(macro_data_1663!R459-macro_data_1663!R458)/macro_data_1663!R458</f>
        <v>-8.0040526849037522E-2</v>
      </c>
      <c r="S459" s="17">
        <f>(macro_data_1663!G459-macro_data_1663!G458)/macro_data_1663!G458</f>
        <v>-2.7863963611169686E-4</v>
      </c>
    </row>
    <row r="460" spans="1:19">
      <c r="A460" s="32">
        <v>37012</v>
      </c>
      <c r="B460" s="17">
        <f>(macro_data_1663!B460-macro_data_1663!B459)/macro_data_1663!B459</f>
        <v>1.703577512776896E-3</v>
      </c>
      <c r="C460" s="17">
        <f>(macro_data_1663!C460-macro_data_1663!C459)/macro_data_1663!C459</f>
        <v>3.6791758646063282E-3</v>
      </c>
      <c r="D460" s="17">
        <f>(macro_data_1663!D460-macro_data_1663!D459)/macro_data_1663!D459</f>
        <v>1.7587102791285162E-3</v>
      </c>
      <c r="E460">
        <f>macro_data_1663!E460</f>
        <v>4.4000000000000004</v>
      </c>
      <c r="F460">
        <f>macro_data_1663!F460</f>
        <v>66.900000000000006</v>
      </c>
      <c r="G460" s="23">
        <v>4.21</v>
      </c>
      <c r="H460" s="23">
        <v>5.39</v>
      </c>
      <c r="I460" s="23">
        <v>3.62</v>
      </c>
      <c r="J460" s="23">
        <v>8.07</v>
      </c>
      <c r="K460">
        <v>88.4</v>
      </c>
      <c r="L460" s="17">
        <f>(macro_data_1663!L460-macro_data_1663!L459)/macro_data_1663!L459</f>
        <v>7.0339976553340736E-3</v>
      </c>
      <c r="M460" s="17">
        <f>(macro_data_1663!M460-macro_data_1663!M459)/macro_data_1663!M459</f>
        <v>1.2670200398037436E-2</v>
      </c>
      <c r="N460" s="17">
        <f>(macro_data_1663!N460-macro_data_1663!N459)/macro_data_1663!N459</f>
        <v>-3.1933668173750409E-3</v>
      </c>
      <c r="O460" s="17">
        <f>(macro_data_1663!O460-macro_data_1663!O459)/macro_data_1663!O459</f>
        <v>3.7106918238993709E-2</v>
      </c>
      <c r="P460" s="17">
        <f>(macro_data_1663!P460-macro_data_1663!P459)/macro_data_1663!P459</f>
        <v>-3.1948881789137379E-2</v>
      </c>
      <c r="Q460" s="17">
        <f>(macro_data_1663!Q460-macro_data_1663!Q459)/macro_data_1663!Q459</f>
        <v>-3.5153225673605045E-3</v>
      </c>
      <c r="R460" s="17">
        <f>(macro_data_1663!R460-macro_data_1663!R459)/macro_data_1663!R459</f>
        <v>6.2408223201175375E-3</v>
      </c>
      <c r="S460" s="17">
        <f>(macro_data_1663!G460-macro_data_1663!G459)/macro_data_1663!G459</f>
        <v>-2.2146725825040866E-3</v>
      </c>
    </row>
    <row r="461" spans="1:19">
      <c r="A461" s="32">
        <v>37043</v>
      </c>
      <c r="B461" s="17">
        <f>(macro_data_1663!B461-macro_data_1663!B460)/macro_data_1663!B460</f>
        <v>5.1020408163265623E-3</v>
      </c>
      <c r="C461" s="17">
        <f>(macro_data_1663!C461-macro_data_1663!C460)/macro_data_1663!C460</f>
        <v>2.9325513196481355E-3</v>
      </c>
      <c r="D461" s="17">
        <f>(macro_data_1663!D461-macro_data_1663!D460)/macro_data_1663!D460</f>
        <v>2.6334339712983297E-3</v>
      </c>
      <c r="E461">
        <f>macro_data_1663!E461</f>
        <v>4.3</v>
      </c>
      <c r="F461">
        <f>macro_data_1663!F461</f>
        <v>66.7</v>
      </c>
      <c r="G461" s="23">
        <v>3.97</v>
      </c>
      <c r="H461" s="23">
        <v>5.28</v>
      </c>
      <c r="I461" s="23">
        <v>3.49</v>
      </c>
      <c r="J461" s="23">
        <v>8.07</v>
      </c>
      <c r="K461">
        <v>92</v>
      </c>
      <c r="L461" s="17">
        <f>(macro_data_1663!L461-macro_data_1663!L460)/macro_data_1663!L460</f>
        <v>1.6118921823228749E-3</v>
      </c>
      <c r="M461" s="17">
        <f>(macro_data_1663!M461-macro_data_1663!M460)/macro_data_1663!M460</f>
        <v>-3.6970734744700269E-4</v>
      </c>
      <c r="N461" s="17">
        <f>(macro_data_1663!N461-macro_data_1663!N460)/macro_data_1663!N460</f>
        <v>-4.6835575646233902E-3</v>
      </c>
      <c r="O461" s="17">
        <f>(macro_data_1663!O461-macro_data_1663!O460)/macro_data_1663!O460</f>
        <v>-2.6682838083687082E-2</v>
      </c>
      <c r="P461" s="17">
        <f>(macro_data_1663!P461-macro_data_1663!P460)/macro_data_1663!P460</f>
        <v>-2.6402640264026403E-2</v>
      </c>
      <c r="Q461" s="17">
        <f>(macro_data_1663!Q461-macro_data_1663!Q460)/macro_data_1663!Q460</f>
        <v>-5.264584784391158E-3</v>
      </c>
      <c r="R461" s="17">
        <f>(macro_data_1663!R461-macro_data_1663!R460)/macro_data_1663!R460</f>
        <v>4.4874133527909539E-2</v>
      </c>
      <c r="S461" s="17">
        <f>(macro_data_1663!G461-macro_data_1663!G460)/macro_data_1663!G460</f>
        <v>-3.6238175407868215E-4</v>
      </c>
    </row>
    <row r="462" spans="1:19">
      <c r="A462" s="32">
        <v>37073</v>
      </c>
      <c r="B462" s="17">
        <f>(macro_data_1663!B462-macro_data_1663!B461)/macro_data_1663!B461</f>
        <v>2.2560631697686249E-3</v>
      </c>
      <c r="C462" s="17">
        <f>(macro_data_1663!C462-macro_data_1663!C461)/macro_data_1663!C461</f>
        <v>-9.5029239766082699E-3</v>
      </c>
      <c r="D462" s="17">
        <f>(macro_data_1663!D462-macro_data_1663!D461)/macro_data_1663!D461</f>
        <v>1.764276712873855E-3</v>
      </c>
      <c r="E462">
        <f>macro_data_1663!E462</f>
        <v>4.5</v>
      </c>
      <c r="F462">
        <f>macro_data_1663!F462</f>
        <v>66.7</v>
      </c>
      <c r="G462" s="23">
        <v>3.77</v>
      </c>
      <c r="H462" s="23">
        <v>5.24</v>
      </c>
      <c r="I462" s="23">
        <v>3.51</v>
      </c>
      <c r="J462" s="23">
        <v>7.97</v>
      </c>
      <c r="K462">
        <v>92.6</v>
      </c>
      <c r="L462" s="17">
        <f>(macro_data_1663!L462-macro_data_1663!L461)/macro_data_1663!L461</f>
        <v>6.8842199374162232E-3</v>
      </c>
      <c r="M462" s="17">
        <f>(macro_data_1663!M462-macro_data_1663!M461)/macro_data_1663!M461</f>
        <v>8.3701555291690183E-3</v>
      </c>
      <c r="N462" s="17">
        <f>(macro_data_1663!N462-macro_data_1663!N461)/macro_data_1663!N461</f>
        <v>-1.1100045606769403E-2</v>
      </c>
      <c r="O462" s="17">
        <f>(macro_data_1663!O462-macro_data_1663!O461)/macro_data_1663!O461</f>
        <v>1.9314641744548288E-2</v>
      </c>
      <c r="P462" s="17">
        <f>(macro_data_1663!P462-macro_data_1663!P461)/macro_data_1663!P461</f>
        <v>-3.3898305084745762E-3</v>
      </c>
      <c r="Q462" s="17">
        <f>(macro_data_1663!Q462-macro_data_1663!Q461)/macro_data_1663!Q461</f>
        <v>-5.3134974579191708E-3</v>
      </c>
      <c r="R462" s="17">
        <f>(macro_data_1663!R462-macro_data_1663!R461)/macro_data_1663!R461</f>
        <v>-3.6312849162011142E-2</v>
      </c>
      <c r="S462" s="17">
        <f>(macro_data_1663!G462-macro_data_1663!G461)/macro_data_1663!G461</f>
        <v>-8.3075923842034903E-4</v>
      </c>
    </row>
    <row r="463" spans="1:19">
      <c r="A463" s="32">
        <v>37104</v>
      </c>
      <c r="B463" s="17">
        <f>(macro_data_1663!B463-macro_data_1663!B462)/macro_data_1663!B462</f>
        <v>-1.6882386043893245E-3</v>
      </c>
      <c r="C463" s="17">
        <f>(macro_data_1663!C463-macro_data_1663!C462)/macro_data_1663!C462</f>
        <v>-1.5498154981549774E-2</v>
      </c>
      <c r="D463" s="17">
        <f>(macro_data_1663!D463-macro_data_1663!D462)/macro_data_1663!D462</f>
        <v>-3.3104690272525337E-4</v>
      </c>
      <c r="E463">
        <f>macro_data_1663!E463</f>
        <v>4.5999999999999996</v>
      </c>
      <c r="F463">
        <f>macro_data_1663!F463</f>
        <v>66.8</v>
      </c>
      <c r="G463" s="23">
        <v>3.65</v>
      </c>
      <c r="H463" s="23">
        <v>4.97</v>
      </c>
      <c r="I463" s="23">
        <v>3.36</v>
      </c>
      <c r="J463" s="23">
        <v>7.97</v>
      </c>
      <c r="K463">
        <v>92.4</v>
      </c>
      <c r="L463" s="17">
        <f>(macro_data_1663!L463-macro_data_1663!L462)/macro_data_1663!L462</f>
        <v>1.1276860237968429E-2</v>
      </c>
      <c r="M463" s="17">
        <f>(macro_data_1663!M463-macro_data_1663!M462)/macro_data_1663!M462</f>
        <v>5.7718664942184115E-3</v>
      </c>
      <c r="N463" s="17">
        <f>(macro_data_1663!N463-macro_data_1663!N462)/macro_data_1663!N462</f>
        <v>-7.6280535208130499E-3</v>
      </c>
      <c r="O463" s="17">
        <f>(macro_data_1663!O463-macro_data_1663!O462)/macro_data_1663!O462</f>
        <v>2.0782396088019559E-2</v>
      </c>
      <c r="P463" s="17">
        <f>(macro_data_1663!P463-macro_data_1663!P462)/macro_data_1663!P462</f>
        <v>-2.2675736961451248E-3</v>
      </c>
      <c r="Q463" s="17">
        <f>(macro_data_1663!Q463-macro_data_1663!Q462)/macro_data_1663!Q462</f>
        <v>-6.0803443040906048E-3</v>
      </c>
      <c r="R463" s="17">
        <f>(macro_data_1663!R463-macro_data_1663!R462)/macro_data_1663!R462</f>
        <v>-4.1666666666666741E-2</v>
      </c>
      <c r="S463" s="17">
        <f>(macro_data_1663!G463-macro_data_1663!G462)/macro_data_1663!G462</f>
        <v>-9.6750542332141591E-4</v>
      </c>
    </row>
    <row r="464" spans="1:19">
      <c r="A464" s="32">
        <v>37135</v>
      </c>
      <c r="B464" s="17">
        <f>(macro_data_1663!B464-macro_data_1663!B463)/macro_data_1663!B463</f>
        <v>0</v>
      </c>
      <c r="C464" s="17">
        <f>(macro_data_1663!C464-macro_data_1663!C463)/macro_data_1663!C463</f>
        <v>0</v>
      </c>
      <c r="D464" s="17">
        <f>(macro_data_1663!D464-macro_data_1663!D463)/macro_data_1663!D463</f>
        <v>-1.192163511848826E-4</v>
      </c>
      <c r="E464">
        <f>macro_data_1663!E464</f>
        <v>4.9000000000000004</v>
      </c>
      <c r="F464">
        <f>macro_data_1663!F464</f>
        <v>66.5</v>
      </c>
      <c r="G464" s="23">
        <v>3.07</v>
      </c>
      <c r="H464" s="23">
        <v>4.7300000000000004</v>
      </c>
      <c r="I464" s="23">
        <v>2.64</v>
      </c>
      <c r="J464" s="23">
        <v>7.85</v>
      </c>
      <c r="K464">
        <v>91.5</v>
      </c>
      <c r="L464" s="17">
        <f>(macro_data_1663!L464-macro_data_1663!L463)/macro_data_1663!L463</f>
        <v>9.9218544209324373E-3</v>
      </c>
      <c r="M464" s="17">
        <f>(macro_data_1663!M464-macro_data_1663!M463)/macro_data_1663!M463</f>
        <v>6.4680818394686999E-3</v>
      </c>
      <c r="N464" s="17">
        <f>(macro_data_1663!N464-macro_data_1663!N463)/macro_data_1663!N463</f>
        <v>-7.6864059906796844E-3</v>
      </c>
      <c r="O464" s="17">
        <f>(macro_data_1663!O464-macro_data_1663!O463)/macro_data_1663!O463</f>
        <v>-6.1676646706586825E-2</v>
      </c>
      <c r="P464" s="17">
        <f>(macro_data_1663!P464-macro_data_1663!P463)/macro_data_1663!P463</f>
        <v>-1.5909090909090907E-2</v>
      </c>
      <c r="Q464" s="17">
        <f>(macro_data_1663!Q464-macro_data_1663!Q463)/macro_data_1663!Q463</f>
        <v>-8.7633579573990518E-4</v>
      </c>
      <c r="R464" s="17">
        <f>(macro_data_1663!R464-macro_data_1663!R463)/macro_data_1663!R463</f>
        <v>3.8563327032136094E-2</v>
      </c>
      <c r="S464" s="17">
        <f>(macro_data_1663!G464-macro_data_1663!G463)/macro_data_1663!G463</f>
        <v>-1.1348934335065938E-3</v>
      </c>
    </row>
    <row r="465" spans="1:19">
      <c r="A465" s="32">
        <v>37165</v>
      </c>
      <c r="B465" s="17">
        <f>(macro_data_1663!B465-macro_data_1663!B464)/macro_data_1663!B464</f>
        <v>3.9458850056369142E-3</v>
      </c>
      <c r="C465" s="17">
        <f>(macro_data_1663!C465-macro_data_1663!C464)/macro_data_1663!C464</f>
        <v>-7.4962518740625422E-4</v>
      </c>
      <c r="D465" s="17">
        <f>(macro_data_1663!D465-macro_data_1663!D464)/macro_data_1663!D464</f>
        <v>-3.4046950347092204E-3</v>
      </c>
      <c r="E465">
        <f>macro_data_1663!E465</f>
        <v>5</v>
      </c>
      <c r="F465">
        <f>macro_data_1663!F465</f>
        <v>66.8</v>
      </c>
      <c r="G465" s="23">
        <v>2.4900000000000002</v>
      </c>
      <c r="H465" s="23">
        <v>4.57</v>
      </c>
      <c r="I465" s="23">
        <v>2.16</v>
      </c>
      <c r="J465" s="23">
        <v>8.0299999999999994</v>
      </c>
      <c r="K465">
        <v>81.8</v>
      </c>
      <c r="L465" s="17">
        <f>(macro_data_1663!L465-macro_data_1663!L464)/macro_data_1663!L464</f>
        <v>4.8252477829942617E-2</v>
      </c>
      <c r="M465" s="17">
        <f>(macro_data_1663!M465-macro_data_1663!M464)/macro_data_1663!M464</f>
        <v>2.1243730811037691E-2</v>
      </c>
      <c r="N465" s="17">
        <f>(macro_data_1663!N465-macro_data_1663!N464)/macro_data_1663!N464</f>
        <v>3.1763004468949299E-3</v>
      </c>
      <c r="O465" s="17">
        <f>(macro_data_1663!O465-macro_data_1663!O464)/macro_data_1663!O464</f>
        <v>-3.1908104658583281E-3</v>
      </c>
      <c r="P465" s="17">
        <f>(macro_data_1663!P465-macro_data_1663!P464)/macro_data_1663!P464</f>
        <v>-1.5011547344110854E-2</v>
      </c>
      <c r="Q465" s="17">
        <f>(macro_data_1663!Q465-macro_data_1663!Q464)/macro_data_1663!Q464</f>
        <v>-5.4073151855715497E-3</v>
      </c>
      <c r="R465" s="17">
        <f>(macro_data_1663!R465-macro_data_1663!R464)/macro_data_1663!R464</f>
        <v>-5.7881325081907534E-2</v>
      </c>
      <c r="S465" s="17">
        <f>(macro_data_1663!G465-macro_data_1663!G464)/macro_data_1663!G464</f>
        <v>-1.9542345535937464E-3</v>
      </c>
    </row>
    <row r="466" spans="1:19">
      <c r="A466" s="32">
        <v>37196</v>
      </c>
      <c r="B466" s="17">
        <f>(macro_data_1663!B466-macro_data_1663!B465)/macro_data_1663!B465</f>
        <v>-2.807411566535654E-3</v>
      </c>
      <c r="C466" s="17">
        <f>(macro_data_1663!C466-macro_data_1663!C465)/macro_data_1663!C465</f>
        <v>-2.2505626406601649E-2</v>
      </c>
      <c r="D466" s="17">
        <f>(macro_data_1663!D466-macro_data_1663!D465)/macro_data_1663!D465</f>
        <v>3.5226713812859817E-3</v>
      </c>
      <c r="E466">
        <f>macro_data_1663!E466</f>
        <v>5.3</v>
      </c>
      <c r="F466">
        <f>macro_data_1663!F466</f>
        <v>66.7</v>
      </c>
      <c r="G466" s="23">
        <v>2.09</v>
      </c>
      <c r="H466" s="23">
        <v>4.6500000000000004</v>
      </c>
      <c r="I466" s="23">
        <v>1.87</v>
      </c>
      <c r="J466" s="23">
        <v>7.91</v>
      </c>
      <c r="K466">
        <v>82.7</v>
      </c>
      <c r="L466" s="17">
        <f>(macro_data_1663!L466-macro_data_1663!L465)/macro_data_1663!L465</f>
        <v>-3.3175748527826156E-2</v>
      </c>
      <c r="M466" s="17">
        <f>(macro_data_1663!M466-macro_data_1663!M465)/macro_data_1663!M465</f>
        <v>-2.1100591936959985E-3</v>
      </c>
      <c r="N466" s="17">
        <f>(macro_data_1663!N466-macro_data_1663!N465)/macro_data_1663!N465</f>
        <v>-1.3841633245679573E-2</v>
      </c>
      <c r="O466" s="17">
        <f>(macro_data_1663!O466-macro_data_1663!O465)/macro_data_1663!O465</f>
        <v>-1.4084507042253521E-2</v>
      </c>
      <c r="P466" s="17">
        <f>(macro_data_1663!P466-macro_data_1663!P465)/macro_data_1663!P465</f>
        <v>2.1101992966002344E-2</v>
      </c>
      <c r="Q466" s="17">
        <f>(macro_data_1663!Q466-macro_data_1663!Q465)/macro_data_1663!Q465</f>
        <v>-3.0425746180710598E-3</v>
      </c>
      <c r="R466" s="17">
        <f>(macro_data_1663!R466-macro_data_1663!R465)/macro_data_1663!R465</f>
        <v>-0.14180834621329205</v>
      </c>
      <c r="S466" s="17">
        <f>(macro_data_1663!G466-macro_data_1663!G465)/macro_data_1663!G465</f>
        <v>-2.3602984145776888E-3</v>
      </c>
    </row>
    <row r="467" spans="1:19">
      <c r="A467" s="32">
        <v>37226</v>
      </c>
      <c r="B467" s="17">
        <f>(macro_data_1663!B467-macro_data_1663!B466)/macro_data_1663!B466</f>
        <v>-5.6306306306303107E-4</v>
      </c>
      <c r="C467" s="17">
        <f>(macro_data_1663!C467-macro_data_1663!C466)/macro_data_1663!C466</f>
        <v>-3.8372985418265539E-3</v>
      </c>
      <c r="D467" s="17">
        <f>(macro_data_1663!D467-macro_data_1663!D466)/macro_data_1663!D466</f>
        <v>-6.7556827213482128E-4</v>
      </c>
      <c r="E467">
        <f>macro_data_1663!E467</f>
        <v>5.5</v>
      </c>
      <c r="F467">
        <f>macro_data_1663!F467</f>
        <v>66.7</v>
      </c>
      <c r="G467" s="23">
        <v>1.82</v>
      </c>
      <c r="H467" s="23">
        <v>5.09</v>
      </c>
      <c r="I467" s="23">
        <v>1.69</v>
      </c>
      <c r="J467" s="23">
        <v>7.81</v>
      </c>
      <c r="K467">
        <v>83.9</v>
      </c>
      <c r="L467" s="17">
        <f>(macro_data_1663!L467-macro_data_1663!L466)/macro_data_1663!L466</f>
        <v>4.5466243458865529E-3</v>
      </c>
      <c r="M467" s="17">
        <f>(macro_data_1663!M467-macro_data_1663!M466)/macro_data_1663!M466</f>
        <v>8.1773952095808046E-3</v>
      </c>
      <c r="N467" s="17">
        <f>(macro_data_1663!N467-macro_data_1663!N466)/macro_data_1663!N466</f>
        <v>-1.0122116322900131E-2</v>
      </c>
      <c r="O467" s="17">
        <f>(macro_data_1663!O467-macro_data_1663!O466)/macro_data_1663!O466</f>
        <v>4.0259740259740259E-2</v>
      </c>
      <c r="P467" s="17">
        <f>(macro_data_1663!P467-macro_data_1663!P466)/macro_data_1663!P466</f>
        <v>6.0849598163030996E-2</v>
      </c>
      <c r="Q467" s="17">
        <f>(macro_data_1663!Q467-macro_data_1663!Q466)/macro_data_1663!Q466</f>
        <v>-5.8718331860945668E-3</v>
      </c>
      <c r="R467" s="17">
        <f>(macro_data_1663!R467-macro_data_1663!R466)/macro_data_1663!R466</f>
        <v>-0.11436289959477708</v>
      </c>
      <c r="S467" s="17">
        <f>(macro_data_1663!G467-macro_data_1663!G466)/macro_data_1663!G466</f>
        <v>-2.3430605848522652E-3</v>
      </c>
    </row>
    <row r="468" spans="1:19">
      <c r="A468" s="32">
        <v>37257</v>
      </c>
      <c r="B468" s="17">
        <f>(macro_data_1663!B468-macro_data_1663!B467)/macro_data_1663!B467</f>
        <v>-5.6338028169010878E-4</v>
      </c>
      <c r="C468" s="17">
        <f>(macro_data_1663!C468-macro_data_1663!C467)/macro_data_1663!C467</f>
        <v>-1.3097072419106447E-2</v>
      </c>
      <c r="D468" s="17">
        <f>(macro_data_1663!D468-macro_data_1663!D467)/macro_data_1663!D467</f>
        <v>-1.0339205471826057E-3</v>
      </c>
      <c r="E468">
        <f>macro_data_1663!E468</f>
        <v>5.7</v>
      </c>
      <c r="F468">
        <f>macro_data_1663!F468</f>
        <v>66.7</v>
      </c>
      <c r="G468" s="23">
        <v>1.73</v>
      </c>
      <c r="H468" s="23">
        <v>5.04</v>
      </c>
      <c r="I468" s="23">
        <v>1.65</v>
      </c>
      <c r="J468" s="23">
        <v>8.0500000000000007</v>
      </c>
      <c r="K468">
        <v>88.8</v>
      </c>
      <c r="L468" s="17">
        <f>(macro_data_1663!L468-macro_data_1663!L467)/macro_data_1663!L467</f>
        <v>1.0418445772843761E-2</v>
      </c>
      <c r="M468" s="17">
        <f>(macro_data_1663!M468-macro_data_1663!M467)/macro_data_1663!M467</f>
        <v>9.8372218200716444E-3</v>
      </c>
      <c r="N468" s="17">
        <f>(macro_data_1663!N468-macro_data_1663!N467)/macro_data_1663!N467</f>
        <v>-1.1707359823932523E-2</v>
      </c>
      <c r="O468" s="17">
        <f>(macro_data_1663!O468-macro_data_1663!O467)/macro_data_1663!O467</f>
        <v>-2.1223470661672909E-2</v>
      </c>
      <c r="P468" s="17">
        <f>(macro_data_1663!P468-macro_data_1663!P467)/macro_data_1663!P467</f>
        <v>5.9523809523809521E-2</v>
      </c>
      <c r="Q468" s="17">
        <f>(macro_data_1663!Q468-macro_data_1663!Q467)/macro_data_1663!Q467</f>
        <v>-3.8914047743666177E-4</v>
      </c>
      <c r="R468" s="17">
        <f>(macro_data_1663!R468-macro_data_1663!R467)/macro_data_1663!R467</f>
        <v>-1.7285205897305714E-2</v>
      </c>
      <c r="S468" s="17">
        <f>(macro_data_1663!G468-macro_data_1663!G467)/macro_data_1663!G467</f>
        <v>-1.2276581467699627E-3</v>
      </c>
    </row>
    <row r="469" spans="1:19">
      <c r="A469" s="32">
        <v>37288</v>
      </c>
      <c r="B469" s="17">
        <f>(macro_data_1663!B469-macro_data_1663!B468)/macro_data_1663!B468</f>
        <v>1.6910935738443233E-3</v>
      </c>
      <c r="C469" s="17">
        <f>(macro_data_1663!C469-macro_data_1663!C468)/macro_data_1663!C468</f>
        <v>3.1225604996097246E-3</v>
      </c>
      <c r="D469" s="17">
        <f>(macro_data_1663!D469-macro_data_1663!D468)/macro_data_1663!D468</f>
        <v>9.0229953690800315E-4</v>
      </c>
      <c r="E469">
        <f>macro_data_1663!E469</f>
        <v>5.7</v>
      </c>
      <c r="F469">
        <f>macro_data_1663!F469</f>
        <v>66.5</v>
      </c>
      <c r="G469" s="23">
        <v>1.74</v>
      </c>
      <c r="H469" s="23">
        <v>4.91</v>
      </c>
      <c r="I469" s="23">
        <v>1.72</v>
      </c>
      <c r="J469" s="23">
        <v>7.87</v>
      </c>
      <c r="K469">
        <v>93</v>
      </c>
      <c r="L469" s="17">
        <f>(macro_data_1663!L469-macro_data_1663!L468)/macro_data_1663!L468</f>
        <v>6.3387423935091277E-3</v>
      </c>
      <c r="M469" s="17">
        <f>(macro_data_1663!M469-macro_data_1663!M468)/macro_data_1663!M468</f>
        <v>3.7495175253185339E-3</v>
      </c>
      <c r="N469" s="17">
        <f>(macro_data_1663!N469-macro_data_1663!N468)/macro_data_1663!N468</f>
        <v>-8.7195368973165335E-3</v>
      </c>
      <c r="O469" s="17">
        <f>(macro_data_1663!O469-macro_data_1663!O468)/macro_data_1663!O468</f>
        <v>8.2908163265306117E-2</v>
      </c>
      <c r="P469" s="17">
        <f>(macro_data_1663!P469-macro_data_1663!P468)/macro_data_1663!P468</f>
        <v>-0.10112359550561797</v>
      </c>
      <c r="Q469" s="17">
        <f>(macro_data_1663!Q469-macro_data_1663!Q468)/macro_data_1663!Q468</f>
        <v>6.9617241763970201E-3</v>
      </c>
      <c r="R469" s="17">
        <f>(macro_data_1663!R469-macro_data_1663!R468)/macro_data_1663!R468</f>
        <v>1.7589239524056048E-2</v>
      </c>
      <c r="S469" s="17">
        <f>(macro_data_1663!G469-macro_data_1663!G468)/macro_data_1663!G468</f>
        <v>-9.46687738103418E-4</v>
      </c>
    </row>
    <row r="470" spans="1:19">
      <c r="A470" s="32">
        <v>37316</v>
      </c>
      <c r="B470" s="17">
        <f>(macro_data_1663!B470-macro_data_1663!B469)/macro_data_1663!B469</f>
        <v>1.6882386043894845E-3</v>
      </c>
      <c r="C470" s="17">
        <f>(macro_data_1663!C470-macro_data_1663!C469)/macro_data_1663!C469</f>
        <v>-7.7821011673147322E-4</v>
      </c>
      <c r="D470" s="17">
        <f>(macro_data_1663!D470-macro_data_1663!D469)/macro_data_1663!D469</f>
        <v>1.6836579125294581E-3</v>
      </c>
      <c r="E470">
        <f>macro_data_1663!E470</f>
        <v>5.7</v>
      </c>
      <c r="F470">
        <f>macro_data_1663!F470</f>
        <v>66.8</v>
      </c>
      <c r="G470" s="23">
        <v>1.73</v>
      </c>
      <c r="H470" s="23">
        <v>5.28</v>
      </c>
      <c r="I470" s="23">
        <v>1.79</v>
      </c>
      <c r="J470" s="23">
        <v>7.89</v>
      </c>
      <c r="K470">
        <v>90.7</v>
      </c>
      <c r="L470" s="17">
        <f>(macro_data_1663!L470-macro_data_1663!L469)/macro_data_1663!L469</f>
        <v>-8.398421096845252E-5</v>
      </c>
      <c r="M470" s="17">
        <f>(macro_data_1663!M470-macro_data_1663!M469)/macro_data_1663!M469</f>
        <v>5.3652194612805607E-3</v>
      </c>
      <c r="N470" s="17">
        <f>(macro_data_1663!N470-macro_data_1663!N469)/macro_data_1663!N469</f>
        <v>4.0570745243189597E-3</v>
      </c>
      <c r="O470" s="17">
        <f>(macro_data_1663!O470-macro_data_1663!O469)/macro_data_1663!O469</f>
        <v>7.7149587750294457E-2</v>
      </c>
      <c r="P470" s="17">
        <f>(macro_data_1663!P470-macro_data_1663!P469)/macro_data_1663!P469</f>
        <v>7.7272727272727271E-2</v>
      </c>
      <c r="Q470" s="17">
        <f>(macro_data_1663!Q470-macro_data_1663!Q469)/macro_data_1663!Q469</f>
        <v>-6.3303015710304477E-5</v>
      </c>
      <c r="R470" s="17">
        <f>(macro_data_1663!R470-macro_data_1663!R469)/macro_data_1663!R469</f>
        <v>5.4397559735637854E-2</v>
      </c>
      <c r="S470" s="17">
        <f>(macro_data_1663!G470-macro_data_1663!G469)/macro_data_1663!G469</f>
        <v>-9.3994299207543995E-4</v>
      </c>
    </row>
    <row r="471" spans="1:19">
      <c r="A471" s="32">
        <v>37347</v>
      </c>
      <c r="B471" s="17">
        <f>(macro_data_1663!B471-macro_data_1663!B470)/macro_data_1663!B470</f>
        <v>2.8089887640449437E-3</v>
      </c>
      <c r="C471" s="17">
        <f>(macro_data_1663!C471-macro_data_1663!C470)/macro_data_1663!C470</f>
        <v>1.0903426791277303E-2</v>
      </c>
      <c r="D471" s="17">
        <f>(macro_data_1663!D471-macro_data_1663!D470)/macro_data_1663!D470</f>
        <v>2.7131475158156419E-3</v>
      </c>
      <c r="E471">
        <f>macro_data_1663!E471</f>
        <v>5.7</v>
      </c>
      <c r="F471">
        <f>macro_data_1663!F471</f>
        <v>66.599999999999994</v>
      </c>
      <c r="G471" s="23">
        <v>1.75</v>
      </c>
      <c r="H471" s="23">
        <v>5.21</v>
      </c>
      <c r="I471" s="23">
        <v>1.71</v>
      </c>
      <c r="J471" s="23">
        <v>8.11</v>
      </c>
      <c r="K471">
        <v>95.7</v>
      </c>
      <c r="L471" s="17">
        <f>(macro_data_1663!L471-macro_data_1663!L470)/macro_data_1663!L470</f>
        <v>2.2677641525281757E-3</v>
      </c>
      <c r="M471" s="17">
        <f>(macro_data_1663!M471-macro_data_1663!M470)/macro_data_1663!M470</f>
        <v>2.1492058866385295E-3</v>
      </c>
      <c r="N471" s="17">
        <f>(macro_data_1663!N471-macro_data_1663!N470)/macro_data_1663!N470</f>
        <v>-4.4768178836700331E-3</v>
      </c>
      <c r="O471" s="17">
        <f>(macro_data_1663!O471-macro_data_1663!O470)/macro_data_1663!O470</f>
        <v>-0.10224166211044286</v>
      </c>
      <c r="P471" s="17">
        <f>(macro_data_1663!P471-macro_data_1663!P470)/macro_data_1663!P470</f>
        <v>-2.6371308016877638E-2</v>
      </c>
      <c r="Q471" s="17">
        <f>(macro_data_1663!Q471-macro_data_1663!Q470)/macro_data_1663!Q470</f>
        <v>7.5595368639055794E-3</v>
      </c>
      <c r="R471" s="17">
        <f>(macro_data_1663!R471-macro_data_1663!R470)/macro_data_1663!R470</f>
        <v>0.17743490838958551</v>
      </c>
      <c r="S471" s="17">
        <f>(macro_data_1663!G471-macro_data_1663!G470)/macro_data_1663!G470</f>
        <v>-1.0708603598090808E-4</v>
      </c>
    </row>
    <row r="472" spans="1:19">
      <c r="A472" s="32">
        <v>37377</v>
      </c>
      <c r="B472" s="17">
        <f>(macro_data_1663!B472-macro_data_1663!B471)/macro_data_1663!B471</f>
        <v>4.4817927170868986E-3</v>
      </c>
      <c r="C472" s="17">
        <f>(macro_data_1663!C472-macro_data_1663!C471)/macro_data_1663!C471</f>
        <v>7.7041602465331271E-3</v>
      </c>
      <c r="D472" s="17">
        <f>(macro_data_1663!D472-macro_data_1663!D471)/macro_data_1663!D471</f>
        <v>4.1841004184099504E-3</v>
      </c>
      <c r="E472">
        <f>macro_data_1663!E472</f>
        <v>5.9</v>
      </c>
      <c r="F472">
        <f>macro_data_1663!F472</f>
        <v>66.7</v>
      </c>
      <c r="G472" s="23">
        <v>1.75</v>
      </c>
      <c r="H472" s="23">
        <v>5.16</v>
      </c>
      <c r="I472" s="23">
        <v>1.73</v>
      </c>
      <c r="J472" s="23">
        <v>8.0299999999999994</v>
      </c>
      <c r="K472">
        <v>93</v>
      </c>
      <c r="L472" s="17">
        <f>(macro_data_1663!L472-macro_data_1663!L471)/macro_data_1663!L471</f>
        <v>-5.3632783038631221E-3</v>
      </c>
      <c r="M472" s="17">
        <f>(macro_data_1663!M472-macro_data_1663!M471)/macro_data_1663!M471</f>
        <v>1.8174548362539312E-5</v>
      </c>
      <c r="N472" s="17">
        <f>(macro_data_1663!N472-macro_data_1663!N471)/macro_data_1663!N471</f>
        <v>-1.1766610630953956E-2</v>
      </c>
      <c r="O472" s="17">
        <f>(macro_data_1663!O472-macro_data_1663!O471)/macro_data_1663!O471</f>
        <v>-3.0450669914738125E-2</v>
      </c>
      <c r="P472" s="17">
        <f>(macro_data_1663!P472-macro_data_1663!P471)/macro_data_1663!P471</f>
        <v>1.4084507042253521E-2</v>
      </c>
      <c r="Q472" s="17">
        <f>(macro_data_1663!Q472-macro_data_1663!Q471)/macro_data_1663!Q471</f>
        <v>4.7595271888833651E-3</v>
      </c>
      <c r="R472" s="17">
        <f>(macro_data_1663!R472-macro_data_1663!R471)/macro_data_1663!R471</f>
        <v>7.5757575757575663E-2</v>
      </c>
      <c r="S472" s="17">
        <f>(macro_data_1663!G472-macro_data_1663!G471)/macro_data_1663!G471</f>
        <v>-8.185309282293722E-4</v>
      </c>
    </row>
    <row r="473" spans="1:19">
      <c r="A473" s="32">
        <v>37408</v>
      </c>
      <c r="B473" s="17">
        <f>(macro_data_1663!B473-macro_data_1663!B472)/macro_data_1663!B472</f>
        <v>1.1154489682096409E-3</v>
      </c>
      <c r="C473" s="17">
        <f>(macro_data_1663!C473-macro_data_1663!C472)/macro_data_1663!C472</f>
        <v>0</v>
      </c>
      <c r="D473" s="17">
        <f>(macro_data_1663!D473-macro_data_1663!D472)/macro_data_1663!D472</f>
        <v>6.5720294426915295E-4</v>
      </c>
      <c r="E473">
        <f>macro_data_1663!E473</f>
        <v>5.8</v>
      </c>
      <c r="F473">
        <f>macro_data_1663!F473</f>
        <v>66.7</v>
      </c>
      <c r="G473" s="23">
        <v>1.75</v>
      </c>
      <c r="H473" s="23">
        <v>4.93</v>
      </c>
      <c r="I473" s="23">
        <v>1.7</v>
      </c>
      <c r="J473" s="23">
        <v>8.09</v>
      </c>
      <c r="K473">
        <v>96.9</v>
      </c>
      <c r="L473" s="17">
        <f>(macro_data_1663!L473-macro_data_1663!L472)/macro_data_1663!L472</f>
        <v>2.0220743112308228E-3</v>
      </c>
      <c r="M473" s="17">
        <f>(macro_data_1663!M473-macro_data_1663!M472)/macro_data_1663!M472</f>
        <v>4.7616451302182391E-3</v>
      </c>
      <c r="N473" s="17">
        <f>(macro_data_1663!N473-macro_data_1663!N472)/macro_data_1663!N472</f>
        <v>-9.5557970766046059E-3</v>
      </c>
      <c r="O473" s="17">
        <f>(macro_data_1663!O473-macro_data_1663!O472)/macro_data_1663!O472</f>
        <v>0.10804020100502512</v>
      </c>
      <c r="P473" s="17">
        <f>(macro_data_1663!P473-macro_data_1663!P472)/macro_data_1663!P472</f>
        <v>4.4871794871794872E-2</v>
      </c>
      <c r="Q473" s="17">
        <f>(macro_data_1663!Q473-macro_data_1663!Q472)/macro_data_1663!Q472</f>
        <v>4.2891903692543936E-3</v>
      </c>
      <c r="R473" s="17">
        <f>(macro_data_1663!R473-macro_data_1663!R472)/macro_data_1663!R472</f>
        <v>2.854967643700038E-2</v>
      </c>
      <c r="S473" s="17">
        <f>(macro_data_1663!G473-macro_data_1663!G472)/macro_data_1663!G472</f>
        <v>1.3015350457451288E-4</v>
      </c>
    </row>
    <row r="474" spans="1:19">
      <c r="A474" s="32">
        <v>37438</v>
      </c>
      <c r="B474" s="17">
        <f>(macro_data_1663!B474-macro_data_1663!B473)/macro_data_1663!B473</f>
        <v>5.5710306406682073E-4</v>
      </c>
      <c r="C474" s="17">
        <f>(macro_data_1663!C474-macro_data_1663!C473)/macro_data_1663!C473</f>
        <v>7.6452599388374847E-4</v>
      </c>
      <c r="D474" s="17">
        <f>(macro_data_1663!D474-macro_data_1663!D473)/macro_data_1663!D473</f>
        <v>1.2478654932352405E-3</v>
      </c>
      <c r="E474">
        <f>macro_data_1663!E474</f>
        <v>5.8</v>
      </c>
      <c r="F474">
        <f>macro_data_1663!F474</f>
        <v>66.599999999999994</v>
      </c>
      <c r="G474" s="23">
        <v>1.73</v>
      </c>
      <c r="H474" s="23">
        <v>4.6500000000000004</v>
      </c>
      <c r="I474" s="23">
        <v>1.68</v>
      </c>
      <c r="J474" s="23">
        <v>7.95</v>
      </c>
      <c r="K474">
        <v>92.4</v>
      </c>
      <c r="L474" s="17">
        <f>(macro_data_1663!L474-macro_data_1663!L473)/macro_data_1663!L473</f>
        <v>3.3633229630875305E-3</v>
      </c>
      <c r="M474" s="17">
        <f>(macro_data_1663!M474-macro_data_1663!M473)/macro_data_1663!M473</f>
        <v>4.5220222483494622E-3</v>
      </c>
      <c r="N474" s="17">
        <f>(macro_data_1663!N474-macro_data_1663!N473)/macro_data_1663!N473</f>
        <v>-6.8917972292932474E-3</v>
      </c>
      <c r="O474" s="17">
        <f>(macro_data_1663!O474-macro_data_1663!O473)/macro_data_1663!O473</f>
        <v>-2.6643990929705215E-2</v>
      </c>
      <c r="P474" s="17">
        <f>(macro_data_1663!P474-macro_data_1663!P473)/macro_data_1663!P473</f>
        <v>-2.1472392638036811E-2</v>
      </c>
      <c r="Q474" s="17">
        <f>(macro_data_1663!Q474-macro_data_1663!Q473)/macro_data_1663!Q473</f>
        <v>8.2148400841498253E-3</v>
      </c>
      <c r="R474" s="17">
        <f>(macro_data_1663!R474-macro_data_1663!R473)/macro_data_1663!R473</f>
        <v>-5.5514433752775726E-2</v>
      </c>
      <c r="S474" s="17">
        <f>(macro_data_1663!G474-macro_data_1663!G473)/macro_data_1663!G473</f>
        <v>3.1385877885969747E-4</v>
      </c>
    </row>
    <row r="475" spans="1:19">
      <c r="A475" s="32">
        <v>37469</v>
      </c>
      <c r="B475" s="17">
        <f>(macro_data_1663!B475-macro_data_1663!B474)/macro_data_1663!B474</f>
        <v>2.2271714922049313E-3</v>
      </c>
      <c r="C475" s="17">
        <f>(macro_data_1663!C475-macro_data_1663!C474)/macro_data_1663!C474</f>
        <v>2.2918258212374556E-3</v>
      </c>
      <c r="D475" s="17">
        <f>(macro_data_1663!D475-macro_data_1663!D474)/macro_data_1663!D474</f>
        <v>2.2040013119056265E-3</v>
      </c>
      <c r="E475">
        <f>macro_data_1663!E475</f>
        <v>5.8</v>
      </c>
      <c r="F475">
        <f>macro_data_1663!F475</f>
        <v>66.5</v>
      </c>
      <c r="G475" s="23">
        <v>1.74</v>
      </c>
      <c r="H475" s="23">
        <v>4.26</v>
      </c>
      <c r="I475" s="23">
        <v>1.62</v>
      </c>
      <c r="J475" s="23">
        <v>7.9</v>
      </c>
      <c r="K475">
        <v>88.1</v>
      </c>
      <c r="L475" s="17">
        <f>(macro_data_1663!L475-macro_data_1663!L474)/macro_data_1663!L474</f>
        <v>4.8604709628760198E-3</v>
      </c>
      <c r="M475" s="17">
        <f>(macro_data_1663!M475-macro_data_1663!M474)/macro_data_1663!M474</f>
        <v>7.6888448726028305E-3</v>
      </c>
      <c r="N475" s="17">
        <f>(macro_data_1663!N475-macro_data_1663!N474)/macro_data_1663!N474</f>
        <v>-7.6619591896713588E-3</v>
      </c>
      <c r="O475" s="17">
        <f>(macro_data_1663!O475-macro_data_1663!O474)/macro_data_1663!O474</f>
        <v>-3.6109493302271402E-2</v>
      </c>
      <c r="P475" s="17">
        <f>(macro_data_1663!P475-macro_data_1663!P474)/macro_data_1663!P474</f>
        <v>-1.0449320794148381E-3</v>
      </c>
      <c r="Q475" s="17">
        <f>(macro_data_1663!Q475-macro_data_1663!Q474)/macro_data_1663!Q474</f>
        <v>-3.3085705210763585E-4</v>
      </c>
      <c r="R475" s="17">
        <f>(macro_data_1663!R475-macro_data_1663!R474)/macro_data_1663!R474</f>
        <v>5.5642633228840194E-2</v>
      </c>
      <c r="S475" s="17">
        <f>(macro_data_1663!G475-macro_data_1663!G474)/macro_data_1663!G474</f>
        <v>-6.8874212729485055E-4</v>
      </c>
    </row>
    <row r="476" spans="1:19">
      <c r="A476" s="32">
        <v>37500</v>
      </c>
      <c r="B476" s="17">
        <f>(macro_data_1663!B476-macro_data_1663!B475)/macro_data_1663!B475</f>
        <v>2.7777777777777779E-3</v>
      </c>
      <c r="C476" s="17">
        <f>(macro_data_1663!C476-macro_data_1663!C475)/macro_data_1663!C475</f>
        <v>2.2865853658537456E-3</v>
      </c>
      <c r="D476" s="17">
        <f>(macro_data_1663!D476-macro_data_1663!D475)/macro_data_1663!D475</f>
        <v>1.9635306899847588E-3</v>
      </c>
      <c r="E476">
        <f>macro_data_1663!E476</f>
        <v>5.7</v>
      </c>
      <c r="F476">
        <f>macro_data_1663!F476</f>
        <v>66.599999999999994</v>
      </c>
      <c r="G476" s="23">
        <v>1.75</v>
      </c>
      <c r="H476" s="23">
        <v>3.87</v>
      </c>
      <c r="I476" s="23">
        <v>1.63</v>
      </c>
      <c r="J476" s="23">
        <v>7.58</v>
      </c>
      <c r="K476">
        <v>87.6</v>
      </c>
      <c r="L476" s="17">
        <f>(macro_data_1663!L476-macro_data_1663!L475)/macro_data_1663!L475</f>
        <v>-1.0007505629221917E-2</v>
      </c>
      <c r="M476" s="17">
        <f>(macro_data_1663!M476-macro_data_1663!M475)/macro_data_1663!M475</f>
        <v>7.5408312783674311E-3</v>
      </c>
      <c r="N476" s="17">
        <f>(macro_data_1663!N476-macro_data_1663!N475)/macro_data_1663!N475</f>
        <v>-4.3026523447687688E-3</v>
      </c>
      <c r="O476" s="17">
        <f>(macro_data_1663!O476-macro_data_1663!O475)/macro_data_1663!O475</f>
        <v>-1.3293051359516616E-2</v>
      </c>
      <c r="P476" s="17">
        <f>(macro_data_1663!P476-macro_data_1663!P475)/macro_data_1663!P475</f>
        <v>6.0669456066945605E-2</v>
      </c>
      <c r="Q476" s="17">
        <f>(macro_data_1663!Q476-macro_data_1663!Q475)/macro_data_1663!Q475</f>
        <v>-1.027099541501075E-3</v>
      </c>
      <c r="R476" s="17">
        <f>(macro_data_1663!R476-macro_data_1663!R475)/macro_data_1663!R475</f>
        <v>5.3452115812917506E-2</v>
      </c>
      <c r="S476" s="17">
        <f>(macro_data_1663!G476-macro_data_1663!G475)/macro_data_1663!G475</f>
        <v>-7.6579646661510299E-6</v>
      </c>
    </row>
    <row r="477" spans="1:19">
      <c r="A477" s="32">
        <v>37530</v>
      </c>
      <c r="B477" s="17">
        <f>(macro_data_1663!B477-macro_data_1663!B476)/macro_data_1663!B476</f>
        <v>1.6620498614959079E-3</v>
      </c>
      <c r="C477" s="17">
        <f>(macro_data_1663!C477-macro_data_1663!C476)/macro_data_1663!C476</f>
        <v>6.0836501901141548E-3</v>
      </c>
      <c r="D477" s="17">
        <f>(macro_data_1663!D477-macro_data_1663!D476)/macro_data_1663!D476</f>
        <v>1.8029081692642176E-3</v>
      </c>
      <c r="E477">
        <f>macro_data_1663!E477</f>
        <v>5.7</v>
      </c>
      <c r="F477">
        <f>macro_data_1663!F477</f>
        <v>66.7</v>
      </c>
      <c r="G477" s="23">
        <v>1.75</v>
      </c>
      <c r="H477" s="23">
        <v>3.94</v>
      </c>
      <c r="I477" s="23">
        <v>1.58</v>
      </c>
      <c r="J477" s="23">
        <v>7.4</v>
      </c>
      <c r="K477">
        <v>86.1</v>
      </c>
      <c r="L477" s="17">
        <f>(macro_data_1663!L477-macro_data_1663!L476)/macro_data_1663!L476</f>
        <v>7.5815011372251714E-3</v>
      </c>
      <c r="M477" s="17">
        <f>(macro_data_1663!M477-macro_data_1663!M476)/macro_data_1663!M476</f>
        <v>4.2742622020431973E-3</v>
      </c>
      <c r="N477" s="17">
        <f>(macro_data_1663!N477-macro_data_1663!N476)/macro_data_1663!N476</f>
        <v>-6.3630244992951548E-3</v>
      </c>
      <c r="O477" s="17">
        <f>(macro_data_1663!O477-macro_data_1663!O476)/macro_data_1663!O476</f>
        <v>0.10471524800979792</v>
      </c>
      <c r="P477" s="17">
        <f>(macro_data_1663!P477-macro_data_1663!P476)/macro_data_1663!P476</f>
        <v>2.9585798816568046E-2</v>
      </c>
      <c r="Q477" s="17">
        <f>(macro_data_1663!Q477-macro_data_1663!Q476)/macro_data_1663!Q476</f>
        <v>9.5858112324058572E-4</v>
      </c>
      <c r="R477" s="17">
        <f>(macro_data_1663!R477-macro_data_1663!R476)/macro_data_1663!R476</f>
        <v>4.5454545454545553E-2</v>
      </c>
      <c r="S477" s="17">
        <f>(macro_data_1663!G477-macro_data_1663!G476)/macro_data_1663!G476</f>
        <v>-6.0498384157081371E-4</v>
      </c>
    </row>
    <row r="478" spans="1:19">
      <c r="A478" s="32">
        <v>37561</v>
      </c>
      <c r="B478" s="17">
        <f>(macro_data_1663!B478-macro_data_1663!B477)/macro_data_1663!B477</f>
        <v>2.2123893805308477E-3</v>
      </c>
      <c r="C478" s="17">
        <f>(macro_data_1663!C478-macro_data_1663!C477)/macro_data_1663!C477</f>
        <v>6.8027210884352013E-3</v>
      </c>
      <c r="D478" s="17">
        <f>(macro_data_1663!D478-macro_data_1663!D477)/macro_data_1663!D477</f>
        <v>1.825745621470776E-3</v>
      </c>
      <c r="E478">
        <f>macro_data_1663!E478</f>
        <v>5.7</v>
      </c>
      <c r="F478">
        <f>macro_data_1663!F478</f>
        <v>66.599999999999994</v>
      </c>
      <c r="G478" s="23">
        <v>1.34</v>
      </c>
      <c r="H478" s="23">
        <v>4.05</v>
      </c>
      <c r="I478" s="23">
        <v>1.23</v>
      </c>
      <c r="J478" s="23">
        <v>7.73</v>
      </c>
      <c r="K478">
        <v>80.599999999999994</v>
      </c>
      <c r="L478" s="17">
        <f>(macro_data_1663!L478-macro_data_1663!L477)/macro_data_1663!L477</f>
        <v>6.6047989298554394E-3</v>
      </c>
      <c r="M478" s="17">
        <f>(macro_data_1663!M478-macro_data_1663!M477)/macro_data_1663!M477</f>
        <v>7.8940397350993063E-3</v>
      </c>
      <c r="N478" s="17">
        <f>(macro_data_1663!N478-macro_data_1663!N477)/macro_data_1663!N477</f>
        <v>-3.5663917648488899E-3</v>
      </c>
      <c r="O478" s="17">
        <f>(macro_data_1663!O478-macro_data_1663!O477)/macro_data_1663!O477</f>
        <v>-8.6474501108647447E-2</v>
      </c>
      <c r="P478" s="17">
        <f>(macro_data_1663!P478-macro_data_1663!P477)/macro_data_1663!P477</f>
        <v>-3.6398467432950193E-2</v>
      </c>
      <c r="Q478" s="17">
        <f>(macro_data_1663!Q478-macro_data_1663!Q477)/macro_data_1663!Q477</f>
        <v>-2.631366997913684E-3</v>
      </c>
      <c r="R478" s="17">
        <f>(macro_data_1663!R478-macro_data_1663!R477)/macro_data_1663!R477</f>
        <v>-2.7637344118638364E-2</v>
      </c>
      <c r="S478" s="17">
        <f>(macro_data_1663!G478-macro_data_1663!G477)/macro_data_1663!G477</f>
        <v>8.7354313693938069E-4</v>
      </c>
    </row>
    <row r="479" spans="1:19">
      <c r="A479" s="32">
        <v>37591</v>
      </c>
      <c r="B479" s="17">
        <f>(macro_data_1663!B479-macro_data_1663!B478)/macro_data_1663!B478</f>
        <v>1.6556291390729106E-3</v>
      </c>
      <c r="C479" s="17">
        <f>(macro_data_1663!C479-macro_data_1663!C478)/macro_data_1663!C478</f>
        <v>-7.5075075075070814E-4</v>
      </c>
      <c r="D479" s="17">
        <f>(macro_data_1663!D479-macro_data_1663!D478)/macro_data_1663!D478</f>
        <v>9.8931281810973057E-4</v>
      </c>
      <c r="E479">
        <f>macro_data_1663!E479</f>
        <v>5.9</v>
      </c>
      <c r="F479">
        <f>macro_data_1663!F479</f>
        <v>66.400000000000006</v>
      </c>
      <c r="G479" s="23">
        <v>1.24</v>
      </c>
      <c r="H479" s="23">
        <v>4.03</v>
      </c>
      <c r="I479" s="23">
        <v>1.19</v>
      </c>
      <c r="J479" s="23">
        <v>7.62</v>
      </c>
      <c r="K479">
        <v>84.2</v>
      </c>
      <c r="L479" s="17">
        <f>(macro_data_1663!L479-macro_data_1663!L478)/macro_data_1663!L478</f>
        <v>4.6511627906975989E-3</v>
      </c>
      <c r="M479" s="17">
        <f>(macro_data_1663!M479-macro_data_1663!M478)/macro_data_1663!M478</f>
        <v>8.9360807401177456E-3</v>
      </c>
      <c r="N479" s="17">
        <f>(macro_data_1663!N479-macro_data_1663!N478)/macro_data_1663!N478</f>
        <v>-2.4420951595428321E-3</v>
      </c>
      <c r="O479" s="17">
        <f>(macro_data_1663!O479-macro_data_1663!O478)/macro_data_1663!O478</f>
        <v>6.3713592233009708E-2</v>
      </c>
      <c r="P479" s="17">
        <f>(macro_data_1663!P479-macro_data_1663!P478)/macro_data_1663!P478</f>
        <v>1.7892644135188866E-2</v>
      </c>
      <c r="Q479" s="17">
        <f>(macro_data_1663!Q479-macro_data_1663!Q478)/macro_data_1663!Q478</f>
        <v>5.485692287950792E-3</v>
      </c>
      <c r="R479" s="17">
        <f>(macro_data_1663!R479-macro_data_1663!R478)/macro_data_1663!R478</f>
        <v>-8.9428076256499192E-2</v>
      </c>
      <c r="S479" s="17">
        <f>(macro_data_1663!G479-macro_data_1663!G478)/macro_data_1663!G478</f>
        <v>-7.6559712747957771E-6</v>
      </c>
    </row>
    <row r="480" spans="1:19">
      <c r="A480" s="32">
        <v>37622</v>
      </c>
      <c r="B480" s="17">
        <f>(macro_data_1663!B480-macro_data_1663!B479)/macro_data_1663!B479</f>
        <v>1.6528925619835337E-3</v>
      </c>
      <c r="C480" s="17">
        <f>(macro_data_1663!C480-macro_data_1663!C479)/macro_data_1663!C479</f>
        <v>-1.5026296018030702E-3</v>
      </c>
      <c r="D480" s="17">
        <f>(macro_data_1663!D480-macro_data_1663!D479)/macro_data_1663!D479</f>
        <v>9.6232622859146726E-4</v>
      </c>
      <c r="E480">
        <f>macro_data_1663!E480</f>
        <v>6</v>
      </c>
      <c r="F480">
        <f>macro_data_1663!F480</f>
        <v>66.3</v>
      </c>
      <c r="G480" s="23">
        <v>1.24</v>
      </c>
      <c r="H480" s="23">
        <v>4.05</v>
      </c>
      <c r="I480" s="23">
        <v>1.17</v>
      </c>
      <c r="J480" s="23">
        <v>7.45</v>
      </c>
      <c r="K480">
        <v>86.7</v>
      </c>
      <c r="L480" s="17">
        <f>(macro_data_1663!L480-macro_data_1663!L479)/macro_data_1663!L479</f>
        <v>8.7632275132276272E-3</v>
      </c>
      <c r="M480" s="17">
        <f>(macro_data_1663!M480-macro_data_1663!M479)/macro_data_1663!M479</f>
        <v>3.6990726268625929E-3</v>
      </c>
      <c r="N480" s="17">
        <f>(macro_data_1663!N480-macro_data_1663!N479)/macro_data_1663!N479</f>
        <v>-2.7322538094884121E-3</v>
      </c>
      <c r="O480" s="17">
        <f>(macro_data_1663!O480-macro_data_1663!O479)/macro_data_1663!O479</f>
        <v>1.9965772960638905E-2</v>
      </c>
      <c r="P480" s="17">
        <f>(macro_data_1663!P480-macro_data_1663!P479)/macro_data_1663!P479</f>
        <v>2.34375E-2</v>
      </c>
      <c r="Q480" s="17">
        <f>(macro_data_1663!Q480-macro_data_1663!Q479)/macro_data_1663!Q479</f>
        <v>-5.5459779283059847E-3</v>
      </c>
      <c r="R480" s="17">
        <f>(macro_data_1663!R480-macro_data_1663!R479)/macro_data_1663!R479</f>
        <v>0.11990864103540168</v>
      </c>
      <c r="S480" s="17">
        <f>(macro_data_1663!G480-macro_data_1663!G479)/macro_data_1663!G479</f>
        <v>-1.1560605132602438E-3</v>
      </c>
    </row>
    <row r="481" spans="1:19">
      <c r="A481" s="32">
        <v>37653</v>
      </c>
      <c r="B481" s="17">
        <f>(macro_data_1663!B481-macro_data_1663!B480)/macro_data_1663!B480</f>
        <v>4.4004400440043065E-3</v>
      </c>
      <c r="C481" s="17">
        <f>(macro_data_1663!C481-macro_data_1663!C480)/macro_data_1663!C480</f>
        <v>1.8058690744921037E-2</v>
      </c>
      <c r="D481" s="17">
        <f>(macro_data_1663!D481-macro_data_1663!D480)/macro_data_1663!D480</f>
        <v>2.9881383897830322E-3</v>
      </c>
      <c r="E481">
        <f>macro_data_1663!E481</f>
        <v>5.8</v>
      </c>
      <c r="F481">
        <f>macro_data_1663!F481</f>
        <v>66.400000000000006</v>
      </c>
      <c r="G481" s="23">
        <v>1.26</v>
      </c>
      <c r="H481" s="23">
        <v>3.9</v>
      </c>
      <c r="I481" s="23">
        <v>1.17</v>
      </c>
      <c r="J481" s="23">
        <v>7.35</v>
      </c>
      <c r="K481">
        <v>82.4</v>
      </c>
      <c r="L481" s="17">
        <f>(macro_data_1663!L481-macro_data_1663!L480)/macro_data_1663!L480</f>
        <v>5.8187182429109236E-3</v>
      </c>
      <c r="M481" s="17">
        <f>(macro_data_1663!M481-macro_data_1663!M480)/macro_data_1663!M480</f>
        <v>5.6752314214032666E-3</v>
      </c>
      <c r="N481" s="17">
        <f>(macro_data_1663!N481-macro_data_1663!N480)/macro_data_1663!N480</f>
        <v>-6.9038552764314857E-3</v>
      </c>
      <c r="O481" s="17">
        <f>(macro_data_1663!O481-macro_data_1663!O480)/macro_data_1663!O480</f>
        <v>3.6353467561521254E-2</v>
      </c>
      <c r="P481" s="17">
        <f>(macro_data_1663!P481-macro_data_1663!P480)/macro_data_1663!P480</f>
        <v>-4.6755725190839696E-2</v>
      </c>
      <c r="Q481" s="17">
        <f>(macro_data_1663!Q481-macro_data_1663!Q480)/macro_data_1663!Q480</f>
        <v>8.2563894918275885E-3</v>
      </c>
      <c r="R481" s="17">
        <f>(macro_data_1663!R481-macro_data_1663!R480)/macro_data_1663!R480</f>
        <v>0.11964649898028538</v>
      </c>
      <c r="S481" s="17">
        <f>(macro_data_1663!G481-macro_data_1663!G480)/macro_data_1663!G480</f>
        <v>8.2780822442800751E-4</v>
      </c>
    </row>
    <row r="482" spans="1:19">
      <c r="A482" s="32">
        <v>37681</v>
      </c>
      <c r="B482" s="17">
        <f>(macro_data_1663!B482-macro_data_1663!B481)/macro_data_1663!B481</f>
        <v>5.4764512595837896E-3</v>
      </c>
      <c r="C482" s="17">
        <f>(macro_data_1663!C482-macro_data_1663!C481)/macro_data_1663!C481</f>
        <v>1.69992609016998E-2</v>
      </c>
      <c r="D482" s="17">
        <f>(macro_data_1663!D482-macro_data_1663!D481)/macro_data_1663!D481</f>
        <v>4.2097900286266095E-3</v>
      </c>
      <c r="E482">
        <f>macro_data_1663!E482</f>
        <v>5.9</v>
      </c>
      <c r="F482">
        <f>macro_data_1663!F482</f>
        <v>66.400000000000006</v>
      </c>
      <c r="G482" s="23">
        <v>1.25</v>
      </c>
      <c r="H482" s="23">
        <v>3.81</v>
      </c>
      <c r="I482" s="23">
        <v>1.1299999999999999</v>
      </c>
      <c r="J482" s="23">
        <v>7.06</v>
      </c>
      <c r="K482">
        <v>79.900000000000006</v>
      </c>
      <c r="L482" s="17">
        <f>(macro_data_1663!L482-macro_data_1663!L481)/macro_data_1663!L481</f>
        <v>8.8812841196122313E-3</v>
      </c>
      <c r="M482" s="17">
        <f>(macro_data_1663!M482-macro_data_1663!M481)/macro_data_1663!M481</f>
        <v>6.2109663988437367E-3</v>
      </c>
      <c r="N482" s="17">
        <f>(macro_data_1663!N482-macro_data_1663!N481)/macro_data_1663!N481</f>
        <v>-9.9455287546476277E-3</v>
      </c>
      <c r="O482" s="17">
        <f>(macro_data_1663!O482-macro_data_1663!O481)/macro_data_1663!O481</f>
        <v>-0.12088505126821371</v>
      </c>
      <c r="P482" s="17">
        <f>(macro_data_1663!P482-macro_data_1663!P481)/macro_data_1663!P481</f>
        <v>-6.3063063063063057E-2</v>
      </c>
      <c r="Q482" s="17">
        <f>(macro_data_1663!Q482-macro_data_1663!Q481)/macro_data_1663!Q481</f>
        <v>1.2464764546523445E-3</v>
      </c>
      <c r="R482" s="17">
        <f>(macro_data_1663!R482-macro_data_1663!R481)/macro_data_1663!R481</f>
        <v>8.8949605343047966E-2</v>
      </c>
      <c r="S482" s="17">
        <f>(macro_data_1663!G482-macro_data_1663!G481)/macro_data_1663!G481</f>
        <v>-1.0109287524986024E-3</v>
      </c>
    </row>
    <row r="483" spans="1:19">
      <c r="A483" s="32">
        <v>37712</v>
      </c>
      <c r="B483" s="17">
        <f>(macro_data_1663!B483-macro_data_1663!B482)/macro_data_1663!B482</f>
        <v>1.6339869281046372E-3</v>
      </c>
      <c r="C483" s="17">
        <f>(macro_data_1663!C483-macro_data_1663!C482)/macro_data_1663!C482</f>
        <v>2.6162790697674378E-2</v>
      </c>
      <c r="D483" s="17">
        <f>(macro_data_1663!D483-macro_data_1663!D482)/macro_data_1663!D482</f>
        <v>2.5668807883806473E-3</v>
      </c>
      <c r="E483">
        <f>macro_data_1663!E483</f>
        <v>5.9</v>
      </c>
      <c r="F483">
        <f>macro_data_1663!F483</f>
        <v>66.3</v>
      </c>
      <c r="G483" s="23">
        <v>1.26</v>
      </c>
      <c r="H483" s="23">
        <v>3.96</v>
      </c>
      <c r="I483" s="23">
        <v>1.1299999999999999</v>
      </c>
      <c r="J483" s="23">
        <v>6.95</v>
      </c>
      <c r="K483">
        <v>77.599999999999994</v>
      </c>
      <c r="L483" s="17">
        <f>(macro_data_1663!L483-macro_data_1663!L482)/macro_data_1663!L482</f>
        <v>8.8838636730730817E-4</v>
      </c>
      <c r="M483" s="17">
        <f>(macro_data_1663!M483-macro_data_1663!M482)/macro_data_1663!M482</f>
        <v>3.4539361192806118E-3</v>
      </c>
      <c r="N483" s="17">
        <f>(macro_data_1663!N483-macro_data_1663!N482)/macro_data_1663!N482</f>
        <v>-3.949929679081185E-3</v>
      </c>
      <c r="O483" s="17">
        <f>(macro_data_1663!O483-macro_data_1663!O482)/macro_data_1663!O482</f>
        <v>5.9545733578882751E-2</v>
      </c>
      <c r="P483" s="17">
        <f>(macro_data_1663!P483-macro_data_1663!P482)/macro_data_1663!P482</f>
        <v>6.7307692307692304E-2</v>
      </c>
      <c r="Q483" s="17">
        <f>(macro_data_1663!Q483-macro_data_1663!Q482)/macro_data_1663!Q482</f>
        <v>-2.7386151308759587E-3</v>
      </c>
      <c r="R483" s="17">
        <f>(macro_data_1663!R483-macro_data_1663!R482)/macro_data_1663!R482</f>
        <v>-6.4678003902983006E-2</v>
      </c>
      <c r="S483" s="17">
        <f>(macro_data_1663!G483-macro_data_1663!G482)/macro_data_1663!G482</f>
        <v>-1.5792580553660276E-3</v>
      </c>
    </row>
    <row r="484" spans="1:19">
      <c r="A484" s="32">
        <v>37742</v>
      </c>
      <c r="B484" s="17">
        <f>(macro_data_1663!B484-macro_data_1663!B483)/macro_data_1663!B483</f>
        <v>-3.8064165307233116E-3</v>
      </c>
      <c r="C484" s="17">
        <f>(macro_data_1663!C484-macro_data_1663!C483)/macro_data_1663!C483</f>
        <v>-3.1161473087818539E-2</v>
      </c>
      <c r="D484" s="17">
        <f>(macro_data_1663!D484-macro_data_1663!D483)/macro_data_1663!D483</f>
        <v>-1.6982952717914544E-3</v>
      </c>
      <c r="E484">
        <f>macro_data_1663!E484</f>
        <v>6</v>
      </c>
      <c r="F484">
        <f>macro_data_1663!F484</f>
        <v>66.400000000000006</v>
      </c>
      <c r="G484" s="23">
        <v>1.26</v>
      </c>
      <c r="H484" s="23">
        <v>3.57</v>
      </c>
      <c r="I484" s="23">
        <v>1.07</v>
      </c>
      <c r="J484" s="23">
        <v>6.85</v>
      </c>
      <c r="K484">
        <v>86</v>
      </c>
      <c r="L484" s="17">
        <f>(macro_data_1663!L484-macro_data_1663!L483)/macro_data_1663!L483</f>
        <v>8.6339062373921131E-3</v>
      </c>
      <c r="M484" s="17">
        <f>(macro_data_1663!M484-macro_data_1663!M483)/macro_data_1663!M483</f>
        <v>6.3217803223936629E-3</v>
      </c>
      <c r="N484" s="17">
        <f>(macro_data_1663!N484-macro_data_1663!N483)/macro_data_1663!N483</f>
        <v>-2.7398665347964203E-3</v>
      </c>
      <c r="O484" s="17">
        <f>(macro_data_1663!O484-macro_data_1663!O483)/macro_data_1663!O483</f>
        <v>-4.8088064889918888E-2</v>
      </c>
      <c r="P484" s="17">
        <f>(macro_data_1663!P484-macro_data_1663!P483)/macro_data_1663!P483</f>
        <v>1.3013013013013013E-2</v>
      </c>
      <c r="Q484" s="17">
        <f>(macro_data_1663!Q484-macro_data_1663!Q483)/macro_data_1663!Q483</f>
        <v>-6.2582004953814037E-3</v>
      </c>
      <c r="R484" s="17">
        <f>(macro_data_1663!R484-macro_data_1663!R483)/macro_data_1663!R483</f>
        <v>-0.15797317436661693</v>
      </c>
      <c r="S484" s="17">
        <f>(macro_data_1663!G484-macro_data_1663!G483)/macro_data_1663!G483</f>
        <v>-4.8374092985756516E-4</v>
      </c>
    </row>
    <row r="485" spans="1:19">
      <c r="A485" s="32">
        <v>37773</v>
      </c>
      <c r="B485" s="17">
        <f>(macro_data_1663!B485-macro_data_1663!B484)/macro_data_1663!B484</f>
        <v>-1.6375545851527455E-3</v>
      </c>
      <c r="C485" s="17">
        <f>(macro_data_1663!C485-macro_data_1663!C484)/macro_data_1663!C484</f>
        <v>-7.3099415204694979E-4</v>
      </c>
      <c r="D485" s="17">
        <f>(macro_data_1663!D485-macro_data_1663!D484)/macro_data_1663!D484</f>
        <v>-1.1470106839534318E-3</v>
      </c>
      <c r="E485">
        <f>macro_data_1663!E485</f>
        <v>6.1</v>
      </c>
      <c r="F485">
        <f>macro_data_1663!F485</f>
        <v>66.400000000000006</v>
      </c>
      <c r="G485" s="23">
        <v>1.22</v>
      </c>
      <c r="H485" s="23">
        <v>3.33</v>
      </c>
      <c r="I485" s="23">
        <v>0.92</v>
      </c>
      <c r="J485" s="23">
        <v>6.38</v>
      </c>
      <c r="K485">
        <v>92.1</v>
      </c>
      <c r="L485" s="17">
        <f>(macro_data_1663!L485-macro_data_1663!L484)/macro_data_1663!L484</f>
        <v>1.5039999999999963E-2</v>
      </c>
      <c r="M485" s="17">
        <f>(macro_data_1663!M485-macro_data_1663!M484)/macro_data_1663!M484</f>
        <v>1.0125810657500412E-2</v>
      </c>
      <c r="N485" s="17">
        <f>(macro_data_1663!N485-macro_data_1663!N484)/macro_data_1663!N484</f>
        <v>-1.2114107783335102E-2</v>
      </c>
      <c r="O485" s="17">
        <f>(macro_data_1663!O485-macro_data_1663!O484)/macro_data_1663!O484</f>
        <v>6.5733414485696889E-2</v>
      </c>
      <c r="P485" s="17">
        <f>(macro_data_1663!P485-macro_data_1663!P484)/macro_data_1663!P484</f>
        <v>6.5217391304347824E-2</v>
      </c>
      <c r="Q485" s="17">
        <f>(macro_data_1663!Q485-macro_data_1663!Q484)/macro_data_1663!Q484</f>
        <v>-3.4390823510932657E-4</v>
      </c>
      <c r="R485" s="17">
        <f>(macro_data_1663!R485-macro_data_1663!R484)/macro_data_1663!R484</f>
        <v>-3.893805309734493E-3</v>
      </c>
      <c r="S485" s="17">
        <f>(macro_data_1663!G485-macro_data_1663!G484)/macro_data_1663!G484</f>
        <v>1.8437144700857326E-4</v>
      </c>
    </row>
    <row r="486" spans="1:19">
      <c r="A486" s="32">
        <v>37803</v>
      </c>
      <c r="B486" s="17">
        <f>(macro_data_1663!B486-macro_data_1663!B485)/macro_data_1663!B485</f>
        <v>1.0934937124110913E-3</v>
      </c>
      <c r="C486" s="17">
        <f>(macro_data_1663!C486-macro_data_1663!C485)/macro_data_1663!C485</f>
        <v>9.5098756400878674E-3</v>
      </c>
      <c r="D486" s="17">
        <f>(macro_data_1663!D486-macro_data_1663!D485)/macro_data_1663!D485</f>
        <v>1.0838150289015917E-3</v>
      </c>
      <c r="E486">
        <f>macro_data_1663!E486</f>
        <v>6.3</v>
      </c>
      <c r="F486">
        <f>macro_data_1663!F486</f>
        <v>66.5</v>
      </c>
      <c r="G486" s="23">
        <v>1.01</v>
      </c>
      <c r="H486" s="23">
        <v>3.98</v>
      </c>
      <c r="I486" s="23">
        <v>0.9</v>
      </c>
      <c r="J486" s="23">
        <v>6.19</v>
      </c>
      <c r="K486">
        <v>89.7</v>
      </c>
      <c r="L486" s="17">
        <f>(macro_data_1663!L486-macro_data_1663!L485)/macro_data_1663!L485</f>
        <v>9.6153846153846523E-3</v>
      </c>
      <c r="M486" s="17">
        <f>(macro_data_1663!M486-macro_data_1663!M485)/macro_data_1663!M485</f>
        <v>6.1855670103092173E-3</v>
      </c>
      <c r="N486" s="17">
        <f>(macro_data_1663!N486-macro_data_1663!N485)/macro_data_1663!N485</f>
        <v>-7.235559697967138E-3</v>
      </c>
      <c r="O486" s="17">
        <f>(macro_data_1663!O486-macro_data_1663!O485)/macro_data_1663!O485</f>
        <v>6.6247858366647636E-2</v>
      </c>
      <c r="P486" s="17">
        <f>(macro_data_1663!P486-macro_data_1663!P485)/macro_data_1663!P485</f>
        <v>0.10667903525046382</v>
      </c>
      <c r="Q486" s="17">
        <f>(macro_data_1663!Q486-macro_data_1663!Q485)/macro_data_1663!Q485</f>
        <v>1.3230088495574254E-3</v>
      </c>
      <c r="R486" s="17">
        <f>(macro_data_1663!R486-macro_data_1663!R485)/macro_data_1663!R485</f>
        <v>9.1684434968016995E-2</v>
      </c>
      <c r="S486" s="17">
        <f>(macro_data_1663!G486-macro_data_1663!G485)/macro_data_1663!G485</f>
        <v>-8.448800270361608E-5</v>
      </c>
    </row>
    <row r="487" spans="1:19">
      <c r="A487" s="32">
        <v>37834</v>
      </c>
      <c r="B487" s="17">
        <f>(macro_data_1663!B487-macro_data_1663!B486)/macro_data_1663!B486</f>
        <v>3.2768978700163536E-3</v>
      </c>
      <c r="C487" s="17">
        <f>(macro_data_1663!C487-macro_data_1663!C486)/macro_data_1663!C486</f>
        <v>-2.1739130434783433E-3</v>
      </c>
      <c r="D487" s="17">
        <f>(macro_data_1663!D487-macro_data_1663!D486)/macro_data_1663!D486</f>
        <v>2.9385987523845008E-3</v>
      </c>
      <c r="E487">
        <f>macro_data_1663!E487</f>
        <v>6.2</v>
      </c>
      <c r="F487">
        <f>macro_data_1663!F487</f>
        <v>66.2</v>
      </c>
      <c r="G487" s="23">
        <v>1.03</v>
      </c>
      <c r="H487" s="23">
        <v>4.45</v>
      </c>
      <c r="I487" s="23">
        <v>0.95</v>
      </c>
      <c r="J487" s="23">
        <v>6.62</v>
      </c>
      <c r="K487">
        <v>90.9</v>
      </c>
      <c r="L487" s="17">
        <f>(macro_data_1663!L487-macro_data_1663!L486)/macro_data_1663!L486</f>
        <v>5.0741608118657303E-3</v>
      </c>
      <c r="M487" s="17">
        <f>(macro_data_1663!M487-macro_data_1663!M486)/macro_data_1663!M486</f>
        <v>7.8302012528322015E-3</v>
      </c>
      <c r="N487" s="17">
        <f>(macro_data_1663!N487-macro_data_1663!N486)/macro_data_1663!N486</f>
        <v>4.329850491629479E-3</v>
      </c>
      <c r="O487" s="17">
        <f>(macro_data_1663!O487-macro_data_1663!O486)/macro_data_1663!O486</f>
        <v>1.6068559185859668E-2</v>
      </c>
      <c r="P487" s="17">
        <f>(macro_data_1663!P487-macro_data_1663!P486)/macro_data_1663!P486</f>
        <v>-2.0955574182732608E-2</v>
      </c>
      <c r="Q487" s="17">
        <f>(macro_data_1663!Q487-macro_data_1663!Q486)/macro_data_1663!Q486</f>
        <v>5.1624178630927308E-3</v>
      </c>
      <c r="R487" s="17">
        <f>(macro_data_1663!R487-macro_data_1663!R486)/macro_data_1663!R486</f>
        <v>1.3020833333334213E-3</v>
      </c>
      <c r="S487" s="17">
        <f>(macro_data_1663!G487-macro_data_1663!G486)/macro_data_1663!G486</f>
        <v>-7.6813765026692784E-6</v>
      </c>
    </row>
    <row r="488" spans="1:19">
      <c r="A488" s="32">
        <v>37865</v>
      </c>
      <c r="B488" s="17">
        <f>(macro_data_1663!B488-macro_data_1663!B487)/macro_data_1663!B487</f>
        <v>4.3549265106151954E-3</v>
      </c>
      <c r="C488" s="17">
        <f>(macro_data_1663!C488-macro_data_1663!C487)/macro_data_1663!C487</f>
        <v>2.1786492374728495E-3</v>
      </c>
      <c r="D488" s="17">
        <f>(macro_data_1663!D488-macro_data_1663!D487)/macro_data_1663!D487</f>
        <v>3.3797676570369978E-3</v>
      </c>
      <c r="E488">
        <f>macro_data_1663!E488</f>
        <v>6.1</v>
      </c>
      <c r="F488">
        <f>macro_data_1663!F488</f>
        <v>66.099999999999994</v>
      </c>
      <c r="G488" s="23">
        <v>1.01</v>
      </c>
      <c r="H488" s="23">
        <v>4.2699999999999996</v>
      </c>
      <c r="I488" s="23">
        <v>0.94</v>
      </c>
      <c r="J488" s="23">
        <v>7.01</v>
      </c>
      <c r="K488">
        <v>89.3</v>
      </c>
      <c r="L488" s="17">
        <f>(macro_data_1663!L488-macro_data_1663!L487)/macro_data_1663!L487</f>
        <v>6.9126213592233714E-3</v>
      </c>
      <c r="M488" s="17">
        <f>(macro_data_1663!M488-macro_data_1663!M487)/macro_data_1663!M487</f>
        <v>9.5711971435184558E-3</v>
      </c>
      <c r="N488" s="17">
        <f>(macro_data_1663!N488-macro_data_1663!N487)/macro_data_1663!N487</f>
        <v>-1.2745008755768939E-2</v>
      </c>
      <c r="O488" s="17">
        <f>(macro_data_1663!O488-macro_data_1663!O487)/macro_data_1663!O487</f>
        <v>-3.3737480231945179E-2</v>
      </c>
      <c r="P488" s="17">
        <f>(macro_data_1663!P488-macro_data_1663!P487)/macro_data_1663!P487</f>
        <v>3.2534246575342464E-2</v>
      </c>
      <c r="Q488" s="17">
        <f>(macro_data_1663!Q488-macro_data_1663!Q487)/macro_data_1663!Q487</f>
        <v>-2.1277788340959363E-3</v>
      </c>
      <c r="R488" s="17">
        <f>(macro_data_1663!R488-macro_data_1663!R487)/macro_data_1663!R487</f>
        <v>2.6983094928478488E-2</v>
      </c>
      <c r="S488" s="17">
        <f>(macro_data_1663!G488-macro_data_1663!G487)/macro_data_1663!G487</f>
        <v>-2.3812450070669208E-4</v>
      </c>
    </row>
    <row r="489" spans="1:19">
      <c r="A489" s="32">
        <v>37895</v>
      </c>
      <c r="B489" s="17">
        <f>(macro_data_1663!B489-macro_data_1663!B488)/macro_data_1663!B488</f>
        <v>3.2520325203251725E-3</v>
      </c>
      <c r="C489" s="17">
        <f>(macro_data_1663!C489-macro_data_1663!C488)/macro_data_1663!C488</f>
        <v>3.6231884057971015E-3</v>
      </c>
      <c r="D489" s="17">
        <f>(macro_data_1663!D489-macro_data_1663!D488)/macro_data_1663!D488</f>
        <v>3.1250400235658731E-3</v>
      </c>
      <c r="E489">
        <f>macro_data_1663!E489</f>
        <v>6.1</v>
      </c>
      <c r="F489">
        <f>macro_data_1663!F489</f>
        <v>66.099999999999994</v>
      </c>
      <c r="G489" s="23">
        <v>1.01</v>
      </c>
      <c r="H489" s="23">
        <v>4.29</v>
      </c>
      <c r="I489" s="23">
        <v>0.92</v>
      </c>
      <c r="J489" s="23">
        <v>6.79</v>
      </c>
      <c r="K489">
        <v>87.7</v>
      </c>
      <c r="L489" s="17">
        <f>(macro_data_1663!L489-macro_data_1663!L488)/macro_data_1663!L488</f>
        <v>6.1709348966364891E-4</v>
      </c>
      <c r="M489" s="17">
        <f>(macro_data_1663!M489-macro_data_1663!M488)/macro_data_1663!M488</f>
        <v>-4.4864342671885361E-3</v>
      </c>
      <c r="N489" s="17">
        <f>(macro_data_1663!N489-macro_data_1663!N488)/macro_data_1663!N488</f>
        <v>-1.0760424594238467E-2</v>
      </c>
      <c r="O489" s="17">
        <f>(macro_data_1663!O489-macro_data_1663!O488)/macro_data_1663!O488</f>
        <v>5.782869612656847E-2</v>
      </c>
      <c r="P489" s="17">
        <f>(macro_data_1663!P489-macro_data_1663!P488)/macro_data_1663!P488</f>
        <v>-6.2189054726368161E-2</v>
      </c>
      <c r="Q489" s="17">
        <f>(macro_data_1663!Q489-macro_data_1663!Q488)/macro_data_1663!Q488</f>
        <v>6.4828572152350397E-3</v>
      </c>
      <c r="R489" s="17">
        <f>(macro_data_1663!R489-macro_data_1663!R488)/macro_data_1663!R488</f>
        <v>-0.10446343779677116</v>
      </c>
      <c r="S489" s="17">
        <f>(macro_data_1663!G489-macro_data_1663!G488)/macro_data_1663!G488</f>
        <v>7.6832650803285369E-4</v>
      </c>
    </row>
    <row r="490" spans="1:19">
      <c r="A490" s="32">
        <v>37926</v>
      </c>
      <c r="B490" s="17">
        <f>(macro_data_1663!B490-macro_data_1663!B489)/macro_data_1663!B489</f>
        <v>-1.0804970286331099E-3</v>
      </c>
      <c r="C490" s="17">
        <f>(macro_data_1663!C490-macro_data_1663!C489)/macro_data_1663!C489</f>
        <v>5.776173285198638E-3</v>
      </c>
      <c r="D490" s="17">
        <f>(macro_data_1663!D490-macro_data_1663!D489)/macro_data_1663!D489</f>
        <v>1.2767641688910176E-4</v>
      </c>
      <c r="E490">
        <f>macro_data_1663!E490</f>
        <v>6</v>
      </c>
      <c r="F490">
        <f>macro_data_1663!F490</f>
        <v>66.099999999999994</v>
      </c>
      <c r="G490" s="23">
        <v>1</v>
      </c>
      <c r="H490" s="23">
        <v>4.3</v>
      </c>
      <c r="I490" s="23">
        <v>0.93</v>
      </c>
      <c r="J490" s="23">
        <v>6.73</v>
      </c>
      <c r="K490">
        <v>89.6</v>
      </c>
      <c r="L490" s="17">
        <f>(macro_data_1663!L490-macro_data_1663!L489)/macro_data_1663!L489</f>
        <v>4.6253469010168751E-4</v>
      </c>
      <c r="M490" s="17">
        <f>(macro_data_1663!M490-macro_data_1663!M489)/macro_data_1663!M489</f>
        <v>-1.595420977318676E-3</v>
      </c>
      <c r="N490" s="17">
        <f>(macro_data_1663!N490-macro_data_1663!N489)/macro_data_1663!N489</f>
        <v>-1.4360328695894958E-2</v>
      </c>
      <c r="O490" s="17">
        <f>(macro_data_1663!O490-macro_data_1663!O489)/macro_data_1663!O489</f>
        <v>1.444043321299639E-2</v>
      </c>
      <c r="P490" s="17">
        <f>(macro_data_1663!P490-macro_data_1663!P489)/macro_data_1663!P489</f>
        <v>1.1494252873563218E-2</v>
      </c>
      <c r="Q490" s="17">
        <f>(macro_data_1663!Q490-macro_data_1663!Q489)/macro_data_1663!Q489</f>
        <v>1.3459995907286308E-3</v>
      </c>
      <c r="R490" s="17">
        <f>(macro_data_1663!R490-macro_data_1663!R489)/macro_data_1663!R489</f>
        <v>7.2110286320254485E-2</v>
      </c>
      <c r="S490" s="17">
        <f>(macro_data_1663!G490-macro_data_1663!G489)/macro_data_1663!G489</f>
        <v>1.4356675086178437E-3</v>
      </c>
    </row>
    <row r="491" spans="1:19">
      <c r="A491" s="32">
        <v>37956</v>
      </c>
      <c r="B491" s="17">
        <f>(macro_data_1663!B491-macro_data_1663!B490)/macro_data_1663!B490</f>
        <v>5.4083288263923372E-4</v>
      </c>
      <c r="C491" s="17">
        <f>(macro_data_1663!C491-macro_data_1663!C490)/macro_data_1663!C490</f>
        <v>-2.8715003589375853E-3</v>
      </c>
      <c r="D491" s="17">
        <f>(macro_data_1663!D491-macro_data_1663!D490)/macro_data_1663!D490</f>
        <v>1.2638351652560704E-3</v>
      </c>
      <c r="E491">
        <f>macro_data_1663!E491</f>
        <v>5.8</v>
      </c>
      <c r="F491">
        <f>macro_data_1663!F491</f>
        <v>66.099999999999994</v>
      </c>
      <c r="G491" s="23">
        <v>0.98</v>
      </c>
      <c r="H491" s="23">
        <v>4.2699999999999996</v>
      </c>
      <c r="I491" s="23">
        <v>0.9</v>
      </c>
      <c r="J491" s="23">
        <v>6.66</v>
      </c>
      <c r="K491">
        <v>93.7</v>
      </c>
      <c r="L491" s="17">
        <f>(macro_data_1663!L491-macro_data_1663!L490)/macro_data_1663!L490</f>
        <v>1.0016951764524229E-3</v>
      </c>
      <c r="M491" s="17">
        <f>(macro_data_1663!M491-macro_data_1663!M490)/macro_data_1663!M490</f>
        <v>9.060656980000659E-4</v>
      </c>
      <c r="N491" s="17">
        <f>(macro_data_1663!N491-macro_data_1663!N490)/macro_data_1663!N490</f>
        <v>-5.8657312588708188E-3</v>
      </c>
      <c r="O491" s="17">
        <f>(macro_data_1663!O491-macro_data_1663!O490)/macro_data_1663!O490</f>
        <v>5.8973055414336555E-2</v>
      </c>
      <c r="P491" s="17">
        <f>(macro_data_1663!P491-macro_data_1663!P490)/macro_data_1663!P490</f>
        <v>-4.4580419580419584E-2</v>
      </c>
      <c r="Q491" s="17">
        <f>(macro_data_1663!Q491-macro_data_1663!Q490)/macro_data_1663!Q490</f>
        <v>6.7930788405865319E-3</v>
      </c>
      <c r="R491" s="17">
        <f>(macro_data_1663!R491-macro_data_1663!R490)/macro_data_1663!R490</f>
        <v>2.5057698648203151E-2</v>
      </c>
      <c r="S491" s="17">
        <f>(macro_data_1663!G491-macro_data_1663!G490)/macro_data_1663!G490</f>
        <v>3.1432076050291323E-4</v>
      </c>
    </row>
    <row r="492" spans="1:19">
      <c r="A492" s="32">
        <v>37987</v>
      </c>
      <c r="B492" s="17">
        <f>(macro_data_1663!B492-macro_data_1663!B491)/macro_data_1663!B491</f>
        <v>2.7027027027027029E-3</v>
      </c>
      <c r="C492" s="17">
        <f>(macro_data_1663!C492-macro_data_1663!C491)/macro_data_1663!C491</f>
        <v>4.319654427645747E-3</v>
      </c>
      <c r="D492" s="17">
        <f>(macro_data_1663!D492-macro_data_1663!D491)/macro_data_1663!D491</f>
        <v>2.2057323541411901E-3</v>
      </c>
      <c r="E492">
        <f>macro_data_1663!E492</f>
        <v>5.7</v>
      </c>
      <c r="F492">
        <f>macro_data_1663!F492</f>
        <v>65.900000000000006</v>
      </c>
      <c r="G492" s="23">
        <v>1</v>
      </c>
      <c r="H492" s="23">
        <v>4.1500000000000004</v>
      </c>
      <c r="I492" s="23">
        <v>0.88</v>
      </c>
      <c r="J492" s="23">
        <v>6.6</v>
      </c>
      <c r="K492">
        <v>92.6</v>
      </c>
      <c r="L492" s="17">
        <f>(macro_data_1663!L492-macro_data_1663!L491)/macro_data_1663!L491</f>
        <v>5.4653221461012525E-3</v>
      </c>
      <c r="M492" s="17">
        <f>(macro_data_1663!M492-macro_data_1663!M491)/macro_data_1663!M491</f>
        <v>-2.7980315025426174E-4</v>
      </c>
      <c r="N492" s="17">
        <f>(macro_data_1663!N492-macro_data_1663!N491)/macro_data_1663!N491</f>
        <v>2.1163144958128957E-3</v>
      </c>
      <c r="O492" s="17">
        <f>(macro_data_1663!O492-macro_data_1663!O491)/macro_data_1663!O491</f>
        <v>-1.2481997119539127E-2</v>
      </c>
      <c r="P492" s="17">
        <f>(macro_data_1663!P492-macro_data_1663!P491)/macro_data_1663!P491</f>
        <v>3.2936870997255258E-2</v>
      </c>
      <c r="Q492" s="17">
        <f>(macro_data_1663!Q492-macro_data_1663!Q491)/macro_data_1663!Q491</f>
        <v>5.069116920755841E-4</v>
      </c>
      <c r="R492" s="17">
        <f>(macro_data_1663!R492-macro_data_1663!R491)/macro_data_1663!R491</f>
        <v>3.4094564168542896E-2</v>
      </c>
      <c r="S492" s="17">
        <f>(macro_data_1663!G492-macro_data_1663!G491)/macro_data_1663!G491</f>
        <v>8.2770671592032551E-4</v>
      </c>
    </row>
    <row r="493" spans="1:19">
      <c r="A493" s="32">
        <v>38018</v>
      </c>
      <c r="B493" s="17">
        <f>(macro_data_1663!B493-macro_data_1663!B492)/macro_data_1663!B492</f>
        <v>4.312668463611921E-3</v>
      </c>
      <c r="C493" s="17">
        <f>(macro_data_1663!C493-macro_data_1663!C492)/macro_data_1663!C492</f>
        <v>1.3620071684587854E-2</v>
      </c>
      <c r="D493" s="17">
        <f>(macro_data_1663!D493-macro_data_1663!D492)/macro_data_1663!D492</f>
        <v>3.8674384581133775E-3</v>
      </c>
      <c r="E493">
        <f>macro_data_1663!E493</f>
        <v>5.7</v>
      </c>
      <c r="F493">
        <f>macro_data_1663!F493</f>
        <v>66.099999999999994</v>
      </c>
      <c r="G493" s="23">
        <v>1.01</v>
      </c>
      <c r="H493" s="23">
        <v>4.08</v>
      </c>
      <c r="I493" s="23">
        <v>0.93</v>
      </c>
      <c r="J493" s="23">
        <v>6.44</v>
      </c>
      <c r="K493">
        <v>103.8</v>
      </c>
      <c r="L493" s="17">
        <f>(macro_data_1663!L493-macro_data_1663!L492)/macro_data_1663!L492</f>
        <v>-1.531159087429532E-4</v>
      </c>
      <c r="M493" s="17">
        <f>(macro_data_1663!M493-macro_data_1663!M492)/macro_data_1663!M492</f>
        <v>1.3500164636153799E-3</v>
      </c>
      <c r="N493" s="17">
        <f>(macro_data_1663!N493-macro_data_1663!N492)/macro_data_1663!N492</f>
        <v>-7.3953064473190428E-3</v>
      </c>
      <c r="O493" s="17">
        <f>(macro_data_1663!O493-macro_data_1663!O492)/macro_data_1663!O492</f>
        <v>-7.0977151191054938E-2</v>
      </c>
      <c r="P493" s="17">
        <f>(macro_data_1663!P493-macro_data_1663!P492)/macro_data_1663!P492</f>
        <v>3.1886625332152349E-2</v>
      </c>
      <c r="Q493" s="17">
        <f>(macro_data_1663!Q493-macro_data_1663!Q492)/macro_data_1663!Q492</f>
        <v>1.6664279855751077E-3</v>
      </c>
      <c r="R493" s="17">
        <f>(macro_data_1663!R493-macro_data_1663!R492)/macro_data_1663!R492</f>
        <v>6.5940902021773079E-2</v>
      </c>
      <c r="S493" s="17">
        <f>(macro_data_1663!G493-macro_data_1663!G492)/macro_data_1663!G492</f>
        <v>1.2788213402353951E-3</v>
      </c>
    </row>
    <row r="494" spans="1:19">
      <c r="A494" s="32">
        <v>38047</v>
      </c>
      <c r="B494" s="17">
        <f>(macro_data_1663!B494-macro_data_1663!B493)/macro_data_1663!B493</f>
        <v>2.1470746108426045E-3</v>
      </c>
      <c r="C494" s="17">
        <f>(macro_data_1663!C494-macro_data_1663!C493)/macro_data_1663!C493</f>
        <v>4.9504950495048699E-3</v>
      </c>
      <c r="D494" s="17">
        <f>(macro_data_1663!D494-macro_data_1663!D493)/macro_data_1663!D493</f>
        <v>2.129034710869383E-3</v>
      </c>
      <c r="E494">
        <f>macro_data_1663!E494</f>
        <v>5.6</v>
      </c>
      <c r="F494">
        <f>macro_data_1663!F494</f>
        <v>66</v>
      </c>
      <c r="G494" s="23">
        <v>1</v>
      </c>
      <c r="H494" s="23">
        <v>3.83</v>
      </c>
      <c r="I494" s="23">
        <v>0.94</v>
      </c>
      <c r="J494" s="23">
        <v>6.27</v>
      </c>
      <c r="K494">
        <v>94.4</v>
      </c>
      <c r="L494" s="17">
        <f>(macro_data_1663!L494-macro_data_1663!L493)/macro_data_1663!L493</f>
        <v>1.1791730474732075E-2</v>
      </c>
      <c r="M494" s="17">
        <f>(macro_data_1663!M494-macro_data_1663!M493)/macro_data_1663!M493</f>
        <v>6.5272434316529905E-3</v>
      </c>
      <c r="N494" s="17">
        <f>(macro_data_1663!N494-macro_data_1663!N493)/macro_data_1663!N493</f>
        <v>-2.7311421935185694E-3</v>
      </c>
      <c r="O494" s="17">
        <f>(macro_data_1663!O494-macro_data_1663!O493)/macro_data_1663!O493</f>
        <v>-3.4013605442176874E-2</v>
      </c>
      <c r="P494" s="17">
        <f>(macro_data_1663!P494-macro_data_1663!P493)/macro_data_1663!P493</f>
        <v>-5.1502145922746783E-3</v>
      </c>
      <c r="Q494" s="17">
        <f>(macro_data_1663!Q494-macro_data_1663!Q493)/macro_data_1663!Q493</f>
        <v>6.2029659860408622E-3</v>
      </c>
      <c r="R494" s="17">
        <f>(macro_data_1663!R494-macro_data_1663!R493)/macro_data_1663!R493</f>
        <v>1.3714619200466847E-2</v>
      </c>
      <c r="S494" s="17">
        <f>(macro_data_1663!G494-macro_data_1663!G493)/macro_data_1663!G493</f>
        <v>4.8946128667135729E-4</v>
      </c>
    </row>
    <row r="495" spans="1:19">
      <c r="A495" s="32">
        <v>38078</v>
      </c>
      <c r="B495" s="17">
        <f>(macro_data_1663!B495-macro_data_1663!B494)/macro_data_1663!B494</f>
        <v>2.1424745581146531E-3</v>
      </c>
      <c r="C495" s="17">
        <f>(macro_data_1663!C495-macro_data_1663!C494)/macro_data_1663!C494</f>
        <v>7.0372976776917669E-3</v>
      </c>
      <c r="D495" s="17">
        <f>(macro_data_1663!D495-macro_data_1663!D494)/macro_data_1663!D494</f>
        <v>1.5428000556419678E-3</v>
      </c>
      <c r="E495">
        <f>macro_data_1663!E495</f>
        <v>5.8</v>
      </c>
      <c r="F495">
        <f>macro_data_1663!F495</f>
        <v>66</v>
      </c>
      <c r="G495" s="23">
        <v>1</v>
      </c>
      <c r="H495" s="23">
        <v>4.3499999999999996</v>
      </c>
      <c r="I495" s="23">
        <v>0.94</v>
      </c>
      <c r="J495" s="23">
        <v>6.11</v>
      </c>
      <c r="K495">
        <v>95.8</v>
      </c>
      <c r="L495" s="17">
        <f>(macro_data_1663!L495-macro_data_1663!L494)/macro_data_1663!L494</f>
        <v>5.5244437717571924E-3</v>
      </c>
      <c r="M495" s="17">
        <f>(macro_data_1663!M495-macro_data_1663!M494)/macro_data_1663!M494</f>
        <v>5.8968620853003754E-3</v>
      </c>
      <c r="N495" s="17">
        <f>(macro_data_1663!N495-macro_data_1663!N494)/macro_data_1663!N494</f>
        <v>-5.6879770948723265E-3</v>
      </c>
      <c r="O495" s="17">
        <f>(macro_data_1663!O495-macro_data_1663!O494)/macro_data_1663!O494</f>
        <v>8.2340195016251352E-2</v>
      </c>
      <c r="P495" s="17">
        <f>(macro_data_1663!P495-macro_data_1663!P494)/macro_data_1663!P494</f>
        <v>0.10094909404659189</v>
      </c>
      <c r="Q495" s="17">
        <f>(macro_data_1663!Q495-macro_data_1663!Q494)/macro_data_1663!Q494</f>
        <v>-3.9042190754525457E-3</v>
      </c>
      <c r="R495" s="17">
        <f>(macro_data_1663!R495-macro_data_1663!R494)/macro_data_1663!R494</f>
        <v>5.814622913068497E-2</v>
      </c>
      <c r="S495" s="17">
        <f>(macro_data_1663!G495-macro_data_1663!G494)/macro_data_1663!G494</f>
        <v>2.4384650665035929E-3</v>
      </c>
    </row>
    <row r="496" spans="1:19">
      <c r="A496" s="32">
        <v>38108</v>
      </c>
      <c r="B496" s="17">
        <f>(macro_data_1663!B496-macro_data_1663!B495)/macro_data_1663!B495</f>
        <v>1.6034206306788422E-3</v>
      </c>
      <c r="C496" s="17">
        <f>(macro_data_1663!C496-macro_data_1663!C495)/macro_data_1663!C495</f>
        <v>1.1879804332634641E-2</v>
      </c>
      <c r="D496" s="17">
        <f>(macro_data_1663!D496-macro_data_1663!D495)/macro_data_1663!D495</f>
        <v>1.8560840414652403E-3</v>
      </c>
      <c r="E496">
        <f>macro_data_1663!E496</f>
        <v>5.6</v>
      </c>
      <c r="F496">
        <f>macro_data_1663!F496</f>
        <v>65.900000000000006</v>
      </c>
      <c r="G496" s="23">
        <v>1</v>
      </c>
      <c r="H496" s="23">
        <v>4.72</v>
      </c>
      <c r="I496" s="23">
        <v>1.02</v>
      </c>
      <c r="J496" s="23">
        <v>6.46</v>
      </c>
      <c r="K496">
        <v>94.2</v>
      </c>
      <c r="L496" s="17">
        <f>(macro_data_1663!L496-macro_data_1663!L495)/macro_data_1663!L495</f>
        <v>3.0857228870323694E-3</v>
      </c>
      <c r="M496" s="17">
        <f>(macro_data_1663!M496-macro_data_1663!M495)/macro_data_1663!M495</f>
        <v>6.6742448847028849E-3</v>
      </c>
      <c r="N496" s="17">
        <f>(macro_data_1663!N496-macro_data_1663!N495)/macro_data_1663!N495</f>
        <v>-5.5606697182981448E-3</v>
      </c>
      <c r="O496" s="17">
        <f>(macro_data_1663!O496-macro_data_1663!O495)/macro_data_1663!O495</f>
        <v>2.5025025025025025E-3</v>
      </c>
      <c r="P496" s="17">
        <f>(macro_data_1663!P496-macro_data_1663!P495)/macro_data_1663!P495</f>
        <v>-7.0532915360501561E-2</v>
      </c>
      <c r="Q496" s="17">
        <f>(macro_data_1663!Q496-macro_data_1663!Q495)/macro_data_1663!Q495</f>
        <v>3.8784570030518189E-3</v>
      </c>
      <c r="R496" s="17">
        <f>(macro_data_1663!R496-macro_data_1663!R495)/macro_data_1663!R495</f>
        <v>-1.9042437431991373E-3</v>
      </c>
      <c r="S496" s="17">
        <f>(macro_data_1663!G496-macro_data_1663!G495)/macro_data_1663!G495</f>
        <v>2.0817605746574247E-3</v>
      </c>
    </row>
    <row r="497" spans="1:19">
      <c r="A497" s="32">
        <v>38139</v>
      </c>
      <c r="B497" s="17">
        <f>(macro_data_1663!B497-macro_data_1663!B496)/macro_data_1663!B496</f>
        <v>4.2689434364993756E-3</v>
      </c>
      <c r="C497" s="17">
        <f>(macro_data_1663!C497-macro_data_1663!C496)/macro_data_1663!C496</f>
        <v>1.3812154696132596E-2</v>
      </c>
      <c r="D497" s="17">
        <f>(macro_data_1663!D497-macro_data_1663!D496)/macro_data_1663!D496</f>
        <v>3.2515816802358728E-3</v>
      </c>
      <c r="E497">
        <f>macro_data_1663!E497</f>
        <v>5.6</v>
      </c>
      <c r="F497">
        <f>macro_data_1663!F497</f>
        <v>66</v>
      </c>
      <c r="G497" s="23">
        <v>1.03</v>
      </c>
      <c r="H497" s="23">
        <v>4.7300000000000004</v>
      </c>
      <c r="I497" s="23">
        <v>1.27</v>
      </c>
      <c r="J497" s="23">
        <v>6.75</v>
      </c>
      <c r="K497">
        <v>90.2</v>
      </c>
      <c r="L497" s="17">
        <f>(macro_data_1663!L497-macro_data_1663!L496)/macro_data_1663!L496</f>
        <v>3.7515006002400962E-4</v>
      </c>
      <c r="M497" s="17">
        <f>(macro_data_1663!M497-macro_data_1663!M496)/macro_data_1663!M496</f>
        <v>1.2388895162200847E-2</v>
      </c>
      <c r="N497" s="17">
        <f>(macro_data_1663!N497-macro_data_1663!N496)/macro_data_1663!N496</f>
        <v>-2.2476912509222682E-3</v>
      </c>
      <c r="O497" s="17">
        <f>(macro_data_1663!O497-macro_data_1663!O496)/macro_data_1663!O496</f>
        <v>-1.0983524712930605E-2</v>
      </c>
      <c r="P497" s="17">
        <f>(macro_data_1663!P497-macro_data_1663!P496)/macro_data_1663!P496</f>
        <v>4.6374367622259695E-2</v>
      </c>
      <c r="Q497" s="17">
        <f>(macro_data_1663!Q497-macro_data_1663!Q496)/macro_data_1663!Q496</f>
        <v>7.4147673143105707E-3</v>
      </c>
      <c r="R497" s="17">
        <f>(macro_data_1663!R497-macro_data_1663!R496)/macro_data_1663!R496</f>
        <v>9.7846824747887806E-2</v>
      </c>
      <c r="S497" s="17">
        <f>(macro_data_1663!G497-macro_data_1663!G496)/macro_data_1663!G496</f>
        <v>2.1687517121724044E-3</v>
      </c>
    </row>
    <row r="498" spans="1:19">
      <c r="A498" s="32">
        <v>38169</v>
      </c>
      <c r="B498" s="17">
        <f>(macro_data_1663!B498-macro_data_1663!B497)/macro_data_1663!B497</f>
        <v>3.7194473963869132E-3</v>
      </c>
      <c r="C498" s="17">
        <f>(macro_data_1663!C498-macro_data_1663!C497)/macro_data_1663!C497</f>
        <v>2.7247956403268206E-3</v>
      </c>
      <c r="D498" s="17">
        <f>(macro_data_1663!D498-macro_data_1663!D497)/macro_data_1663!D497</f>
        <v>2.8516154967087566E-3</v>
      </c>
      <c r="E498">
        <f>macro_data_1663!E498</f>
        <v>5.6</v>
      </c>
      <c r="F498">
        <f>macro_data_1663!F498</f>
        <v>66.099999999999994</v>
      </c>
      <c r="G498" s="23">
        <v>1.26</v>
      </c>
      <c r="H498" s="23">
        <v>4.5</v>
      </c>
      <c r="I498" s="23">
        <v>1.33</v>
      </c>
      <c r="J498" s="23">
        <v>6.78</v>
      </c>
      <c r="K498">
        <v>95.6</v>
      </c>
      <c r="L498" s="17">
        <f>(macro_data_1663!L498-macro_data_1663!L497)/macro_data_1663!L497</f>
        <v>7.0501762544064282E-3</v>
      </c>
      <c r="M498" s="17">
        <f>(macro_data_1663!M498-macro_data_1663!M497)/macro_data_1663!M497</f>
        <v>3.5054733185690143E-4</v>
      </c>
      <c r="N498" s="17">
        <f>(macro_data_1663!N498-macro_data_1663!N497)/macro_data_1663!N497</f>
        <v>7.3102975242646381E-3</v>
      </c>
      <c r="O498" s="17">
        <f>(macro_data_1663!O498-macro_data_1663!O497)/macro_data_1663!O497</f>
        <v>-7.7233720343260981E-2</v>
      </c>
      <c r="P498" s="17">
        <f>(macro_data_1663!P498-macro_data_1663!P497)/macro_data_1663!P497</f>
        <v>-4.9153908138597907E-2</v>
      </c>
      <c r="Q498" s="17">
        <f>(macro_data_1663!Q498-macro_data_1663!Q497)/macro_data_1663!Q497</f>
        <v>-7.687170418178302E-3</v>
      </c>
      <c r="R498" s="17">
        <f>(macro_data_1663!R498-macro_data_1663!R497)/macro_data_1663!R497</f>
        <v>-5.6107249255213452E-2</v>
      </c>
      <c r="S498" s="17">
        <f>(macro_data_1663!G498-macro_data_1663!G497)/macro_data_1663!G497</f>
        <v>7.3653917705035043E-4</v>
      </c>
    </row>
    <row r="499" spans="1:19">
      <c r="A499" s="32">
        <v>38200</v>
      </c>
      <c r="B499" s="17">
        <f>(macro_data_1663!B499-macro_data_1663!B498)/macro_data_1663!B498</f>
        <v>1.058761249338214E-3</v>
      </c>
      <c r="C499" s="17">
        <f>(macro_data_1663!C499-macro_data_1663!C498)/macro_data_1663!C498</f>
        <v>1.358695652174029E-3</v>
      </c>
      <c r="D499" s="17">
        <f>(macro_data_1663!D499-macro_data_1663!D498)/macro_data_1663!D498</f>
        <v>9.2695819919577692E-4</v>
      </c>
      <c r="E499">
        <f>macro_data_1663!E499</f>
        <v>5.5</v>
      </c>
      <c r="F499">
        <f>macro_data_1663!F499</f>
        <v>66.099999999999994</v>
      </c>
      <c r="G499" s="23">
        <v>1.43</v>
      </c>
      <c r="H499" s="23">
        <v>4.28</v>
      </c>
      <c r="I499" s="23">
        <v>1.48</v>
      </c>
      <c r="J499" s="23">
        <v>6.62</v>
      </c>
      <c r="K499">
        <v>96.7</v>
      </c>
      <c r="L499" s="17">
        <f>(macro_data_1663!L499-macro_data_1663!L498)/macro_data_1663!L498</f>
        <v>-1.4150592090564466E-3</v>
      </c>
      <c r="M499" s="17">
        <f>(macro_data_1663!M499-macro_data_1663!M498)/macro_data_1663!M498</f>
        <v>2.102546948917637E-3</v>
      </c>
      <c r="N499" s="17">
        <f>(macro_data_1663!N499-macro_data_1663!N498)/macro_data_1663!N498</f>
        <v>1.0058131367017421E-2</v>
      </c>
      <c r="O499" s="17">
        <f>(macro_data_1663!O499-macro_data_1663!O498)/macro_data_1663!O498</f>
        <v>9.5185995623632391E-2</v>
      </c>
      <c r="P499" s="17">
        <f>(macro_data_1663!P499-macro_data_1663!P498)/macro_data_1663!P498</f>
        <v>-7.796610169491526E-2</v>
      </c>
      <c r="Q499" s="17">
        <f>(macro_data_1663!Q499-macro_data_1663!Q498)/macro_data_1663!Q498</f>
        <v>7.3773678163271839E-3</v>
      </c>
      <c r="R499" s="17">
        <f>(macro_data_1663!R499-macro_data_1663!R498)/macro_data_1663!R498</f>
        <v>7.0226196738558511E-2</v>
      </c>
      <c r="S499" s="17">
        <f>(macro_data_1663!G499-macro_data_1663!G498)/macro_data_1663!G498</f>
        <v>4.4766833088000972E-4</v>
      </c>
    </row>
    <row r="500" spans="1:19">
      <c r="A500" s="32">
        <v>38231</v>
      </c>
      <c r="B500" s="17">
        <f>(macro_data_1663!B500-macro_data_1663!B499)/macro_data_1663!B499</f>
        <v>5.2882072977257705E-4</v>
      </c>
      <c r="C500" s="17">
        <f>(macro_data_1663!C500-macro_data_1663!C499)/macro_data_1663!C499</f>
        <v>4.070556309362241E-3</v>
      </c>
      <c r="D500" s="17">
        <f>(macro_data_1663!D500-macro_data_1663!D499)/macro_data_1663!D499</f>
        <v>5.1310931731427087E-4</v>
      </c>
      <c r="E500">
        <f>macro_data_1663!E500</f>
        <v>5.4</v>
      </c>
      <c r="F500">
        <f>macro_data_1663!F500</f>
        <v>66</v>
      </c>
      <c r="G500" s="23">
        <v>1.61</v>
      </c>
      <c r="H500" s="23">
        <v>4.13</v>
      </c>
      <c r="I500" s="23">
        <v>1.65</v>
      </c>
      <c r="J500" s="23">
        <v>6.46</v>
      </c>
      <c r="K500">
        <v>95.9</v>
      </c>
      <c r="L500" s="17">
        <f>(macro_data_1663!L500-macro_data_1663!L499)/macro_data_1663!L499</f>
        <v>1.0068615751789977E-2</v>
      </c>
      <c r="M500" s="17">
        <f>(macro_data_1663!M500-macro_data_1663!M499)/macro_data_1663!M499</f>
        <v>4.228060973089736E-3</v>
      </c>
      <c r="N500" s="17">
        <f>(macro_data_1663!N500-macro_data_1663!N499)/macro_data_1663!N499</f>
        <v>5.7487565776477394E-3</v>
      </c>
      <c r="O500" s="17">
        <f>(macro_data_1663!O500-macro_data_1663!O499)/macro_data_1663!O499</f>
        <v>1.098901098901099E-2</v>
      </c>
      <c r="P500" s="17">
        <f>(macro_data_1663!P500-macro_data_1663!P499)/macro_data_1663!P499</f>
        <v>7.9963235294117641E-2</v>
      </c>
      <c r="Q500" s="17">
        <f>(macro_data_1663!Q500-macro_data_1663!Q499)/macro_data_1663!Q499</f>
        <v>8.5408689666077644E-4</v>
      </c>
      <c r="R500" s="17">
        <f>(macro_data_1663!R500-macro_data_1663!R499)/macro_data_1663!R499</f>
        <v>0.10444826738756452</v>
      </c>
      <c r="S500" s="17">
        <f>(macro_data_1663!G500-macro_data_1663!G499)/macro_data_1663!G499</f>
        <v>6.5982571500079637E-4</v>
      </c>
    </row>
    <row r="501" spans="1:19">
      <c r="A501" s="32">
        <v>38261</v>
      </c>
      <c r="B501" s="17">
        <f>(macro_data_1663!B501-macro_data_1663!B500)/macro_data_1663!B500</f>
        <v>3.1712473572939894E-3</v>
      </c>
      <c r="C501" s="17">
        <f>(macro_data_1663!C501-macro_data_1663!C500)/macro_data_1663!C500</f>
        <v>-2.0270270270271039E-3</v>
      </c>
      <c r="D501" s="17">
        <f>(macro_data_1663!D501-macro_data_1663!D500)/macro_data_1663!D500</f>
        <v>1.9763340254672062E-3</v>
      </c>
      <c r="E501">
        <f>macro_data_1663!E501</f>
        <v>5.4</v>
      </c>
      <c r="F501">
        <f>macro_data_1663!F501</f>
        <v>65.8</v>
      </c>
      <c r="G501" s="23">
        <v>1.76</v>
      </c>
      <c r="H501" s="23">
        <v>4.0999999999999996</v>
      </c>
      <c r="I501" s="23">
        <v>1.76</v>
      </c>
      <c r="J501" s="23">
        <v>6.27</v>
      </c>
      <c r="K501">
        <v>94.2</v>
      </c>
      <c r="L501" s="17">
        <f>(macro_data_1663!L501-macro_data_1663!L500)/macro_data_1663!L500</f>
        <v>6.0547884515986458E-3</v>
      </c>
      <c r="M501" s="17">
        <f>(macro_data_1663!M501-macro_data_1663!M500)/macro_data_1663!M500</f>
        <v>5.4448471802340248E-3</v>
      </c>
      <c r="N501" s="17">
        <f>(macro_data_1663!N501-macro_data_1663!N500)/macro_data_1663!N500</f>
        <v>4.3370415423612642E-3</v>
      </c>
      <c r="O501" s="17">
        <f>(macro_data_1663!O501-macro_data_1663!O500)/macro_data_1663!O500</f>
        <v>-5.8794466403162056E-2</v>
      </c>
      <c r="P501" s="17">
        <f>(macro_data_1663!P501-macro_data_1663!P500)/macro_data_1663!P500</f>
        <v>3.3191489361702124E-2</v>
      </c>
      <c r="Q501" s="17">
        <f>(macro_data_1663!Q501-macro_data_1663!Q500)/macro_data_1663!Q500</f>
        <v>1.1235703048485092E-3</v>
      </c>
      <c r="R501" s="17">
        <f>(macro_data_1663!R501-macro_data_1663!R500)/macro_data_1663!R500</f>
        <v>2.2474410324877729E-2</v>
      </c>
      <c r="S501" s="17">
        <f>(macro_data_1663!G501-macro_data_1663!G500)/macro_data_1663!G500</f>
        <v>1.1444596028497803E-3</v>
      </c>
    </row>
    <row r="502" spans="1:19">
      <c r="A502" s="32">
        <v>38292</v>
      </c>
      <c r="B502" s="17">
        <f>(macro_data_1663!B502-macro_data_1663!B501)/macro_data_1663!B501</f>
        <v>5.268703898840885E-3</v>
      </c>
      <c r="C502" s="17">
        <f>(macro_data_1663!C502-macro_data_1663!C501)/macro_data_1663!C501</f>
        <v>1.5572105619499062E-2</v>
      </c>
      <c r="D502" s="17">
        <f>(macro_data_1663!D502-macro_data_1663!D501)/macro_data_1663!D501</f>
        <v>4.2944172575650917E-3</v>
      </c>
      <c r="E502">
        <f>macro_data_1663!E502</f>
        <v>5.5</v>
      </c>
      <c r="F502">
        <f>macro_data_1663!F502</f>
        <v>65.900000000000006</v>
      </c>
      <c r="G502" s="23">
        <v>1.93</v>
      </c>
      <c r="H502" s="23">
        <v>4.1900000000000004</v>
      </c>
      <c r="I502" s="23">
        <v>2.0699999999999998</v>
      </c>
      <c r="J502" s="23">
        <v>6.21</v>
      </c>
      <c r="K502">
        <v>91.7</v>
      </c>
      <c r="L502" s="17">
        <f>(macro_data_1663!L502-macro_data_1663!L501)/macro_data_1663!L501</f>
        <v>-1.4678899082572146E-4</v>
      </c>
      <c r="M502" s="17">
        <f>(macro_data_1663!M502-macro_data_1663!M501)/macro_data_1663!M501</f>
        <v>4.3448829557797101E-3</v>
      </c>
      <c r="N502" s="17">
        <f>(macro_data_1663!N502-macro_data_1663!N501)/macro_data_1663!N501</f>
        <v>2.8092941387689065E-3</v>
      </c>
      <c r="O502" s="17">
        <f>(macro_data_1663!O502-macro_data_1663!O501)/macro_data_1663!O501</f>
        <v>8.7664041994750655E-2</v>
      </c>
      <c r="P502" s="17">
        <f>(macro_data_1663!P502-macro_data_1663!P501)/macro_data_1663!P501</f>
        <v>7.4958813838550242E-2</v>
      </c>
      <c r="Q502" s="17">
        <f>(macro_data_1663!Q502-macro_data_1663!Q501)/macro_data_1663!Q501</f>
        <v>8.8995287794460549E-3</v>
      </c>
      <c r="R502" s="17">
        <f>(macro_data_1663!R502-macro_data_1663!R501)/macro_data_1663!R501</f>
        <v>0.15625680087051141</v>
      </c>
      <c r="S502" s="17">
        <f>(macro_data_1663!G502-macro_data_1663!G501)/macro_data_1663!G501</f>
        <v>2.5739830874170078E-3</v>
      </c>
    </row>
    <row r="503" spans="1:19">
      <c r="A503" s="32">
        <v>38322</v>
      </c>
      <c r="B503" s="17">
        <f>(macro_data_1663!B503-macro_data_1663!B502)/macro_data_1663!B502</f>
        <v>4.7169811320753518E-3</v>
      </c>
      <c r="C503" s="17">
        <f>(macro_data_1663!C503-macro_data_1663!C502)/macro_data_1663!C502</f>
        <v>9.3333333333333705E-3</v>
      </c>
      <c r="D503" s="17">
        <f>(macro_data_1663!D503-macro_data_1663!D502)/macro_data_1663!D502</f>
        <v>3.8534208432776736E-3</v>
      </c>
      <c r="E503">
        <f>macro_data_1663!E503</f>
        <v>5.4</v>
      </c>
      <c r="F503">
        <f>macro_data_1663!F503</f>
        <v>66</v>
      </c>
      <c r="G503" s="23">
        <v>2.16</v>
      </c>
      <c r="H503" s="23">
        <v>4.2300000000000004</v>
      </c>
      <c r="I503" s="23">
        <v>2.19</v>
      </c>
      <c r="J503" s="23">
        <v>6.2</v>
      </c>
      <c r="K503">
        <v>92.8</v>
      </c>
      <c r="L503" s="17">
        <f>(macro_data_1663!L503-macro_data_1663!L502)/macro_data_1663!L502</f>
        <v>8.7352271893122602E-3</v>
      </c>
      <c r="M503" s="17">
        <f>(macro_data_1663!M503-macro_data_1663!M502)/macro_data_1663!M502</f>
        <v>4.1693443470901372E-3</v>
      </c>
      <c r="N503" s="17">
        <f>(macro_data_1663!N503-macro_data_1663!N502)/macro_data_1663!N502</f>
        <v>9.3067422769659465E-3</v>
      </c>
      <c r="O503" s="17">
        <f>(macro_data_1663!O503-macro_data_1663!O502)/macro_data_1663!O502</f>
        <v>-0.13996138996138996</v>
      </c>
      <c r="P503" s="17">
        <f>(macro_data_1663!P503-macro_data_1663!P502)/macro_data_1663!P502</f>
        <v>-9.6551724137931033E-2</v>
      </c>
      <c r="Q503" s="17">
        <f>(macro_data_1663!Q503-macro_data_1663!Q502)/macro_data_1663!Q502</f>
        <v>2.4532222333839061E-3</v>
      </c>
      <c r="R503" s="17">
        <f>(macro_data_1663!R503-macro_data_1663!R502)/macro_data_1663!R502</f>
        <v>-8.7897609636740093E-2</v>
      </c>
      <c r="S503" s="17">
        <f>(macro_data_1663!G503-macro_data_1663!G502)/macro_data_1663!G502</f>
        <v>5.5123045208448171E-4</v>
      </c>
    </row>
    <row r="504" spans="1:19">
      <c r="A504" s="32">
        <v>38353</v>
      </c>
      <c r="B504" s="17">
        <f>(macro_data_1663!B504-macro_data_1663!B503)/macro_data_1663!B503</f>
        <v>0</v>
      </c>
      <c r="C504" s="17">
        <f>(macro_data_1663!C504-macro_data_1663!C503)/macro_data_1663!C503</f>
        <v>-7.9260237780714466E-3</v>
      </c>
      <c r="D504" s="17">
        <f>(macro_data_1663!D504-macro_data_1663!D503)/macro_data_1663!D503</f>
        <v>5.324549889794989E-4</v>
      </c>
      <c r="E504">
        <f>macro_data_1663!E504</f>
        <v>5.4</v>
      </c>
      <c r="F504">
        <f>macro_data_1663!F504</f>
        <v>65.900000000000006</v>
      </c>
      <c r="G504" s="23">
        <v>2.2799999999999998</v>
      </c>
      <c r="H504" s="23">
        <v>4.22</v>
      </c>
      <c r="I504" s="23">
        <v>2.33</v>
      </c>
      <c r="J504" s="23">
        <v>6.15</v>
      </c>
      <c r="K504">
        <v>97.1</v>
      </c>
      <c r="L504" s="17">
        <f>(macro_data_1663!L504-macro_data_1663!L503)/macro_data_1663!L503</f>
        <v>1.3098530053849181E-3</v>
      </c>
      <c r="M504" s="17">
        <f>(macro_data_1663!M504-macro_data_1663!M503)/macro_data_1663!M503</f>
        <v>2.8408647467415621E-3</v>
      </c>
      <c r="N504" s="17">
        <f>(macro_data_1663!N504-macro_data_1663!N503)/macro_data_1663!N503</f>
        <v>9.8277207373664629E-3</v>
      </c>
      <c r="O504" s="17">
        <f>(macro_data_1663!O504-macro_data_1663!O503)/macro_data_1663!O503</f>
        <v>0.14590347923681257</v>
      </c>
      <c r="P504" s="17">
        <f>(macro_data_1663!P504-macro_data_1663!P503)/macro_data_1663!P503</f>
        <v>5.3435114503816793E-2</v>
      </c>
      <c r="Q504" s="17">
        <f>(macro_data_1663!Q504-macro_data_1663!Q503)/macro_data_1663!Q503</f>
        <v>7.8057836637605398E-3</v>
      </c>
      <c r="R504" s="17">
        <f>(macro_data_1663!R504-macro_data_1663!R503)/macro_data_1663!R503</f>
        <v>-0.10586050350804793</v>
      </c>
      <c r="S504" s="17">
        <f>(macro_data_1663!G504-macro_data_1663!G503)/macro_data_1663!G503</f>
        <v>9.4336774738875806E-4</v>
      </c>
    </row>
    <row r="505" spans="1:19">
      <c r="A505" s="32">
        <v>38384</v>
      </c>
      <c r="B505" s="17">
        <f>(macro_data_1663!B505-macro_data_1663!B504)/macro_data_1663!B504</f>
        <v>-5.2164840897232301E-4</v>
      </c>
      <c r="C505" s="17">
        <f>(macro_data_1663!C505-macro_data_1663!C504)/macro_data_1663!C504</f>
        <v>4.6604527296938555E-3</v>
      </c>
      <c r="D505" s="17">
        <f>(macro_data_1663!D505-macro_data_1663!D504)/macro_data_1663!D504</f>
        <v>1.311864952166366E-3</v>
      </c>
      <c r="E505">
        <f>macro_data_1663!E505</f>
        <v>5.3</v>
      </c>
      <c r="F505">
        <f>macro_data_1663!F505</f>
        <v>65.8</v>
      </c>
      <c r="G505" s="23">
        <v>2.5</v>
      </c>
      <c r="H505" s="23">
        <v>4.17</v>
      </c>
      <c r="I505" s="23">
        <v>2.54</v>
      </c>
      <c r="J505" s="23">
        <v>6.02</v>
      </c>
      <c r="K505">
        <v>95.5</v>
      </c>
      <c r="L505" s="17">
        <f>(macro_data_1663!L505-macro_data_1663!L504)/macro_data_1663!L504</f>
        <v>-6.46802325581402E-3</v>
      </c>
      <c r="M505" s="17">
        <f>(macro_data_1663!M505-macro_data_1663!M504)/macro_data_1663!M504</f>
        <v>9.8059053341014867E-4</v>
      </c>
      <c r="N505" s="17">
        <f>(macro_data_1663!N505-macro_data_1663!N504)/macro_data_1663!N504</f>
        <v>1.7212967790163007E-2</v>
      </c>
      <c r="O505" s="17">
        <f>(macro_data_1663!O505-macro_data_1663!O504)/macro_data_1663!O504</f>
        <v>4.9951028403525957E-2</v>
      </c>
      <c r="P505" s="17">
        <f>(macro_data_1663!P505-macro_data_1663!P504)/macro_data_1663!P504</f>
        <v>-3.140096618357488E-2</v>
      </c>
      <c r="Q505" s="17">
        <f>(macro_data_1663!Q505-macro_data_1663!Q504)/macro_data_1663!Q504</f>
        <v>3.5272630218282455E-3</v>
      </c>
      <c r="R505" s="17">
        <f>(macro_data_1663!R505-macro_data_1663!R504)/macro_data_1663!R504</f>
        <v>8.10062312485577E-2</v>
      </c>
      <c r="S505" s="17">
        <f>(macro_data_1663!G505-macro_data_1663!G504)/macro_data_1663!G504</f>
        <v>1.1460540304156707E-3</v>
      </c>
    </row>
    <row r="506" spans="1:19">
      <c r="A506" s="32">
        <v>38412</v>
      </c>
      <c r="B506" s="17">
        <f>(macro_data_1663!B506-macro_data_1663!B505)/macro_data_1663!B505</f>
        <v>4.1753653444677004E-3</v>
      </c>
      <c r="C506" s="17">
        <f>(macro_data_1663!C506-macro_data_1663!C505)/macro_data_1663!C505</f>
        <v>4.6388336646785199E-3</v>
      </c>
      <c r="D506" s="17">
        <f>(macro_data_1663!D506-macro_data_1663!D505)/macro_data_1663!D505</f>
        <v>2.7809707441878765E-3</v>
      </c>
      <c r="E506">
        <f>macro_data_1663!E506</f>
        <v>5.4</v>
      </c>
      <c r="F506">
        <f>macro_data_1663!F506</f>
        <v>65.900000000000006</v>
      </c>
      <c r="G506" s="23">
        <v>2.63</v>
      </c>
      <c r="H506" s="23">
        <v>4.5</v>
      </c>
      <c r="I506" s="23">
        <v>2.74</v>
      </c>
      <c r="J506" s="23">
        <v>5.82</v>
      </c>
      <c r="K506">
        <v>94.1</v>
      </c>
      <c r="L506" s="17">
        <f>(macro_data_1663!L506-macro_data_1663!L505)/macro_data_1663!L505</f>
        <v>2.9259015434130644E-3</v>
      </c>
      <c r="M506" s="17">
        <f>(macro_data_1663!M506-macro_data_1663!M505)/macro_data_1663!M505</f>
        <v>1.2595241797543717E-3</v>
      </c>
      <c r="N506" s="17">
        <f>(macro_data_1663!N506-macro_data_1663!N505)/macro_data_1663!N505</f>
        <v>1.0793309202612376E-2</v>
      </c>
      <c r="O506" s="17">
        <f>(macro_data_1663!O506-macro_data_1663!O505)/macro_data_1663!O505</f>
        <v>2.9384328358208957E-2</v>
      </c>
      <c r="P506" s="17">
        <f>(macro_data_1663!P506-macro_data_1663!P505)/macro_data_1663!P505</f>
        <v>9.6425602660016624E-2</v>
      </c>
      <c r="Q506" s="17">
        <f>(macro_data_1663!Q506-macro_data_1663!Q505)/macro_data_1663!Q505</f>
        <v>7.2216398879831464E-3</v>
      </c>
      <c r="R506" s="17">
        <f>(macro_data_1663!R506-macro_data_1663!R505)/macro_data_1663!R505</f>
        <v>2.4124679760888029E-2</v>
      </c>
      <c r="S506" s="17">
        <f>(macro_data_1663!G506-macro_data_1663!G505)/macro_data_1663!G505</f>
        <v>1.8978618928913022E-3</v>
      </c>
    </row>
    <row r="507" spans="1:19">
      <c r="A507" s="32">
        <v>38443</v>
      </c>
      <c r="B507" s="17">
        <f>(macro_data_1663!B507-macro_data_1663!B506)/macro_data_1663!B506</f>
        <v>3.638253638253579E-3</v>
      </c>
      <c r="C507" s="17">
        <f>(macro_data_1663!C507-macro_data_1663!C506)/macro_data_1663!C506</f>
        <v>1.3852242744063287E-2</v>
      </c>
      <c r="D507" s="17">
        <f>(macro_data_1663!D507-macro_data_1663!D506)/macro_data_1663!D506</f>
        <v>2.9951190652269754E-3</v>
      </c>
      <c r="E507">
        <f>macro_data_1663!E507</f>
        <v>5.2</v>
      </c>
      <c r="F507">
        <f>macro_data_1663!F507</f>
        <v>65.900000000000006</v>
      </c>
      <c r="G507" s="23">
        <v>2.79</v>
      </c>
      <c r="H507" s="23">
        <v>4.34</v>
      </c>
      <c r="I507" s="23">
        <v>2.78</v>
      </c>
      <c r="J507" s="23">
        <v>6.06</v>
      </c>
      <c r="K507">
        <v>92.6</v>
      </c>
      <c r="L507" s="17">
        <f>(macro_data_1663!L507-macro_data_1663!L506)/macro_data_1663!L506</f>
        <v>-1.4586828094217643E-4</v>
      </c>
      <c r="M507" s="17">
        <f>(macro_data_1663!M507-macro_data_1663!M506)/macro_data_1663!M506</f>
        <v>1.4443012222203836E-3</v>
      </c>
      <c r="N507" s="17">
        <f>(macro_data_1663!N507-macro_data_1663!N506)/macro_data_1663!N506</f>
        <v>1.5101082378554389E-2</v>
      </c>
      <c r="O507" s="17">
        <f>(macro_data_1663!O507-macro_data_1663!O506)/macro_data_1663!O506</f>
        <v>-0.1554145899410965</v>
      </c>
      <c r="P507" s="17">
        <f>(macro_data_1663!P507-macro_data_1663!P506)/macro_data_1663!P506</f>
        <v>6.8233510235026539E-3</v>
      </c>
      <c r="Q507" s="17">
        <f>(macro_data_1663!Q507-macro_data_1663!Q506)/macro_data_1663!Q506</f>
        <v>-1.4124337662794358E-3</v>
      </c>
      <c r="R507" s="17">
        <f>(macro_data_1663!R507-macro_data_1663!R506)/macro_data_1663!R506</f>
        <v>0.13216593704398591</v>
      </c>
      <c r="S507" s="17">
        <f>(macro_data_1663!G507-macro_data_1663!G506)/macro_data_1663!G506</f>
        <v>8.9451489480053825E-4</v>
      </c>
    </row>
    <row r="508" spans="1:19">
      <c r="A508" s="32">
        <v>38473</v>
      </c>
      <c r="B508" s="17">
        <f>(macro_data_1663!B508-macro_data_1663!B507)/macro_data_1663!B507</f>
        <v>3.107198342827521E-3</v>
      </c>
      <c r="C508" s="17">
        <f>(macro_data_1663!C508-macro_data_1663!C507)/macro_data_1663!C507</f>
        <v>8.4580351333767827E-3</v>
      </c>
      <c r="D508" s="17">
        <f>(macro_data_1663!D508-macro_data_1663!D507)/macro_data_1663!D507</f>
        <v>2.8018433179722818E-3</v>
      </c>
      <c r="E508">
        <f>macro_data_1663!E508</f>
        <v>5.2</v>
      </c>
      <c r="F508">
        <f>macro_data_1663!F508</f>
        <v>66.099999999999994</v>
      </c>
      <c r="G508" s="23">
        <v>3</v>
      </c>
      <c r="H508" s="23">
        <v>4.1399999999999997</v>
      </c>
      <c r="I508" s="23">
        <v>2.84</v>
      </c>
      <c r="J508" s="23">
        <v>6.05</v>
      </c>
      <c r="K508">
        <v>87.7</v>
      </c>
      <c r="L508" s="17">
        <f>(macro_data_1663!L508-macro_data_1663!L507)/macro_data_1663!L507</f>
        <v>-9.1180976001167119E-3</v>
      </c>
      <c r="M508" s="17">
        <f>(macro_data_1663!M508-macro_data_1663!M507)/macro_data_1663!M507</f>
        <v>2.1090503070529689E-3</v>
      </c>
      <c r="N508" s="17">
        <f>(macro_data_1663!N508-macro_data_1663!N507)/macro_data_1663!N507</f>
        <v>1.3566949230394606E-2</v>
      </c>
      <c r="O508" s="17">
        <f>(macro_data_1663!O508-macro_data_1663!O507)/macro_data_1663!O507</f>
        <v>0.10568669527896996</v>
      </c>
      <c r="P508" s="17">
        <f>(macro_data_1663!P508-macro_data_1663!P507)/macro_data_1663!P507</f>
        <v>-5.1204819277108432E-2</v>
      </c>
      <c r="Q508" s="17">
        <f>(macro_data_1663!Q508-macro_data_1663!Q507)/macro_data_1663!Q507</f>
        <v>2.0760205113314763E-3</v>
      </c>
      <c r="R508" s="17">
        <f>(macro_data_1663!R508-macro_data_1663!R507)/macro_data_1663!R507</f>
        <v>-2.3384275455717234E-2</v>
      </c>
      <c r="S508" s="17">
        <f>(macro_data_1663!G508-macro_data_1663!G507)/macro_data_1663!G507</f>
        <v>2.7562484979572217E-3</v>
      </c>
    </row>
    <row r="509" spans="1:19">
      <c r="A509" s="32">
        <v>38504</v>
      </c>
      <c r="B509" s="17">
        <f>(macro_data_1663!B509-macro_data_1663!B508)/macro_data_1663!B508</f>
        <v>-5.1626226122867484E-4</v>
      </c>
      <c r="C509" s="17">
        <f>(macro_data_1663!C509-macro_data_1663!C508)/macro_data_1663!C508</f>
        <v>-4.5161290322579912E-3</v>
      </c>
      <c r="D509" s="17">
        <f>(macro_data_1663!D509-macro_data_1663!D508)/macro_data_1663!D508</f>
        <v>5.6370476575624037E-4</v>
      </c>
      <c r="E509">
        <f>macro_data_1663!E509</f>
        <v>5.0999999999999996</v>
      </c>
      <c r="F509">
        <f>macro_data_1663!F509</f>
        <v>66.099999999999994</v>
      </c>
      <c r="G509" s="23">
        <v>3.04</v>
      </c>
      <c r="H509" s="23">
        <v>4</v>
      </c>
      <c r="I509" s="23">
        <v>2.97</v>
      </c>
      <c r="J509" s="23">
        <v>6.01</v>
      </c>
      <c r="K509">
        <v>86.9</v>
      </c>
      <c r="L509" s="17">
        <f>(macro_data_1663!L509-macro_data_1663!L508)/macro_data_1663!L508</f>
        <v>5.5948174322731957E-3</v>
      </c>
      <c r="M509" s="17">
        <f>(macro_data_1663!M509-macro_data_1663!M508)/macro_data_1663!M508</f>
        <v>2.6617146394304885E-3</v>
      </c>
      <c r="N509" s="17">
        <f>(macro_data_1663!N509-macro_data_1663!N508)/macro_data_1663!N508</f>
        <v>1.0294024851386545E-2</v>
      </c>
      <c r="O509" s="17">
        <f>(macro_data_1663!O509-macro_data_1663!O508)/macro_data_1663!O508</f>
        <v>-1.7467248908296942E-2</v>
      </c>
      <c r="P509" s="17">
        <f>(macro_data_1663!P509-macro_data_1663!P508)/macro_data_1663!P508</f>
        <v>2.0634920634920634E-2</v>
      </c>
      <c r="Q509" s="17">
        <f>(macro_data_1663!Q509-macro_data_1663!Q508)/macro_data_1663!Q508</f>
        <v>9.3548176793638814E-4</v>
      </c>
      <c r="R509" s="17">
        <f>(macro_data_1663!R509-macro_data_1663!R508)/macro_data_1663!R508</f>
        <v>-6.052036199095024E-2</v>
      </c>
      <c r="S509" s="17">
        <f>(macro_data_1663!G509-macro_data_1663!G508)/macro_data_1663!G508</f>
        <v>1.2732270313588329E-3</v>
      </c>
    </row>
    <row r="510" spans="1:19">
      <c r="A510" s="32">
        <v>38534</v>
      </c>
      <c r="B510" s="17">
        <f>(macro_data_1663!B510-macro_data_1663!B509)/macro_data_1663!B509</f>
        <v>5.1652892561980534E-4</v>
      </c>
      <c r="C510" s="17">
        <f>(macro_data_1663!C510-macro_data_1663!C509)/macro_data_1663!C509</f>
        <v>0</v>
      </c>
      <c r="D510" s="17">
        <f>(macro_data_1663!D510-macro_data_1663!D509)/macro_data_1663!D509</f>
        <v>6.2462491886002198E-4</v>
      </c>
      <c r="E510">
        <f>macro_data_1663!E510</f>
        <v>5</v>
      </c>
      <c r="F510">
        <f>macro_data_1663!F510</f>
        <v>66.099999999999994</v>
      </c>
      <c r="G510" s="23">
        <v>3.26</v>
      </c>
      <c r="H510" s="23">
        <v>4.18</v>
      </c>
      <c r="I510" s="23">
        <v>3.22</v>
      </c>
      <c r="J510" s="23">
        <v>5.86</v>
      </c>
      <c r="K510">
        <v>96</v>
      </c>
      <c r="L510" s="17">
        <f>(macro_data_1663!L510-macro_data_1663!L509)/macro_data_1663!L509</f>
        <v>1.0322108345534341E-2</v>
      </c>
      <c r="M510" s="17">
        <f>(macro_data_1663!M510-macro_data_1663!M509)/macro_data_1663!M509</f>
        <v>5.0314853685640764E-3</v>
      </c>
      <c r="N510" s="17">
        <f>(macro_data_1663!N510-macro_data_1663!N509)/macro_data_1663!N509</f>
        <v>6.6315029218008735E-3</v>
      </c>
      <c r="O510" s="17">
        <f>(macro_data_1663!O510-macro_data_1663!O509)/macro_data_1663!O509</f>
        <v>2.1234567901234569E-2</v>
      </c>
      <c r="P510" s="17">
        <f>(macro_data_1663!P510-macro_data_1663!P509)/macro_data_1663!P509</f>
        <v>-9.3312597200622092E-3</v>
      </c>
      <c r="Q510" s="17">
        <f>(macro_data_1663!Q510-macro_data_1663!Q509)/macro_data_1663!Q509</f>
        <v>4.3752862493810652E-3</v>
      </c>
      <c r="R510" s="17">
        <f>(macro_data_1663!R510-macro_data_1663!R509)/macro_data_1663!R509</f>
        <v>0.1290387316877383</v>
      </c>
      <c r="S510" s="17">
        <f>(macro_data_1663!G510-macro_data_1663!G509)/macro_data_1663!G509</f>
        <v>1.9298521194713104E-3</v>
      </c>
    </row>
    <row r="511" spans="1:19">
      <c r="A511" s="32">
        <v>38565</v>
      </c>
      <c r="B511" s="17">
        <f>(macro_data_1663!B511-macro_data_1663!B510)/macro_data_1663!B510</f>
        <v>6.1951471347445383E-3</v>
      </c>
      <c r="C511" s="17">
        <f>(macro_data_1663!C511-macro_data_1663!C510)/macro_data_1663!C510</f>
        <v>1.2961762799740763E-2</v>
      </c>
      <c r="D511" s="17">
        <f>(macro_data_1663!D511-macro_data_1663!D510)/macro_data_1663!D510</f>
        <v>4.235006119951085E-3</v>
      </c>
      <c r="E511">
        <f>macro_data_1663!E511</f>
        <v>5</v>
      </c>
      <c r="F511">
        <f>macro_data_1663!F511</f>
        <v>66.099999999999994</v>
      </c>
      <c r="G511" s="23">
        <v>3.5</v>
      </c>
      <c r="H511" s="23">
        <v>4.26</v>
      </c>
      <c r="I511" s="23">
        <v>3.44</v>
      </c>
      <c r="J511" s="23">
        <v>5.95</v>
      </c>
      <c r="K511">
        <v>96.5</v>
      </c>
      <c r="L511" s="17">
        <f>(macro_data_1663!L511-macro_data_1663!L510)/macro_data_1663!L510</f>
        <v>-8.0428954423591836E-3</v>
      </c>
      <c r="M511" s="17">
        <f>(macro_data_1663!M511-macro_data_1663!M510)/macro_data_1663!M510</f>
        <v>4.8987991031665028E-3</v>
      </c>
      <c r="N511" s="17">
        <f>(macro_data_1663!N511-macro_data_1663!N510)/macro_data_1663!N510</f>
        <v>1.4641778542073967E-2</v>
      </c>
      <c r="O511" s="17">
        <f>(macro_data_1663!O511-macro_data_1663!O510)/macro_data_1663!O510</f>
        <v>-6.7698259187620891E-3</v>
      </c>
      <c r="P511" s="17">
        <f>(macro_data_1663!P511-macro_data_1663!P510)/macro_data_1663!P510</f>
        <v>9.026687598116169E-2</v>
      </c>
      <c r="Q511" s="17">
        <f>(macro_data_1663!Q511-macro_data_1663!Q510)/macro_data_1663!Q510</f>
        <v>-3.1765867235969401E-3</v>
      </c>
      <c r="R511" s="17">
        <f>(macro_data_1663!R511-macro_data_1663!R510)/macro_data_1663!R510</f>
        <v>4.3370067543547899E-2</v>
      </c>
      <c r="S511" s="17">
        <f>(macro_data_1663!G511-macro_data_1663!G510)/macro_data_1663!G510</f>
        <v>2.635370706324143E-3</v>
      </c>
    </row>
    <row r="512" spans="1:19">
      <c r="A512" s="32">
        <v>38596</v>
      </c>
      <c r="B512" s="17">
        <f>(macro_data_1663!B512-macro_data_1663!B511)/macro_data_1663!B511</f>
        <v>6.1570035915853695E-3</v>
      </c>
      <c r="C512" s="17">
        <f>(macro_data_1663!C512-macro_data_1663!C511)/macro_data_1663!C511</f>
        <v>8.3173384516953483E-3</v>
      </c>
      <c r="D512" s="17">
        <f>(macro_data_1663!D512-macro_data_1663!D511)/macro_data_1663!D511</f>
        <v>4.0343222094920998E-3</v>
      </c>
      <c r="E512">
        <f>macro_data_1663!E512</f>
        <v>4.9000000000000004</v>
      </c>
      <c r="F512">
        <f>macro_data_1663!F512</f>
        <v>66.2</v>
      </c>
      <c r="G512" s="23">
        <v>3.62</v>
      </c>
      <c r="H512" s="23">
        <v>4.2</v>
      </c>
      <c r="I512" s="23">
        <v>3.42</v>
      </c>
      <c r="J512" s="23">
        <v>5.96</v>
      </c>
      <c r="K512">
        <v>89.1</v>
      </c>
      <c r="L512" s="17">
        <f>(macro_data_1663!L512-macro_data_1663!L511)/macro_data_1663!L511</f>
        <v>6.4280496712928814E-3</v>
      </c>
      <c r="M512" s="17">
        <f>(macro_data_1663!M512-macro_data_1663!M511)/macro_data_1663!M511</f>
        <v>5.012454727447802E-3</v>
      </c>
      <c r="N512" s="17">
        <f>(macro_data_1663!N512-macro_data_1663!N511)/macro_data_1663!N511</f>
        <v>6.4910320881515866E-3</v>
      </c>
      <c r="O512" s="17">
        <f>(macro_data_1663!O512-macro_data_1663!O511)/macro_data_1663!O511</f>
        <v>1.9961051606621226E-2</v>
      </c>
      <c r="P512" s="17">
        <f>(macro_data_1663!P512-macro_data_1663!P511)/macro_data_1663!P511</f>
        <v>-9.64722822174226E-2</v>
      </c>
      <c r="Q512" s="17">
        <f>(macro_data_1663!Q512-macro_data_1663!Q511)/macro_data_1663!Q511</f>
        <v>3.2910056516078311E-3</v>
      </c>
      <c r="R512" s="17">
        <f>(macro_data_1663!R512-macro_data_1663!R511)/macro_data_1663!R511</f>
        <v>0.10681431005110725</v>
      </c>
      <c r="S512" s="17">
        <f>(macro_data_1663!G512-macro_data_1663!G511)/macro_data_1663!G511</f>
        <v>1.511541325390916E-3</v>
      </c>
    </row>
    <row r="513" spans="1:19">
      <c r="A513" s="32">
        <v>38626</v>
      </c>
      <c r="B513" s="17">
        <f>(macro_data_1663!B513-macro_data_1663!B512)/macro_data_1663!B512</f>
        <v>1.3768485466598762E-2</v>
      </c>
      <c r="C513" s="17">
        <f>(macro_data_1663!C513-macro_data_1663!C512)/macro_data_1663!C512</f>
        <v>2.9187817258883215E-2</v>
      </c>
      <c r="D513" s="17">
        <f>(macro_data_1663!D513-macro_data_1663!D512)/macro_data_1663!D512</f>
        <v>9.6507520302997404E-3</v>
      </c>
      <c r="E513">
        <f>macro_data_1663!E513</f>
        <v>5</v>
      </c>
      <c r="F513">
        <f>macro_data_1663!F513</f>
        <v>66.099999999999994</v>
      </c>
      <c r="G513" s="23">
        <v>3.78</v>
      </c>
      <c r="H513" s="23">
        <v>4.46</v>
      </c>
      <c r="I513" s="23">
        <v>3.71</v>
      </c>
      <c r="J513" s="23">
        <v>6.03</v>
      </c>
      <c r="K513">
        <v>76.900000000000006</v>
      </c>
      <c r="L513" s="17">
        <f>(macro_data_1663!L513-macro_data_1663!L512)/macro_data_1663!L512</f>
        <v>5.8063579619680253E-4</v>
      </c>
      <c r="M513" s="17">
        <f>(macro_data_1663!M513-macro_data_1663!M512)/macro_data_1663!M512</f>
        <v>5.1395118984262425E-3</v>
      </c>
      <c r="N513" s="17">
        <f>(macro_data_1663!N513-macro_data_1663!N512)/macro_data_1663!N512</f>
        <v>5.1627306063691336E-3</v>
      </c>
      <c r="O513" s="17">
        <f>(macro_data_1663!O513-macro_data_1663!O512)/macro_data_1663!O512</f>
        <v>2.6730310262529831E-2</v>
      </c>
      <c r="P513" s="17">
        <f>(macro_data_1663!P513-macro_data_1663!P512)/macro_data_1663!P512</f>
        <v>-8.7649402390438252E-3</v>
      </c>
      <c r="Q513" s="17">
        <f>(macro_data_1663!Q513-macro_data_1663!Q512)/macro_data_1663!Q512</f>
        <v>-1.9370430142941885E-2</v>
      </c>
      <c r="R513" s="17">
        <f>(macro_data_1663!R513-macro_data_1663!R512)/macro_data_1663!R512</f>
        <v>9.2350315530243862E-3</v>
      </c>
      <c r="S513" s="17">
        <f>(macro_data_1663!G513-macro_data_1663!G512)/macro_data_1663!G512</f>
        <v>3.7917369872790942E-4</v>
      </c>
    </row>
    <row r="514" spans="1:19">
      <c r="A514" s="32">
        <v>38657</v>
      </c>
      <c r="B514" s="17">
        <f>(macro_data_1663!B514-macro_data_1663!B513)/macro_data_1663!B513</f>
        <v>1.5090543259556484E-3</v>
      </c>
      <c r="C514" s="17">
        <f>(macro_data_1663!C514-macro_data_1663!C513)/macro_data_1663!C513</f>
        <v>2.4660912453760789E-2</v>
      </c>
      <c r="D514" s="17">
        <f>(macro_data_1663!D514-macro_data_1663!D513)/macro_data_1663!D513</f>
        <v>1.5990958495648751E-3</v>
      </c>
      <c r="E514">
        <f>macro_data_1663!E514</f>
        <v>5</v>
      </c>
      <c r="F514">
        <f>macro_data_1663!F514</f>
        <v>66.099999999999994</v>
      </c>
      <c r="G514" s="23">
        <v>4</v>
      </c>
      <c r="H514" s="23">
        <v>4.54</v>
      </c>
      <c r="I514" s="23">
        <v>3.88</v>
      </c>
      <c r="J514" s="23">
        <v>6.3</v>
      </c>
      <c r="K514">
        <v>74.2</v>
      </c>
      <c r="L514" s="17">
        <f>(macro_data_1663!L514-macro_data_1663!L513)/macro_data_1663!L513</f>
        <v>-1.5232844915130633E-3</v>
      </c>
      <c r="M514" s="17">
        <f>(macro_data_1663!M514-macro_data_1663!M513)/macro_data_1663!M513</f>
        <v>5.1132323797709912E-3</v>
      </c>
      <c r="N514" s="17">
        <f>(macro_data_1663!N514-macro_data_1663!N513)/macro_data_1663!N513</f>
        <v>1.3509773682492003E-2</v>
      </c>
      <c r="O514" s="17">
        <f>(macro_data_1663!O514-macro_data_1663!O513)/macro_data_1663!O513</f>
        <v>-3.9981403998140402E-2</v>
      </c>
      <c r="P514" s="17">
        <f>(macro_data_1663!P514-macro_data_1663!P513)/macro_data_1663!P513</f>
        <v>7.3954983922829579E-2</v>
      </c>
      <c r="Q514" s="17">
        <f>(macro_data_1663!Q514-macro_data_1663!Q513)/macro_data_1663!Q513</f>
        <v>1.2224433332913613E-2</v>
      </c>
      <c r="R514" s="17">
        <f>(macro_data_1663!R514-macro_data_1663!R513)/macro_data_1663!R513</f>
        <v>-4.8802806161354219E-2</v>
      </c>
      <c r="S514" s="17">
        <f>(macro_data_1663!G514-macro_data_1663!G513)/macro_data_1663!G513</f>
        <v>6.6144447582383277E-4</v>
      </c>
    </row>
    <row r="515" spans="1:19">
      <c r="A515" s="32">
        <v>38687</v>
      </c>
      <c r="B515" s="17">
        <f>(macro_data_1663!B515-macro_data_1663!B514)/macro_data_1663!B514</f>
        <v>-5.0226017076845809E-3</v>
      </c>
      <c r="C515" s="17">
        <f>(macro_data_1663!C515-macro_data_1663!C514)/macro_data_1663!C514</f>
        <v>-1.5042117930204574E-2</v>
      </c>
      <c r="D515" s="17">
        <f>(macro_data_1663!D515-macro_data_1663!D514)/macro_data_1663!D514</f>
        <v>-2.0887101614549737E-3</v>
      </c>
      <c r="E515">
        <f>macro_data_1663!E515</f>
        <v>5</v>
      </c>
      <c r="F515">
        <f>macro_data_1663!F515</f>
        <v>66</v>
      </c>
      <c r="G515" s="23">
        <v>4.16</v>
      </c>
      <c r="H515" s="23">
        <v>4.47</v>
      </c>
      <c r="I515" s="23">
        <v>3.89</v>
      </c>
      <c r="J515" s="23">
        <v>6.39</v>
      </c>
      <c r="K515">
        <v>81.599999999999994</v>
      </c>
      <c r="L515" s="17">
        <f>(macro_data_1663!L515-macro_data_1663!L514)/macro_data_1663!L514</f>
        <v>-2.9059208136584884E-4</v>
      </c>
      <c r="M515" s="17">
        <f>(macro_data_1663!M515-macro_data_1663!M514)/macro_data_1663!M514</f>
        <v>2.5135082253427577E-3</v>
      </c>
      <c r="N515" s="17">
        <f>(macro_data_1663!N515-macro_data_1663!N514)/macro_data_1663!N514</f>
        <v>7.9693661838197271E-3</v>
      </c>
      <c r="O515" s="17">
        <f>(macro_data_1663!O515-macro_data_1663!O514)/macro_data_1663!O514</f>
        <v>3.9709443099273607E-2</v>
      </c>
      <c r="P515" s="17">
        <f>(macro_data_1663!P515-macro_data_1663!P514)/macro_data_1663!P514</f>
        <v>-9.1317365269461076E-2</v>
      </c>
      <c r="Q515" s="17">
        <f>(macro_data_1663!Q515-macro_data_1663!Q514)/macro_data_1663!Q514</f>
        <v>1.0996349066943351E-2</v>
      </c>
      <c r="R515" s="17">
        <f>(macro_data_1663!R515-macro_data_1663!R514)/macro_data_1663!R514</f>
        <v>-6.5255731922398599E-2</v>
      </c>
      <c r="S515" s="17">
        <f>(macro_data_1663!G515-macro_data_1663!G514)/macro_data_1663!G514</f>
        <v>2.6440290249028914E-3</v>
      </c>
    </row>
    <row r="516" spans="1:19">
      <c r="A516" s="32">
        <v>38718</v>
      </c>
      <c r="B516" s="17">
        <f>(macro_data_1663!B516-macro_data_1663!B515)/macro_data_1663!B515</f>
        <v>0</v>
      </c>
      <c r="C516" s="17">
        <f>(macro_data_1663!C516-macro_data_1663!C515)/macro_data_1663!C515</f>
        <v>-4.2761148442271761E-3</v>
      </c>
      <c r="D516" s="17">
        <f>(macro_data_1663!D516-macro_data_1663!D515)/macro_data_1663!D515</f>
        <v>0</v>
      </c>
      <c r="E516">
        <f>macro_data_1663!E516</f>
        <v>4.9000000000000004</v>
      </c>
      <c r="F516">
        <f>macro_data_1663!F516</f>
        <v>66</v>
      </c>
      <c r="G516" s="23">
        <v>4.29</v>
      </c>
      <c r="H516" s="23">
        <v>4.42</v>
      </c>
      <c r="I516" s="23">
        <v>4.24</v>
      </c>
      <c r="J516" s="23">
        <v>6.32</v>
      </c>
      <c r="K516">
        <v>91.5</v>
      </c>
      <c r="L516" s="17">
        <f>(macro_data_1663!L516-macro_data_1663!L515)/macro_data_1663!L515</f>
        <v>-1.3080444735120665E-3</v>
      </c>
      <c r="M516" s="17">
        <f>(macro_data_1663!M516-macro_data_1663!M515)/macro_data_1663!M515</f>
        <v>4.0835935623348271E-3</v>
      </c>
      <c r="N516" s="17">
        <f>(macro_data_1663!N516-macro_data_1663!N515)/macro_data_1663!N515</f>
        <v>1.3281123703434603E-2</v>
      </c>
      <c r="O516" s="17">
        <f>(macro_data_1663!O516-macro_data_1663!O515)/macro_data_1663!O515</f>
        <v>-7.1262226362366093E-2</v>
      </c>
      <c r="P516" s="17">
        <f>(macro_data_1663!P516-macro_data_1663!P515)/macro_data_1663!P515</f>
        <v>2.059308072487644E-2</v>
      </c>
      <c r="Q516" s="17">
        <f>(macro_data_1663!Q516-macro_data_1663!Q515)/macro_data_1663!Q515</f>
        <v>4.8276130853238093E-3</v>
      </c>
      <c r="R516" s="17">
        <f>(macro_data_1663!R516-macro_data_1663!R515)/macro_data_1663!R515</f>
        <v>1.9382504288164709E-2</v>
      </c>
      <c r="S516" s="17">
        <f>(macro_data_1663!G516-macro_data_1663!G515)/macro_data_1663!G515</f>
        <v>1.177786502122238E-3</v>
      </c>
    </row>
    <row r="517" spans="1:19">
      <c r="A517" s="32">
        <v>38749</v>
      </c>
      <c r="B517" s="17">
        <f>(macro_data_1663!B517-macro_data_1663!B516)/macro_data_1663!B516</f>
        <v>6.0575466935891831E-3</v>
      </c>
      <c r="C517" s="17">
        <f>(macro_data_1663!C517-macro_data_1663!C516)/macro_data_1663!C516</f>
        <v>7.9754601226994567E-3</v>
      </c>
      <c r="D517" s="17">
        <f>(macro_data_1663!D517-macro_data_1663!D516)/macro_data_1663!D516</f>
        <v>4.8477703864984881E-3</v>
      </c>
      <c r="E517">
        <f>macro_data_1663!E517</f>
        <v>4.7</v>
      </c>
      <c r="F517">
        <f>macro_data_1663!F517</f>
        <v>66</v>
      </c>
      <c r="G517" s="23">
        <v>4.49</v>
      </c>
      <c r="H517" s="23">
        <v>4.57</v>
      </c>
      <c r="I517" s="23">
        <v>4.43</v>
      </c>
      <c r="J517" s="23">
        <v>6.24</v>
      </c>
      <c r="K517">
        <v>91.2</v>
      </c>
      <c r="L517" s="17">
        <f>(macro_data_1663!L517-macro_data_1663!L516)/macro_data_1663!L516</f>
        <v>3.7837444517209093E-3</v>
      </c>
      <c r="M517" s="17">
        <f>(macro_data_1663!M517-macro_data_1663!M516)/macro_data_1663!M516</f>
        <v>6.3247607655502669E-3</v>
      </c>
      <c r="N517" s="17">
        <f>(macro_data_1663!N517-macro_data_1663!N516)/macro_data_1663!N516</f>
        <v>1.2581035926003636E-2</v>
      </c>
      <c r="O517" s="17">
        <f>(macro_data_1663!O517-macro_data_1663!O516)/macro_data_1663!O516</f>
        <v>0.13991975927783351</v>
      </c>
      <c r="P517" s="17">
        <f>(macro_data_1663!P517-macro_data_1663!P516)/macro_data_1663!P516</f>
        <v>-5.2461662631154156E-2</v>
      </c>
      <c r="Q517" s="17">
        <f>(macro_data_1663!Q517-macro_data_1663!Q516)/macro_data_1663!Q516</f>
        <v>1.5790177427700601E-3</v>
      </c>
      <c r="R517" s="17">
        <f>(macro_data_1663!R517-macro_data_1663!R516)/macro_data_1663!R516</f>
        <v>0.1023052330472826</v>
      </c>
      <c r="S517" s="17">
        <f>(macro_data_1663!G517-macro_data_1663!G516)/macro_data_1663!G516</f>
        <v>1.9828644993267141E-3</v>
      </c>
    </row>
    <row r="518" spans="1:19">
      <c r="A518" s="32">
        <v>38777</v>
      </c>
      <c r="B518" s="17">
        <f>(macro_data_1663!B518-macro_data_1663!B517)/macro_data_1663!B517</f>
        <v>5.0175614651276623E-4</v>
      </c>
      <c r="C518" s="17">
        <f>(macro_data_1663!C518-macro_data_1663!C517)/macro_data_1663!C517</f>
        <v>-1.5216068167985392E-2</v>
      </c>
      <c r="D518" s="17">
        <f>(macro_data_1663!D518-macro_data_1663!D517)/macro_data_1663!D517</f>
        <v>5.9855867072087002E-4</v>
      </c>
      <c r="E518">
        <f>macro_data_1663!E518</f>
        <v>4.8</v>
      </c>
      <c r="F518">
        <f>macro_data_1663!F518</f>
        <v>66.099999999999994</v>
      </c>
      <c r="G518" s="23">
        <v>4.59</v>
      </c>
      <c r="H518" s="23">
        <v>4.72</v>
      </c>
      <c r="I518" s="23">
        <v>4.51</v>
      </c>
      <c r="J518" s="23">
        <v>6.27</v>
      </c>
      <c r="K518">
        <v>86.7</v>
      </c>
      <c r="L518" s="17">
        <f>(macro_data_1663!L518-macro_data_1663!L517)/macro_data_1663!L517</f>
        <v>-7.9739035882559557E-4</v>
      </c>
      <c r="M518" s="17">
        <f>(macro_data_1663!M518-macro_data_1663!M517)/macro_data_1663!M517</f>
        <v>3.6551119563763062E-3</v>
      </c>
      <c r="N518" s="17">
        <f>(macro_data_1663!N518-macro_data_1663!N517)/macro_data_1663!N517</f>
        <v>8.9903647226098615E-3</v>
      </c>
      <c r="O518" s="17">
        <f>(macro_data_1663!O518-macro_data_1663!O517)/macro_data_1663!O517</f>
        <v>-6.775186977562693E-2</v>
      </c>
      <c r="P518" s="17">
        <f>(macro_data_1663!P518-macro_data_1663!P517)/macro_data_1663!P517</f>
        <v>-9.6252129471890976E-2</v>
      </c>
      <c r="Q518" s="17">
        <f>(macro_data_1663!Q518-macro_data_1663!Q517)/macro_data_1663!Q517</f>
        <v>4.2495949127157505E-4</v>
      </c>
      <c r="R518" s="17">
        <f>(macro_data_1663!R518-macro_data_1663!R517)/macro_data_1663!R517</f>
        <v>-5.922759883987181E-2</v>
      </c>
      <c r="S518" s="17">
        <f>(macro_data_1663!G518-macro_data_1663!G517)/macro_data_1663!G517</f>
        <v>2.2521524670299645E-3</v>
      </c>
    </row>
    <row r="519" spans="1:19">
      <c r="A519" s="32">
        <v>38808</v>
      </c>
      <c r="B519" s="17">
        <f>(macro_data_1663!B519-macro_data_1663!B518)/macro_data_1663!B518</f>
        <v>1.5045135406217801E-3</v>
      </c>
      <c r="C519" s="17">
        <f>(macro_data_1663!C519-macro_data_1663!C518)/macro_data_1663!C518</f>
        <v>2.4721878862792165E-3</v>
      </c>
      <c r="D519" s="17">
        <f>(macro_data_1663!D519-macro_data_1663!D518)/macro_data_1663!D518</f>
        <v>1.9381699846859677E-3</v>
      </c>
      <c r="E519">
        <f>macro_data_1663!E519</f>
        <v>4.7</v>
      </c>
      <c r="F519">
        <f>macro_data_1663!F519</f>
        <v>66.2</v>
      </c>
      <c r="G519" s="23">
        <v>4.79</v>
      </c>
      <c r="H519" s="23">
        <v>4.99</v>
      </c>
      <c r="I519" s="23">
        <v>4.5999999999999996</v>
      </c>
      <c r="J519" s="23">
        <v>6.41</v>
      </c>
      <c r="K519">
        <v>88.9</v>
      </c>
      <c r="L519" s="17">
        <f>(macro_data_1663!L519-macro_data_1663!L518)/macro_data_1663!L518</f>
        <v>3.4822983168891135E-3</v>
      </c>
      <c r="M519" s="17">
        <f>(macro_data_1663!M519-macro_data_1663!M518)/macro_data_1663!M518</f>
        <v>2.1613939510578047E-3</v>
      </c>
      <c r="N519" s="17">
        <f>(macro_data_1663!N519-macro_data_1663!N518)/macro_data_1663!N518</f>
        <v>9.5673733834741072E-3</v>
      </c>
      <c r="O519" s="17">
        <f>(macro_data_1663!O519-macro_data_1663!O518)/macro_data_1663!O518</f>
        <v>-7.0788107597923547E-2</v>
      </c>
      <c r="P519" s="17">
        <f>(macro_data_1663!P519-macro_data_1663!P518)/macro_data_1663!P518</f>
        <v>5.1837888784165884E-2</v>
      </c>
      <c r="Q519" s="17">
        <f>(macro_data_1663!Q519-macro_data_1663!Q518)/macro_data_1663!Q518</f>
        <v>2.2675251887821668E-3</v>
      </c>
      <c r="R519" s="17">
        <f>(macro_data_1663!R519-macro_data_1663!R518)/macro_data_1663!R518</f>
        <v>2.0606847314619439E-2</v>
      </c>
      <c r="S519" s="17">
        <f>(macro_data_1663!G519-macro_data_1663!G518)/macro_data_1663!G518</f>
        <v>2.2470916739727844E-3</v>
      </c>
    </row>
    <row r="520" spans="1:19">
      <c r="A520" s="32">
        <v>38838</v>
      </c>
      <c r="B520" s="17">
        <f>(macro_data_1663!B520-macro_data_1663!B519)/macro_data_1663!B519</f>
        <v>5.0075112669003509E-3</v>
      </c>
      <c r="C520" s="17">
        <f>(macro_data_1663!C520-macro_data_1663!C519)/macro_data_1663!C519</f>
        <v>1.2946979038224555E-2</v>
      </c>
      <c r="D520" s="17">
        <f>(macro_data_1663!D520-macro_data_1663!D519)/macro_data_1663!D519</f>
        <v>4.6449979700524209E-3</v>
      </c>
      <c r="E520">
        <f>macro_data_1663!E520</f>
        <v>4.7</v>
      </c>
      <c r="F520">
        <f>macro_data_1663!F520</f>
        <v>66.099999999999994</v>
      </c>
      <c r="G520" s="23">
        <v>4.9400000000000004</v>
      </c>
      <c r="H520" s="23">
        <v>5.1100000000000003</v>
      </c>
      <c r="I520" s="23">
        <v>4.72</v>
      </c>
      <c r="J520" s="23">
        <v>6.68</v>
      </c>
      <c r="K520">
        <v>87.4</v>
      </c>
      <c r="L520" s="17">
        <f>(macro_data_1663!L520-macro_data_1663!L519)/macro_data_1663!L519</f>
        <v>-1.3013302486986368E-3</v>
      </c>
      <c r="M520" s="17">
        <f>(macro_data_1663!M520-macro_data_1663!M519)/macro_data_1663!M519</f>
        <v>5.5395524041657431E-3</v>
      </c>
      <c r="N520" s="17">
        <f>(macro_data_1663!N520-macro_data_1663!N519)/macro_data_1663!N519</f>
        <v>1.5388781504454985E-2</v>
      </c>
      <c r="O520" s="17">
        <f>(macro_data_1663!O520-macro_data_1663!O519)/macro_data_1663!O519</f>
        <v>-7.516505840528187E-2</v>
      </c>
      <c r="P520" s="17">
        <f>(macro_data_1663!P520-macro_data_1663!P519)/macro_data_1663!P519</f>
        <v>6.2724014336917565E-3</v>
      </c>
      <c r="Q520" s="17">
        <f>(macro_data_1663!Q520-macro_data_1663!Q519)/macro_data_1663!Q519</f>
        <v>2.9606276164660145E-3</v>
      </c>
      <c r="R520" s="17">
        <f>(macro_data_1663!R520-macro_data_1663!R519)/macro_data_1663!R519</f>
        <v>0.10794912559618441</v>
      </c>
      <c r="S520" s="17">
        <f>(macro_data_1663!G520-macro_data_1663!G519)/macro_data_1663!G519</f>
        <v>1.2643711958599195E-3</v>
      </c>
    </row>
    <row r="521" spans="1:19">
      <c r="A521" s="32">
        <v>38869</v>
      </c>
      <c r="B521" s="17">
        <f>(macro_data_1663!B521-macro_data_1663!B520)/macro_data_1663!B520</f>
        <v>2.9895366218237306E-3</v>
      </c>
      <c r="C521" s="17">
        <f>(macro_data_1663!C521-macro_data_1663!C520)/macro_data_1663!C520</f>
        <v>9.1296409007912346E-3</v>
      </c>
      <c r="D521" s="17">
        <f>(macro_data_1663!D521-macro_data_1663!D520)/macro_data_1663!D520</f>
        <v>2.6861591489867366E-3</v>
      </c>
      <c r="E521">
        <f>macro_data_1663!E521</f>
        <v>4.5999999999999996</v>
      </c>
      <c r="F521">
        <f>macro_data_1663!F521</f>
        <v>66.099999999999994</v>
      </c>
      <c r="G521" s="23">
        <v>4.99</v>
      </c>
      <c r="H521" s="23">
        <v>5.1100000000000003</v>
      </c>
      <c r="I521" s="23">
        <v>4.79</v>
      </c>
      <c r="J521" s="23">
        <v>6.75</v>
      </c>
      <c r="K521">
        <v>79.099999999999994</v>
      </c>
      <c r="L521" s="17">
        <f>(macro_data_1663!L521-macro_data_1663!L520)/macro_data_1663!L520</f>
        <v>4.1986390618213073E-3</v>
      </c>
      <c r="M521" s="17">
        <f>(macro_data_1663!M521-macro_data_1663!M520)/macro_data_1663!M520</f>
        <v>1.0136624063463546E-3</v>
      </c>
      <c r="N521" s="17">
        <f>(macro_data_1663!N521-macro_data_1663!N520)/macro_data_1663!N520</f>
        <v>1.6669922774941382E-2</v>
      </c>
      <c r="O521" s="17">
        <f>(macro_data_1663!O521-macro_data_1663!O520)/macro_data_1663!O520</f>
        <v>6.6447007138934658E-2</v>
      </c>
      <c r="P521" s="17">
        <f>(macro_data_1663!P521-macro_data_1663!P520)/macro_data_1663!P520</f>
        <v>-3.2947462154942118E-2</v>
      </c>
      <c r="Q521" s="17">
        <f>(macro_data_1663!Q521-macro_data_1663!Q520)/macro_data_1663!Q520</f>
        <v>2.5131076805853575E-4</v>
      </c>
      <c r="R521" s="17">
        <f>(macro_data_1663!R521-macro_data_1663!R520)/macro_data_1663!R520</f>
        <v>1.7936576266322286E-2</v>
      </c>
      <c r="S521" s="17">
        <f>(macro_data_1663!G521-macro_data_1663!G520)/macro_data_1663!G520</f>
        <v>3.0101021966404324E-4</v>
      </c>
    </row>
    <row r="522" spans="1:19">
      <c r="A522" s="32">
        <v>38899</v>
      </c>
      <c r="B522" s="17">
        <f>(macro_data_1663!B522-macro_data_1663!B521)/macro_data_1663!B521</f>
        <v>2.4838549428713363E-3</v>
      </c>
      <c r="C522" s="17">
        <f>(macro_data_1663!C522-macro_data_1663!C521)/macro_data_1663!C521</f>
        <v>1.8094089264172673E-3</v>
      </c>
      <c r="D522" s="17">
        <f>(macro_data_1663!D522-macro_data_1663!D521)/macro_data_1663!D521</f>
        <v>2.4655942912008913E-3</v>
      </c>
      <c r="E522">
        <f>macro_data_1663!E522</f>
        <v>4.5999999999999996</v>
      </c>
      <c r="F522">
        <f>macro_data_1663!F522</f>
        <v>66.2</v>
      </c>
      <c r="G522" s="23">
        <v>5.24</v>
      </c>
      <c r="H522" s="23">
        <v>5.09</v>
      </c>
      <c r="I522" s="23">
        <v>4.95</v>
      </c>
      <c r="J522" s="23">
        <v>6.78</v>
      </c>
      <c r="K522">
        <v>84.9</v>
      </c>
      <c r="L522" s="17">
        <f>(macro_data_1663!L522-macro_data_1663!L521)/macro_data_1663!L521</f>
        <v>-8.5063437139561368E-3</v>
      </c>
      <c r="M522" s="17">
        <f>(macro_data_1663!M522-macro_data_1663!M521)/macro_data_1663!M521</f>
        <v>5.6061873523240331E-3</v>
      </c>
      <c r="N522" s="17">
        <f>(macro_data_1663!N522-macro_data_1663!N521)/macro_data_1663!N521</f>
        <v>1.4162424272308894E-2</v>
      </c>
      <c r="O522" s="17">
        <f>(macro_data_1663!O522-macro_data_1663!O521)/macro_data_1663!O521</f>
        <v>-7.209062821833162E-2</v>
      </c>
      <c r="P522" s="17">
        <f>(macro_data_1663!P522-macro_data_1663!P521)/macro_data_1663!P521</f>
        <v>-1.1049723756906077E-2</v>
      </c>
      <c r="Q522" s="17">
        <f>(macro_data_1663!Q522-macro_data_1663!Q521)/macro_data_1663!Q521</f>
        <v>3.3675286756615279E-3</v>
      </c>
      <c r="R522" s="17">
        <f>(macro_data_1663!R522-macro_data_1663!R521)/macro_data_1663!R521</f>
        <v>2.8192839018883591E-4</v>
      </c>
      <c r="S522" s="17">
        <f>(macro_data_1663!G522-macro_data_1663!G521)/macro_data_1663!G521</f>
        <v>6.311972931911427E-4</v>
      </c>
    </row>
    <row r="523" spans="1:19">
      <c r="A523" s="32">
        <v>38930</v>
      </c>
      <c r="B523" s="17">
        <f>(macro_data_1663!B523-macro_data_1663!B522)/macro_data_1663!B522</f>
        <v>5.4509415262635986E-3</v>
      </c>
      <c r="C523" s="17">
        <f>(macro_data_1663!C523-macro_data_1663!C522)/macro_data_1663!C522</f>
        <v>4.2143287176400791E-3</v>
      </c>
      <c r="D523" s="17">
        <f>(macro_data_1663!D523-macro_data_1663!D522)/macro_data_1663!D522</f>
        <v>3.4173278624555271E-3</v>
      </c>
      <c r="E523">
        <f>macro_data_1663!E523</f>
        <v>4.7</v>
      </c>
      <c r="F523">
        <f>macro_data_1663!F523</f>
        <v>66.099999999999994</v>
      </c>
      <c r="G523" s="23">
        <v>5.25</v>
      </c>
      <c r="H523" s="23">
        <v>4.88</v>
      </c>
      <c r="I523" s="23">
        <v>4.96</v>
      </c>
      <c r="J523" s="23">
        <v>6.76</v>
      </c>
      <c r="K523">
        <v>84.7</v>
      </c>
      <c r="L523" s="17">
        <f>(macro_data_1663!L523-macro_data_1663!L522)/macro_data_1663!L522</f>
        <v>-2.1811836556638068E-3</v>
      </c>
      <c r="M523" s="17">
        <f>(macro_data_1663!M523-macro_data_1663!M522)/macro_data_1663!M522</f>
        <v>6.1003196100464481E-3</v>
      </c>
      <c r="N523" s="17">
        <f>(macro_data_1663!N523-macro_data_1663!N522)/macro_data_1663!N522</f>
        <v>1.0264881839768987E-2</v>
      </c>
      <c r="O523" s="17">
        <f>(macro_data_1663!O523-macro_data_1663!O522)/macro_data_1663!O522</f>
        <v>-3.607103218645949E-2</v>
      </c>
      <c r="P523" s="17">
        <f>(macro_data_1663!P523-macro_data_1663!P522)/macro_data_1663!P522</f>
        <v>-0.10148975791433892</v>
      </c>
      <c r="Q523" s="17">
        <f>(macro_data_1663!Q523-macro_data_1663!Q522)/macro_data_1663!Q522</f>
        <v>-6.5327272470261431E-4</v>
      </c>
      <c r="R523" s="17">
        <f>(macro_data_1663!R523-macro_data_1663!R522)/macro_data_1663!R522</f>
        <v>4.8618940248027105E-2</v>
      </c>
      <c r="S523" s="17">
        <f>(macro_data_1663!G523-macro_data_1663!G522)/macro_data_1663!G522</f>
        <v>1.4229654894194449E-3</v>
      </c>
    </row>
    <row r="524" spans="1:19">
      <c r="A524" s="32">
        <v>38961</v>
      </c>
      <c r="B524" s="17">
        <f>(macro_data_1663!B524-macro_data_1663!B523)/macro_data_1663!B523</f>
        <v>4.4356826022671544E-3</v>
      </c>
      <c r="C524" s="17">
        <f>(macro_data_1663!C524-macro_data_1663!C523)/macro_data_1663!C523</f>
        <v>6.5947242206234663E-3</v>
      </c>
      <c r="D524" s="17">
        <f>(macro_data_1663!D524-macro_data_1663!D523)/macro_data_1663!D523</f>
        <v>3.1464328643144536E-3</v>
      </c>
      <c r="E524">
        <f>macro_data_1663!E524</f>
        <v>4.7</v>
      </c>
      <c r="F524">
        <f>macro_data_1663!F524</f>
        <v>66.2</v>
      </c>
      <c r="G524" s="23">
        <v>5.25</v>
      </c>
      <c r="H524" s="23">
        <v>4.72</v>
      </c>
      <c r="I524" s="23">
        <v>4.8099999999999996</v>
      </c>
      <c r="J524" s="23">
        <v>6.59</v>
      </c>
      <c r="K524">
        <v>82</v>
      </c>
      <c r="L524" s="17">
        <f>(macro_data_1663!L524-macro_data_1663!L523)/macro_data_1663!L523</f>
        <v>0</v>
      </c>
      <c r="M524" s="17">
        <f>(macro_data_1663!M524-macro_data_1663!M523)/macro_data_1663!M523</f>
        <v>4.5547513018756505E-3</v>
      </c>
      <c r="N524" s="17">
        <f>(macro_data_1663!N524-macro_data_1663!N523)/macro_data_1663!N523</f>
        <v>1.9363933901216289E-2</v>
      </c>
      <c r="O524" s="17">
        <f>(macro_data_1663!O524-macro_data_1663!O523)/macro_data_1663!O523</f>
        <v>-5.0086355785837651E-2</v>
      </c>
      <c r="P524" s="17">
        <f>(macro_data_1663!P524-macro_data_1663!P523)/macro_data_1663!P523</f>
        <v>7.2538860103626937E-2</v>
      </c>
      <c r="Q524" s="17">
        <f>(macro_data_1663!Q524-macro_data_1663!Q523)/macro_data_1663!Q523</f>
        <v>4.3404856372967317E-3</v>
      </c>
      <c r="R524" s="17">
        <f>(macro_data_1663!R524-macro_data_1663!R523)/macro_data_1663!R523</f>
        <v>-1.8277113291224292E-2</v>
      </c>
      <c r="S524" s="17">
        <f>(macro_data_1663!G524-macro_data_1663!G523)/macro_data_1663!G523</f>
        <v>1.2012099993407993E-3</v>
      </c>
    </row>
    <row r="525" spans="1:19">
      <c r="A525" s="32">
        <v>38991</v>
      </c>
      <c r="B525" s="17">
        <f>(macro_data_1663!B525-macro_data_1663!B524)/macro_data_1663!B524</f>
        <v>-4.9067713444553478E-3</v>
      </c>
      <c r="C525" s="17">
        <f>(macro_data_1663!C525-macro_data_1663!C524)/macro_data_1663!C524</f>
        <v>-1.4889815366289458E-2</v>
      </c>
      <c r="D525" s="17">
        <f>(macro_data_1663!D525-macro_data_1663!D524)/macro_data_1663!D524</f>
        <v>-2.6196769456681233E-3</v>
      </c>
      <c r="E525">
        <f>macro_data_1663!E525</f>
        <v>4.5</v>
      </c>
      <c r="F525">
        <f>macro_data_1663!F525</f>
        <v>66.099999999999994</v>
      </c>
      <c r="G525" s="23">
        <v>5.25</v>
      </c>
      <c r="H525" s="23">
        <v>4.7300000000000004</v>
      </c>
      <c r="I525" s="23">
        <v>4.92</v>
      </c>
      <c r="J525" s="23">
        <v>6.43</v>
      </c>
      <c r="K525">
        <v>85.4</v>
      </c>
      <c r="L525" s="17">
        <f>(macro_data_1663!L525-macro_data_1663!L524)/macro_data_1663!L524</f>
        <v>-5.8292043136111919E-3</v>
      </c>
      <c r="M525" s="17">
        <f>(macro_data_1663!M525-macro_data_1663!M524)/macro_data_1663!M524</f>
        <v>3.942067491661037E-3</v>
      </c>
      <c r="N525" s="17">
        <f>(macro_data_1663!N525-macro_data_1663!N524)/macro_data_1663!N524</f>
        <v>-8.5660256149341495E-4</v>
      </c>
      <c r="O525" s="17">
        <f>(macro_data_1663!O525-macro_data_1663!O524)/macro_data_1663!O524</f>
        <v>4.2424242424242427E-2</v>
      </c>
      <c r="P525" s="17">
        <f>(macro_data_1663!P525-macro_data_1663!P524)/macro_data_1663!P524</f>
        <v>-1.8357487922705314E-2</v>
      </c>
      <c r="Q525" s="17">
        <f>(macro_data_1663!Q525-macro_data_1663!Q524)/macro_data_1663!Q524</f>
        <v>-1.8117855594354203E-3</v>
      </c>
      <c r="R525" s="17">
        <f>(macro_data_1663!R525-macro_data_1663!R524)/macro_data_1663!R524</f>
        <v>-0.12566735112936345</v>
      </c>
      <c r="S525" s="17">
        <f>(macro_data_1663!G525-macro_data_1663!G524)/macro_data_1663!G524</f>
        <v>9.9493024514788614E-4</v>
      </c>
    </row>
    <row r="526" spans="1:19">
      <c r="A526" s="32">
        <v>39022</v>
      </c>
      <c r="B526" s="17">
        <f>(macro_data_1663!B526-macro_data_1663!B525)/macro_data_1663!B525</f>
        <v>-4.437869822485235E-3</v>
      </c>
      <c r="C526" s="17">
        <f>(macro_data_1663!C526-macro_data_1663!C525)/macro_data_1663!C525</f>
        <v>-1.934703748488523E-2</v>
      </c>
      <c r="D526" s="17">
        <f>(macro_data_1663!D526-macro_data_1663!D525)/macro_data_1663!D525</f>
        <v>-2.3556571105510216E-3</v>
      </c>
      <c r="E526">
        <f>macro_data_1663!E526</f>
        <v>4.4000000000000004</v>
      </c>
      <c r="F526">
        <f>macro_data_1663!F526</f>
        <v>66.2</v>
      </c>
      <c r="G526" s="23">
        <v>5.25</v>
      </c>
      <c r="H526" s="23">
        <v>4.5999999999999996</v>
      </c>
      <c r="I526" s="23">
        <v>4.9400000000000004</v>
      </c>
      <c r="J526" s="23">
        <v>6.42</v>
      </c>
      <c r="K526">
        <v>93.6</v>
      </c>
      <c r="L526" s="17">
        <f>(macro_data_1663!L526-macro_data_1663!L525)/macro_data_1663!L525</f>
        <v>4.3242450894164933E-3</v>
      </c>
      <c r="M526" s="17">
        <f>(macro_data_1663!M526-macro_data_1663!M525)/macro_data_1663!M525</f>
        <v>7.1052555878375907E-3</v>
      </c>
      <c r="N526" s="17">
        <f>(macro_data_1663!N526-macro_data_1663!N525)/macro_data_1663!N525</f>
        <v>8.737627355146705E-3</v>
      </c>
      <c r="O526" s="17">
        <f>(macro_data_1663!O526-macro_data_1663!O525)/macro_data_1663!O525</f>
        <v>-0.13313953488372093</v>
      </c>
      <c r="P526" s="17">
        <f>(macro_data_1663!P526-macro_data_1663!P525)/macro_data_1663!P525</f>
        <v>-7.3818897637795269E-2</v>
      </c>
      <c r="Q526" s="17">
        <f>(macro_data_1663!Q526-macro_data_1663!Q525)/macro_data_1663!Q525</f>
        <v>-1.0249474424688426E-3</v>
      </c>
      <c r="R526" s="17">
        <f>(macro_data_1663!R526-macro_data_1663!R525)/macro_data_1663!R525</f>
        <v>-7.8127446375450049E-2</v>
      </c>
      <c r="S526" s="17">
        <f>(macro_data_1663!G526-macro_data_1663!G525)/macro_data_1663!G525</f>
        <v>1.2424266785549846E-4</v>
      </c>
    </row>
    <row r="527" spans="1:19">
      <c r="A527" s="32">
        <v>39052</v>
      </c>
      <c r="B527" s="17">
        <f>(macro_data_1663!B527-macro_data_1663!B526)/macro_data_1663!B526</f>
        <v>4.9529470034667808E-4</v>
      </c>
      <c r="C527" s="17">
        <f>(macro_data_1663!C527-macro_data_1663!C526)/macro_data_1663!C526</f>
        <v>1.479654747225651E-2</v>
      </c>
      <c r="D527" s="17">
        <f>(macro_data_1663!D527-macro_data_1663!D526)/macro_data_1663!D526</f>
        <v>3.4237680338122312E-4</v>
      </c>
      <c r="E527">
        <f>macro_data_1663!E527</f>
        <v>4.5</v>
      </c>
      <c r="F527">
        <f>macro_data_1663!F527</f>
        <v>66.3</v>
      </c>
      <c r="G527" s="23">
        <v>5.24</v>
      </c>
      <c r="H527" s="23">
        <v>4.5599999999999996</v>
      </c>
      <c r="I527" s="23">
        <v>4.8499999999999996</v>
      </c>
      <c r="J527" s="23">
        <v>6.2</v>
      </c>
      <c r="K527">
        <v>92.1</v>
      </c>
      <c r="L527" s="17">
        <f>(macro_data_1663!L527-macro_data_1663!L526)/macro_data_1663!L526</f>
        <v>3.6488360213092025E-4</v>
      </c>
      <c r="M527" s="17">
        <f>(macro_data_1663!M527-macro_data_1663!M526)/macro_data_1663!M526</f>
        <v>5.0699800057126534E-3</v>
      </c>
      <c r="N527" s="17">
        <f>(macro_data_1663!N527-macro_data_1663!N526)/macro_data_1663!N526</f>
        <v>7.4023179572107875E-3</v>
      </c>
      <c r="O527" s="17">
        <f>(macro_data_1663!O527-macro_data_1663!O526)/macro_data_1663!O526</f>
        <v>5.2984574111334677E-2</v>
      </c>
      <c r="P527" s="17">
        <f>(macro_data_1663!P527-macro_data_1663!P526)/macro_data_1663!P526</f>
        <v>6.5887353878852278E-2</v>
      </c>
      <c r="Q527" s="17">
        <f>(macro_data_1663!Q527-macro_data_1663!Q526)/macro_data_1663!Q526</f>
        <v>-2.6835373057085651E-4</v>
      </c>
      <c r="R527" s="17">
        <f>(macro_data_1663!R527-macro_data_1663!R526)/macro_data_1663!R526</f>
        <v>8.3220108695651294E-3</v>
      </c>
      <c r="S527" s="17">
        <f>(macro_data_1663!G527-macro_data_1663!G526)/macro_data_1663!G526</f>
        <v>1.5711091299709162E-3</v>
      </c>
    </row>
    <row r="528" spans="1:19">
      <c r="A528" s="32">
        <v>39083</v>
      </c>
      <c r="B528" s="17">
        <f>(macro_data_1663!B528-macro_data_1663!B527)/macro_data_1663!B527</f>
        <v>5.4455445544554174E-3</v>
      </c>
      <c r="C528" s="17">
        <f>(macro_data_1663!C528-macro_data_1663!C527)/macro_data_1663!C527</f>
        <v>6.0753341433778859E-3</v>
      </c>
      <c r="D528" s="17">
        <f>(macro_data_1663!D528-macro_data_1663!D527)/macro_data_1663!D527</f>
        <v>3.5524188313604461E-3</v>
      </c>
      <c r="E528">
        <f>macro_data_1663!E528</f>
        <v>4.4000000000000004</v>
      </c>
      <c r="F528">
        <f>macro_data_1663!F528</f>
        <v>66.400000000000006</v>
      </c>
      <c r="G528" s="23">
        <v>5.25</v>
      </c>
      <c r="H528" s="23">
        <v>4.76</v>
      </c>
      <c r="I528" s="23">
        <v>4.9800000000000004</v>
      </c>
      <c r="J528" s="23">
        <v>6.22</v>
      </c>
      <c r="K528">
        <v>91.7</v>
      </c>
      <c r="L528" s="17">
        <f>(macro_data_1663!L528-macro_data_1663!L527)/macro_data_1663!L527</f>
        <v>-3.0639042894660385E-3</v>
      </c>
      <c r="M528" s="17">
        <f>(macro_data_1663!M528-macro_data_1663!M527)/macro_data_1663!M527</f>
        <v>6.0959147424511032E-3</v>
      </c>
      <c r="N528" s="17">
        <f>(macro_data_1663!N528-macro_data_1663!N527)/macro_data_1663!N527</f>
        <v>1.0787552076268097E-2</v>
      </c>
      <c r="O528" s="17">
        <f>(macro_data_1663!O528-macro_data_1663!O527)/macro_data_1663!O527</f>
        <v>5.0318471337579621E-2</v>
      </c>
      <c r="P528" s="17">
        <f>(macro_data_1663!P528-macro_data_1663!P527)/macro_data_1663!P527</f>
        <v>-4.9850448654037887E-3</v>
      </c>
      <c r="Q528" s="17">
        <f>(macro_data_1663!Q528-macro_data_1663!Q527)/macro_data_1663!Q527</f>
        <v>1.0254671466038569E-2</v>
      </c>
      <c r="R528" s="17">
        <f>(macro_data_1663!R528-macro_data_1663!R527)/macro_data_1663!R527</f>
        <v>4.480377294930106E-2</v>
      </c>
      <c r="S528" s="17">
        <f>(macro_data_1663!G528-macro_data_1663!G527)/macro_data_1663!G527</f>
        <v>1.3716520381436004E-3</v>
      </c>
    </row>
    <row r="529" spans="1:19">
      <c r="A529" s="32">
        <v>39114</v>
      </c>
      <c r="B529" s="17">
        <f>(macro_data_1663!B529-macro_data_1663!B528)/macro_data_1663!B528</f>
        <v>1.6592811422945224E-3</v>
      </c>
      <c r="C529" s="17">
        <f>(macro_data_1663!C529-macro_data_1663!C528)/macro_data_1663!C528</f>
        <v>-9.6618357487922371E-3</v>
      </c>
      <c r="D529" s="17">
        <f>(macro_data_1663!D529-macro_data_1663!D528)/macro_data_1663!D528</f>
        <v>3.3399190892841051E-3</v>
      </c>
      <c r="E529">
        <f>macro_data_1663!E529</f>
        <v>4.5999999999999996</v>
      </c>
      <c r="F529">
        <f>macro_data_1663!F529</f>
        <v>66.400000000000006</v>
      </c>
      <c r="G529" s="23">
        <v>5.26</v>
      </c>
      <c r="H529" s="23">
        <v>4.72</v>
      </c>
      <c r="I529" s="23">
        <v>5.03</v>
      </c>
      <c r="J529" s="23">
        <v>6.34</v>
      </c>
      <c r="K529">
        <v>96.9</v>
      </c>
      <c r="L529" s="17">
        <f>(macro_data_1663!L529-macro_data_1663!L528)/macro_data_1663!L528</f>
        <v>3.7318893604567078E-3</v>
      </c>
      <c r="M529" s="17">
        <f>(macro_data_1663!M529-macro_data_1663!M528)/macro_data_1663!M528</f>
        <v>5.3810519179707875E-3</v>
      </c>
      <c r="N529" s="17">
        <f>(macro_data_1663!N529-macro_data_1663!N528)/macro_data_1663!N528</f>
        <v>8.5874597785227207E-3</v>
      </c>
      <c r="O529" s="17">
        <f>(macro_data_1663!O529-macro_data_1663!O528)/macro_data_1663!O528</f>
        <v>-0.14554275318374774</v>
      </c>
      <c r="P529" s="17">
        <f>(macro_data_1663!P529-macro_data_1663!P528)/macro_data_1663!P528</f>
        <v>-0.10721442885771543</v>
      </c>
      <c r="Q529" s="17">
        <f>(macro_data_1663!Q529-macro_data_1663!Q528)/macro_data_1663!Q528</f>
        <v>-3.5749781495817284E-3</v>
      </c>
      <c r="R529" s="17">
        <f>(macro_data_1663!R529-macro_data_1663!R528)/macro_data_1663!R528</f>
        <v>-0.12026438819925843</v>
      </c>
      <c r="S529" s="17">
        <f>(macro_data_1663!G529-macro_data_1663!G528)/macro_data_1663!G528</f>
        <v>1.6247841514327973E-3</v>
      </c>
    </row>
    <row r="530" spans="1:19">
      <c r="A530" s="32">
        <v>39142</v>
      </c>
      <c r="B530" s="17">
        <f>(macro_data_1663!B530-macro_data_1663!B529)/macro_data_1663!B529</f>
        <v>3.8783505458691745E-3</v>
      </c>
      <c r="C530" s="17">
        <f>(macro_data_1663!C530-macro_data_1663!C529)/macro_data_1663!C529</f>
        <v>1.7073170731707388E-2</v>
      </c>
      <c r="D530" s="17">
        <f>(macro_data_1663!D530-macro_data_1663!D529)/macro_data_1663!D529</f>
        <v>3.106099676496795E-3</v>
      </c>
      <c r="E530">
        <f>macro_data_1663!E530</f>
        <v>4.5</v>
      </c>
      <c r="F530">
        <f>macro_data_1663!F530</f>
        <v>66.3</v>
      </c>
      <c r="G530" s="23">
        <v>5.26</v>
      </c>
      <c r="H530" s="23">
        <v>4.5599999999999996</v>
      </c>
      <c r="I530" s="23">
        <v>4.9400000000000004</v>
      </c>
      <c r="J530" s="23">
        <v>6.28</v>
      </c>
      <c r="K530">
        <v>91.3</v>
      </c>
      <c r="L530" s="17">
        <f>(macro_data_1663!L530-macro_data_1663!L529)/macro_data_1663!L529</f>
        <v>-6.3424947145877706E-3</v>
      </c>
      <c r="M530" s="17">
        <f>(macro_data_1663!M530-macro_data_1663!M529)/macro_data_1663!M529</f>
        <v>2.2617124394184681E-3</v>
      </c>
      <c r="N530" s="17">
        <f>(macro_data_1663!N530-macro_data_1663!N529)/macro_data_1663!N529</f>
        <v>1.0478759502420639E-2</v>
      </c>
      <c r="O530" s="17">
        <f>(macro_data_1663!O530-macro_data_1663!O529)/macro_data_1663!O529</f>
        <v>5.0390347764371894E-2</v>
      </c>
      <c r="P530" s="17">
        <f>(macro_data_1663!P530-macro_data_1663!P529)/macro_data_1663!P529</f>
        <v>-7.0707070707070704E-2</v>
      </c>
      <c r="Q530" s="17">
        <f>(macro_data_1663!Q530-macro_data_1663!Q529)/macro_data_1663!Q529</f>
        <v>9.6436655552726725E-3</v>
      </c>
      <c r="R530" s="17">
        <f>(macro_data_1663!R530-macro_data_1663!R529)/macro_data_1663!R529</f>
        <v>8.5944658237126589E-2</v>
      </c>
      <c r="S530" s="17">
        <f>(macro_data_1663!G530-macro_data_1663!G529)/macro_data_1663!G529</f>
        <v>6.2558193668528863E-4</v>
      </c>
    </row>
    <row r="531" spans="1:19">
      <c r="A531" s="32">
        <v>39173</v>
      </c>
      <c r="B531" s="17">
        <f>(macro_data_1663!B531-macro_data_1663!B530)/macro_data_1663!B530</f>
        <v>5.2001214340975776E-3</v>
      </c>
      <c r="C531" s="17">
        <f>(macro_data_1663!C531-macro_data_1663!C530)/macro_data_1663!C530</f>
        <v>1.4988009592326138E-2</v>
      </c>
      <c r="D531" s="17">
        <f>(macro_data_1663!D531-macro_data_1663!D530)/macro_data_1663!D530</f>
        <v>3.657353851906409E-3</v>
      </c>
      <c r="E531">
        <f>macro_data_1663!E531</f>
        <v>4.4000000000000004</v>
      </c>
      <c r="F531">
        <f>macro_data_1663!F531</f>
        <v>66.2</v>
      </c>
      <c r="G531" s="23">
        <v>5.25</v>
      </c>
      <c r="H531" s="23">
        <v>4.6900000000000004</v>
      </c>
      <c r="I531" s="23">
        <v>4.87</v>
      </c>
      <c r="J531" s="23">
        <v>6.27</v>
      </c>
      <c r="K531">
        <v>88.4</v>
      </c>
      <c r="L531" s="17">
        <f>(macro_data_1663!L531-macro_data_1663!L530)/macro_data_1663!L530</f>
        <v>2.5678650036683784E-3</v>
      </c>
      <c r="M531" s="17">
        <f>(macro_data_1663!M531-macro_data_1663!M530)/macro_data_1663!M530</f>
        <v>4.751492725590732E-3</v>
      </c>
      <c r="N531" s="17">
        <f>(macro_data_1663!N531-macro_data_1663!N530)/macro_data_1663!N530</f>
        <v>8.8181103456572447E-3</v>
      </c>
      <c r="O531" s="17">
        <f>(macro_data_1663!O531-macro_data_1663!O530)/macro_data_1663!O530</f>
        <v>1.0135135135135136E-2</v>
      </c>
      <c r="P531" s="17">
        <f>(macro_data_1663!P531-macro_data_1663!P530)/macro_data_1663!P530</f>
        <v>6.038647342995169E-3</v>
      </c>
      <c r="Q531" s="17">
        <f>(macro_data_1663!Q531-macro_data_1663!Q530)/macro_data_1663!Q530</f>
        <v>1.7732925853335298E-3</v>
      </c>
      <c r="R531" s="17">
        <f>(macro_data_1663!R531-macro_data_1663!R530)/macro_data_1663!R530</f>
        <v>2.1937225784677765E-2</v>
      </c>
      <c r="S531" s="17">
        <f>(macro_data_1663!G531-macro_data_1663!G530)/macro_data_1663!G530</f>
        <v>1.628404018668489E-3</v>
      </c>
    </row>
    <row r="532" spans="1:19">
      <c r="A532" s="32">
        <v>39203</v>
      </c>
      <c r="B532" s="17">
        <f>(macro_data_1663!B532-macro_data_1663!B531)/macro_data_1663!B531</f>
        <v>3.0006624839249512E-3</v>
      </c>
      <c r="C532" s="17">
        <f>(macro_data_1663!C532-macro_data_1663!C531)/macro_data_1663!C531</f>
        <v>1.2404016538688684E-2</v>
      </c>
      <c r="D532" s="17">
        <f>(macro_data_1663!D532-macro_data_1663!D531)/macro_data_1663!D531</f>
        <v>2.3517358604791738E-3</v>
      </c>
      <c r="E532">
        <f>macro_data_1663!E532</f>
        <v>4.5</v>
      </c>
      <c r="F532">
        <f>macro_data_1663!F532</f>
        <v>65.900000000000006</v>
      </c>
      <c r="G532" s="23">
        <v>5.25</v>
      </c>
      <c r="H532" s="23">
        <v>4.75</v>
      </c>
      <c r="I532" s="23">
        <v>4.7300000000000004</v>
      </c>
      <c r="J532" s="23">
        <v>6.39</v>
      </c>
      <c r="K532">
        <v>87.1</v>
      </c>
      <c r="L532" s="17">
        <f>(macro_data_1663!L532-macro_data_1663!L531)/macro_data_1663!L531</f>
        <v>8.4156604463959013E-3</v>
      </c>
      <c r="M532" s="17">
        <f>(macro_data_1663!M532-macro_data_1663!M531)/macro_data_1663!M531</f>
        <v>1.0113691846271883E-2</v>
      </c>
      <c r="N532" s="17">
        <f>(macro_data_1663!N532-macro_data_1663!N531)/macro_data_1663!N531</f>
        <v>8.7897233974022788E-3</v>
      </c>
      <c r="O532" s="17">
        <f>(macro_data_1663!O532-macro_data_1663!O531)/macro_data_1663!O531</f>
        <v>-3.3444816053511705E-3</v>
      </c>
      <c r="P532" s="17">
        <f>(macro_data_1663!P532-macro_data_1663!P531)/macro_data_1663!P531</f>
        <v>6.4825930372148857E-2</v>
      </c>
      <c r="Q532" s="17">
        <f>(macro_data_1663!Q532-macro_data_1663!Q531)/macro_data_1663!Q531</f>
        <v>6.7109238100523695E-3</v>
      </c>
      <c r="R532" s="17">
        <f>(macro_data_1663!R532-macro_data_1663!R531)/macro_data_1663!R531</f>
        <v>5.6307793923381713E-2</v>
      </c>
      <c r="S532" s="17">
        <f>(macro_data_1663!G532-macro_data_1663!G531)/macro_data_1663!G531</f>
        <v>4.5724405219840038E-4</v>
      </c>
    </row>
    <row r="533" spans="1:19">
      <c r="A533" s="32">
        <v>39234</v>
      </c>
      <c r="B533" s="17">
        <f>(macro_data_1663!B533-macro_data_1663!B532)/macro_data_1663!B532</f>
        <v>4.1329940166291044E-3</v>
      </c>
      <c r="C533" s="17">
        <f>(macro_data_1663!C533-macro_data_1663!C532)/macro_data_1663!C532</f>
        <v>1.1085180863477279E-2</v>
      </c>
      <c r="D533" s="17">
        <f>(macro_data_1663!D533-macro_data_1663!D532)/macro_data_1663!D532</f>
        <v>2.9037353651737595E-3</v>
      </c>
      <c r="E533">
        <f>macro_data_1663!E533</f>
        <v>4.4000000000000004</v>
      </c>
      <c r="F533">
        <f>macro_data_1663!F533</f>
        <v>66</v>
      </c>
      <c r="G533" s="23">
        <v>5.25</v>
      </c>
      <c r="H533" s="23">
        <v>5.0999999999999996</v>
      </c>
      <c r="I533" s="23">
        <v>4.6100000000000003</v>
      </c>
      <c r="J533" s="23">
        <v>6.39</v>
      </c>
      <c r="K533">
        <v>88.3</v>
      </c>
      <c r="L533" s="17">
        <f>(macro_data_1663!L533-macro_data_1663!L532)/macro_data_1663!L532</f>
        <v>2.1044992743106611E-3</v>
      </c>
      <c r="M533" s="17">
        <f>(macro_data_1663!M533-macro_data_1663!M532)/macro_data_1663!M532</f>
        <v>1.9196243612760167E-3</v>
      </c>
      <c r="N533" s="17">
        <f>(macro_data_1663!N533-macro_data_1663!N532)/macro_data_1663!N532</f>
        <v>1.4690073138497937E-2</v>
      </c>
      <c r="O533" s="17">
        <f>(macro_data_1663!O533-macro_data_1663!O532)/macro_data_1663!O532</f>
        <v>-5.0335570469798654E-2</v>
      </c>
      <c r="P533" s="17">
        <f>(macro_data_1663!P533-macro_data_1663!P532)/macro_data_1663!P532</f>
        <v>-5.0732807215332583E-2</v>
      </c>
      <c r="Q533" s="17">
        <f>(macro_data_1663!Q533-macro_data_1663!Q532)/macro_data_1663!Q532</f>
        <v>5.3754813074044549E-4</v>
      </c>
      <c r="R533" s="17">
        <f>(macro_data_1663!R533-macro_data_1663!R532)/macro_data_1663!R532</f>
        <v>-7.9724871033296542E-3</v>
      </c>
      <c r="S533" s="17">
        <f>(macro_data_1663!G533-macro_data_1663!G532)/macro_data_1663!G532</f>
        <v>1.0736697014762959E-3</v>
      </c>
    </row>
    <row r="534" spans="1:19">
      <c r="A534" s="32">
        <v>39264</v>
      </c>
      <c r="B534" s="17">
        <f>(macro_data_1663!B534-macro_data_1663!B533)/macro_data_1663!B533</f>
        <v>2.3167517109623148E-3</v>
      </c>
      <c r="C534" s="17">
        <f>(macro_data_1663!C534-macro_data_1663!C533)/macro_data_1663!C533</f>
        <v>2.8851702250432773E-3</v>
      </c>
      <c r="D534" s="17">
        <f>(macro_data_1663!D534-macro_data_1663!D533)/macro_data_1663!D533</f>
        <v>2.1193801681605715E-3</v>
      </c>
      <c r="E534">
        <f>macro_data_1663!E534</f>
        <v>4.5999999999999996</v>
      </c>
      <c r="F534">
        <f>macro_data_1663!F534</f>
        <v>66</v>
      </c>
      <c r="G534" s="23">
        <v>5.26</v>
      </c>
      <c r="H534" s="23">
        <v>5</v>
      </c>
      <c r="I534" s="23">
        <v>4.82</v>
      </c>
      <c r="J534" s="23">
        <v>6.7</v>
      </c>
      <c r="K534">
        <v>85.3</v>
      </c>
      <c r="L534" s="17">
        <f>(macro_data_1663!L534-macro_data_1663!L533)/macro_data_1663!L533</f>
        <v>-9.1969005720906986E-3</v>
      </c>
      <c r="M534" s="17">
        <f>(macro_data_1663!M534-macro_data_1663!M533)/macro_data_1663!M533</f>
        <v>4.5762174530318443E-3</v>
      </c>
      <c r="N534" s="17">
        <f>(macro_data_1663!N534-macro_data_1663!N533)/macro_data_1663!N533</f>
        <v>1.5649919678482543E-2</v>
      </c>
      <c r="O534" s="17">
        <f>(macro_data_1663!O534-macro_data_1663!O533)/macro_data_1663!O533</f>
        <v>2.3321554770318022E-2</v>
      </c>
      <c r="P534" s="17">
        <f>(macro_data_1663!P534-macro_data_1663!P533)/macro_data_1663!P533</f>
        <v>-5.8194774346793349E-2</v>
      </c>
      <c r="Q534" s="17">
        <f>(macro_data_1663!Q534-macro_data_1663!Q533)/macro_data_1663!Q533</f>
        <v>2.7354962121248563E-4</v>
      </c>
      <c r="R534" s="17">
        <f>(macro_data_1663!R534-macro_data_1663!R533)/macro_data_1663!R533</f>
        <v>6.3346990230066236E-2</v>
      </c>
      <c r="S534" s="17">
        <f>(macro_data_1663!G534-macro_data_1663!G533)/macro_data_1663!G533</f>
        <v>5.507525744059481E-4</v>
      </c>
    </row>
    <row r="535" spans="1:19">
      <c r="A535" s="32">
        <v>39295</v>
      </c>
      <c r="B535" s="17">
        <f>(macro_data_1663!B535-macro_data_1663!B534)/macro_data_1663!B534</f>
        <v>1.7805958481716309E-3</v>
      </c>
      <c r="C535" s="17">
        <f>(macro_data_1663!C535-macro_data_1663!C534)/macro_data_1663!C534</f>
        <v>7.4798619102415583E-3</v>
      </c>
      <c r="D535" s="17">
        <f>(macro_data_1663!D535-macro_data_1663!D534)/macro_data_1663!D534</f>
        <v>1.5255001213466584E-3</v>
      </c>
      <c r="E535">
        <f>macro_data_1663!E535</f>
        <v>4.7</v>
      </c>
      <c r="F535">
        <f>macro_data_1663!F535</f>
        <v>66</v>
      </c>
      <c r="G535" s="23">
        <v>5.0199999999999996</v>
      </c>
      <c r="H535" s="23">
        <v>4.67</v>
      </c>
      <c r="I535" s="23">
        <v>4.2</v>
      </c>
      <c r="J535" s="23">
        <v>6.65</v>
      </c>
      <c r="K535">
        <v>90.4</v>
      </c>
      <c r="L535" s="17">
        <f>(macro_data_1663!L535-macro_data_1663!L534)/macro_data_1663!L534</f>
        <v>2.6311942698435237E-3</v>
      </c>
      <c r="M535" s="17">
        <f>(macro_data_1663!M535-macro_data_1663!M534)/macro_data_1663!M534</f>
        <v>4.2397881478025319E-3</v>
      </c>
      <c r="N535" s="17">
        <f>(macro_data_1663!N535-macro_data_1663!N534)/macro_data_1663!N534</f>
        <v>1.3891179942130145E-2</v>
      </c>
      <c r="O535" s="17">
        <f>(macro_data_1663!O535-macro_data_1663!O534)/macro_data_1663!O534</f>
        <v>-6.4917127071823205E-2</v>
      </c>
      <c r="P535" s="17">
        <f>(macro_data_1663!P535-macro_data_1663!P534)/macro_data_1663!P534</f>
        <v>-1.8915510718789406E-2</v>
      </c>
      <c r="Q535" s="17">
        <f>(macro_data_1663!Q535-macro_data_1663!Q534)/macro_data_1663!Q534</f>
        <v>-1.5680534200583453E-3</v>
      </c>
      <c r="R535" s="17">
        <f>(macro_data_1663!R535-macro_data_1663!R534)/macro_data_1663!R534</f>
        <v>9.9288678126852437E-2</v>
      </c>
      <c r="S535" s="17">
        <f>(macro_data_1663!G535-macro_data_1663!G534)/macro_data_1663!G534</f>
        <v>-1.8106888584693161E-4</v>
      </c>
    </row>
    <row r="536" spans="1:19">
      <c r="A536" s="32">
        <v>39326</v>
      </c>
      <c r="B536" s="17">
        <f>(macro_data_1663!B536-macro_data_1663!B535)/macro_data_1663!B535</f>
        <v>3.0828070885292094E-4</v>
      </c>
      <c r="C536" s="17">
        <f>(macro_data_1663!C536-macro_data_1663!C535)/macro_data_1663!C535</f>
        <v>-1.541976013706447E-2</v>
      </c>
      <c r="D536" s="17">
        <f>(macro_data_1663!D536-macro_data_1663!D535)/macro_data_1663!D535</f>
        <v>6.8081374551410092E-4</v>
      </c>
      <c r="E536">
        <f>macro_data_1663!E536</f>
        <v>4.5999999999999996</v>
      </c>
      <c r="F536">
        <f>macro_data_1663!F536</f>
        <v>65.8</v>
      </c>
      <c r="G536" s="23">
        <v>4.9400000000000004</v>
      </c>
      <c r="H536" s="23">
        <v>4.5199999999999996</v>
      </c>
      <c r="I536" s="23">
        <v>3.89</v>
      </c>
      <c r="J536" s="23">
        <v>6.65</v>
      </c>
      <c r="K536">
        <v>83.4</v>
      </c>
      <c r="L536" s="17">
        <f>(macro_data_1663!L536-macro_data_1663!L535)/macro_data_1663!L535</f>
        <v>3.2803615687417992E-3</v>
      </c>
      <c r="M536" s="17">
        <f>(macro_data_1663!M536-macro_data_1663!M535)/macro_data_1663!M535</f>
        <v>1.0397595299904408E-2</v>
      </c>
      <c r="N536" s="17">
        <f>(macro_data_1663!N536-macro_data_1663!N535)/macro_data_1663!N535</f>
        <v>2.0363817453599321E-2</v>
      </c>
      <c r="O536" s="17">
        <f>(macro_data_1663!O536-macro_data_1663!O535)/macro_data_1663!O535</f>
        <v>-1.7725258493353029E-2</v>
      </c>
      <c r="P536" s="17">
        <f>(macro_data_1663!P536-macro_data_1663!P535)/macro_data_1663!P535</f>
        <v>-0.10154241645244216</v>
      </c>
      <c r="Q536" s="17">
        <f>(macro_data_1663!Q536-macro_data_1663!Q535)/macro_data_1663!Q535</f>
        <v>1.9606819232023363E-3</v>
      </c>
      <c r="R536" s="17">
        <f>(macro_data_1663!R536-macro_data_1663!R535)/macro_data_1663!R535</f>
        <v>-2.4130493394446024E-2</v>
      </c>
      <c r="S536" s="17">
        <f>(macro_data_1663!G536-macro_data_1663!G535)/macro_data_1663!G535</f>
        <v>-2.2456608038016863E-4</v>
      </c>
    </row>
    <row r="537" spans="1:19">
      <c r="A537" s="32">
        <v>39356</v>
      </c>
      <c r="B537" s="17">
        <f>(macro_data_1663!B537-macro_data_1663!B536)/macro_data_1663!B536</f>
        <v>4.2375533907650009E-3</v>
      </c>
      <c r="C537" s="17">
        <f>(macro_data_1663!C537-macro_data_1663!C536)/macro_data_1663!C536</f>
        <v>6.3805104408352336E-3</v>
      </c>
      <c r="D537" s="17">
        <f>(macro_data_1663!D537-macro_data_1663!D536)/macro_data_1663!D536</f>
        <v>3.8514760147601843E-3</v>
      </c>
      <c r="E537">
        <f>macro_data_1663!E537</f>
        <v>4.7</v>
      </c>
      <c r="F537">
        <f>macro_data_1663!F537</f>
        <v>66</v>
      </c>
      <c r="G537" s="23">
        <v>4.76</v>
      </c>
      <c r="H537" s="23">
        <v>4.53</v>
      </c>
      <c r="I537" s="23">
        <v>3.9</v>
      </c>
      <c r="J537" s="23">
        <v>6.59</v>
      </c>
      <c r="K537">
        <v>83.4</v>
      </c>
      <c r="L537" s="17">
        <f>(macro_data_1663!L537-macro_data_1663!L536)/macro_data_1663!L536</f>
        <v>-4.3595146407026742E-4</v>
      </c>
      <c r="M537" s="17">
        <f>(macro_data_1663!M537-macro_data_1663!M536)/macro_data_1663!M536</f>
        <v>2.461089099538859E-3</v>
      </c>
      <c r="N537" s="17">
        <f>(macro_data_1663!N537-macro_data_1663!N536)/macro_data_1663!N536</f>
        <v>3.2509432907496784E-2</v>
      </c>
      <c r="O537" s="17">
        <f>(macro_data_1663!O537-macro_data_1663!O536)/macro_data_1663!O536</f>
        <v>-0.11052631578947368</v>
      </c>
      <c r="P537" s="17">
        <f>(macro_data_1663!P537-macro_data_1663!P536)/macro_data_1663!P536</f>
        <v>-1.8597997138769671E-2</v>
      </c>
      <c r="Q537" s="17">
        <f>(macro_data_1663!Q537-macro_data_1663!Q536)/macro_data_1663!Q536</f>
        <v>2.4435981171020112E-3</v>
      </c>
      <c r="R537" s="17">
        <f>(macro_data_1663!R537-macro_data_1663!R536)/macro_data_1663!R536</f>
        <v>0.10415803287746934</v>
      </c>
      <c r="S537" s="17">
        <f>(macro_data_1663!G537-macro_data_1663!G536)/macro_data_1663!G536</f>
        <v>6.3762109366508957E-4</v>
      </c>
    </row>
    <row r="538" spans="1:19">
      <c r="A538" s="32">
        <v>39387</v>
      </c>
      <c r="B538" s="17">
        <f>(macro_data_1663!B538-macro_data_1663!B537)/macro_data_1663!B537</f>
        <v>3.0832378312802425E-3</v>
      </c>
      <c r="C538" s="17">
        <f>(macro_data_1663!C538-macro_data_1663!C537)/macro_data_1663!C537</f>
        <v>6.9164265129682346E-3</v>
      </c>
      <c r="D538" s="17">
        <f>(macro_data_1663!D538-macro_data_1663!D537)/macro_data_1663!D537</f>
        <v>3.0326004548900196E-3</v>
      </c>
      <c r="E538">
        <f>macro_data_1663!E538</f>
        <v>4.7</v>
      </c>
      <c r="F538">
        <f>macro_data_1663!F538</f>
        <v>65.8</v>
      </c>
      <c r="G538" s="23">
        <v>4.49</v>
      </c>
      <c r="H538" s="23">
        <v>4.1500000000000004</v>
      </c>
      <c r="I538" s="23">
        <v>3.27</v>
      </c>
      <c r="J538" s="23">
        <v>6.48</v>
      </c>
      <c r="K538">
        <v>80.900000000000006</v>
      </c>
      <c r="L538" s="17">
        <f>(macro_data_1663!L538-macro_data_1663!L537)/macro_data_1663!L537</f>
        <v>2.6895398706113581E-3</v>
      </c>
      <c r="M538" s="17">
        <f>(macro_data_1663!M538-macro_data_1663!M537)/macro_data_1663!M537</f>
        <v>2.0368796622286236E-3</v>
      </c>
      <c r="N538" s="17">
        <f>(macro_data_1663!N538-macro_data_1663!N537)/macro_data_1663!N537</f>
        <v>1.8238701171730206E-2</v>
      </c>
      <c r="O538" s="17">
        <f>(macro_data_1663!O538-macro_data_1663!O537)/macro_data_1663!O537</f>
        <v>6.8469991546914619E-2</v>
      </c>
      <c r="P538" s="17">
        <f>(macro_data_1663!P538-macro_data_1663!P537)/macro_data_1663!P537</f>
        <v>5.9766763848396499E-2</v>
      </c>
      <c r="Q538" s="17">
        <f>(macro_data_1663!Q538-macro_data_1663!Q537)/macro_data_1663!Q537</f>
        <v>-2.9251698011042316E-3</v>
      </c>
      <c r="R538" s="17">
        <f>(macro_data_1663!R538-macro_data_1663!R537)/macro_data_1663!R537</f>
        <v>7.8443638183410422E-2</v>
      </c>
      <c r="S538" s="17">
        <f>(macro_data_1663!G538-macro_data_1663!G537)/macro_data_1663!G537</f>
        <v>5.5032186588076844E-4</v>
      </c>
    </row>
    <row r="539" spans="1:19">
      <c r="A539" s="32">
        <v>39417</v>
      </c>
      <c r="B539" s="17">
        <f>(macro_data_1663!B539-macro_data_1663!B538)/macro_data_1663!B538</f>
        <v>7.8588842678904616E-3</v>
      </c>
      <c r="C539" s="17">
        <f>(macro_data_1663!C539-macro_data_1663!C538)/macro_data_1663!C538</f>
        <v>2.4613623354321761E-2</v>
      </c>
      <c r="D539" s="17">
        <f>(macro_data_1663!D539-macro_data_1663!D538)/macro_data_1663!D538</f>
        <v>5.3024576834101566E-3</v>
      </c>
      <c r="E539">
        <f>macro_data_1663!E539</f>
        <v>4.7</v>
      </c>
      <c r="F539">
        <f>macro_data_1663!F539</f>
        <v>66</v>
      </c>
      <c r="G539" s="23">
        <v>4.24</v>
      </c>
      <c r="H539" s="23">
        <v>4.0999999999999996</v>
      </c>
      <c r="I539" s="23">
        <v>3</v>
      </c>
      <c r="J539" s="23">
        <v>6.4</v>
      </c>
      <c r="K539">
        <v>76.099999999999994</v>
      </c>
      <c r="L539" s="17">
        <f>(macro_data_1663!L539-macro_data_1663!L538)/macro_data_1663!L538</f>
        <v>-5.5096418732783351E-3</v>
      </c>
      <c r="M539" s="17">
        <f>(macro_data_1663!M539-macro_data_1663!M538)/macro_data_1663!M538</f>
        <v>3.4193096763772209E-3</v>
      </c>
      <c r="N539" s="17">
        <f>(macro_data_1663!N539-macro_data_1663!N538)/macro_data_1663!N538</f>
        <v>1.3726202474779717E-2</v>
      </c>
      <c r="O539" s="17">
        <f>(macro_data_1663!O539-macro_data_1663!O538)/macro_data_1663!O538</f>
        <v>-5.3006329113924049E-2</v>
      </c>
      <c r="P539" s="17">
        <f>(macro_data_1663!P539-macro_data_1663!P538)/macro_data_1663!P538</f>
        <v>-0.11829436038514443</v>
      </c>
      <c r="Q539" s="17">
        <f>(macro_data_1663!Q539-macro_data_1663!Q538)/macro_data_1663!Q538</f>
        <v>5.6284347619057588E-3</v>
      </c>
      <c r="R539" s="17">
        <f>(macro_data_1663!R539-macro_data_1663!R538)/macro_data_1663!R538</f>
        <v>9.7679814385150832E-2</v>
      </c>
      <c r="S539" s="17">
        <f>(macro_data_1663!G539-macro_data_1663!G538)/macro_data_1663!G538</f>
        <v>8.2502876745044402E-4</v>
      </c>
    </row>
    <row r="540" spans="1:19">
      <c r="A540" s="32">
        <v>39448</v>
      </c>
      <c r="B540" s="17">
        <f>(macro_data_1663!B540-macro_data_1663!B539)/macro_data_1663!B539</f>
        <v>2.8980145517325953E-3</v>
      </c>
      <c r="C540" s="17">
        <f>(macro_data_1663!C540-macro_data_1663!C539)/macro_data_1663!C539</f>
        <v>-2.2346368715084118E-3</v>
      </c>
      <c r="D540" s="17">
        <f>(macro_data_1663!D540-macro_data_1663!D539)/macro_data_1663!D539</f>
        <v>2.3125733359153884E-3</v>
      </c>
      <c r="E540">
        <f>macro_data_1663!E540</f>
        <v>5</v>
      </c>
      <c r="F540">
        <f>macro_data_1663!F540</f>
        <v>66</v>
      </c>
      <c r="G540" s="23">
        <v>3.94</v>
      </c>
      <c r="H540" s="23">
        <v>3.74</v>
      </c>
      <c r="I540" s="23">
        <v>2.75</v>
      </c>
      <c r="J540" s="23">
        <v>6.65</v>
      </c>
      <c r="K540">
        <v>75.5</v>
      </c>
      <c r="L540" s="17">
        <f>(macro_data_1663!L540-macro_data_1663!L539)/macro_data_1663!L539</f>
        <v>1.1663507799971836E-3</v>
      </c>
      <c r="M540" s="17">
        <f>(macro_data_1663!M540-macro_data_1663!M539)/macro_data_1663!M539</f>
        <v>4.0784566261503714E-3</v>
      </c>
      <c r="N540" s="17">
        <f>(macro_data_1663!N540-macro_data_1663!N539)/macro_data_1663!N539</f>
        <v>1.7203857738657801E-2</v>
      </c>
      <c r="O540" s="17">
        <f>(macro_data_1663!O540-macro_data_1663!O539)/macro_data_1663!O539</f>
        <v>-0.13366750208855471</v>
      </c>
      <c r="P540" s="17">
        <f>(macro_data_1663!P540-macro_data_1663!P539)/macro_data_1663!P539</f>
        <v>-3.4321372854914198E-2</v>
      </c>
      <c r="Q540" s="17">
        <f>(macro_data_1663!Q540-macro_data_1663!Q539)/macro_data_1663!Q539</f>
        <v>5.8405329070486834E-4</v>
      </c>
      <c r="R540" s="17">
        <f>(macro_data_1663!R540-macro_data_1663!R539)/macro_data_1663!R539</f>
        <v>-3.0543225533713806E-2</v>
      </c>
      <c r="S540" s="17">
        <f>(macro_data_1663!G540-macro_data_1663!G539)/macro_data_1663!G539</f>
        <v>7.5203737047240958E-4</v>
      </c>
    </row>
    <row r="541" spans="1:19">
      <c r="A541" s="32">
        <v>39479</v>
      </c>
      <c r="B541" s="17">
        <f>(macro_data_1663!B541-macro_data_1663!B540)/macro_data_1663!B540</f>
        <v>3.4477050769704341E-3</v>
      </c>
      <c r="C541" s="17">
        <f>(macro_data_1663!C541-macro_data_1663!C540)/macro_data_1663!C540</f>
        <v>1.3437849944008991E-2</v>
      </c>
      <c r="D541" s="17">
        <f>(macro_data_1663!D541-macro_data_1663!D540)/macro_data_1663!D540</f>
        <v>2.5231860338244274E-3</v>
      </c>
      <c r="E541">
        <f>macro_data_1663!E541</f>
        <v>5</v>
      </c>
      <c r="F541">
        <f>macro_data_1663!F541</f>
        <v>66.2</v>
      </c>
      <c r="G541" s="23">
        <v>2.98</v>
      </c>
      <c r="H541" s="23">
        <v>3.74</v>
      </c>
      <c r="I541" s="23">
        <v>2.12</v>
      </c>
      <c r="J541" s="23">
        <v>6.54</v>
      </c>
      <c r="K541">
        <v>78.400000000000006</v>
      </c>
      <c r="L541" s="17">
        <f>(macro_data_1663!L541-macro_data_1663!L540)/macro_data_1663!L540</f>
        <v>3.1309159749526388E-3</v>
      </c>
      <c r="M541" s="17">
        <f>(macro_data_1663!M541-macro_data_1663!M540)/macro_data_1663!M540</f>
        <v>4.4894577910799234E-3</v>
      </c>
      <c r="N541" s="17">
        <f>(macro_data_1663!N541-macro_data_1663!N540)/macro_data_1663!N540</f>
        <v>1.6566603955527927E-2</v>
      </c>
      <c r="O541" s="17">
        <f>(macro_data_1663!O541-macro_data_1663!O540)/macro_data_1663!O540</f>
        <v>4.5323047251687558E-2</v>
      </c>
      <c r="P541" s="17">
        <f>(macro_data_1663!P541-macro_data_1663!P540)/macro_data_1663!P540</f>
        <v>1.2924071082390954E-2</v>
      </c>
      <c r="Q541" s="17">
        <f>(macro_data_1663!Q541-macro_data_1663!Q540)/macro_data_1663!Q540</f>
        <v>-1.2427109284253129E-3</v>
      </c>
      <c r="R541" s="17">
        <f>(macro_data_1663!R541-macro_data_1663!R540)/macro_data_1663!R540</f>
        <v>1.3299901885969681E-2</v>
      </c>
      <c r="S541" s="17">
        <f>(macro_data_1663!G541-macro_data_1663!G540)/macro_data_1663!G540</f>
        <v>-2.8902778279562123E-5</v>
      </c>
    </row>
    <row r="542" spans="1:19">
      <c r="A542" s="32">
        <v>39508</v>
      </c>
      <c r="B542" s="17">
        <f>(macro_data_1663!B542-macro_data_1663!B541)/macro_data_1663!B541</f>
        <v>2.4178268779398286E-3</v>
      </c>
      <c r="C542" s="17">
        <f>(macro_data_1663!C542-macro_data_1663!C541)/macro_data_1663!C541</f>
        <v>9.3922651933701033E-3</v>
      </c>
      <c r="D542" s="17">
        <f>(macro_data_1663!D542-macro_data_1663!D541)/macro_data_1663!D541</f>
        <v>1.9953291159331781E-3</v>
      </c>
      <c r="E542">
        <f>macro_data_1663!E542</f>
        <v>4.9000000000000004</v>
      </c>
      <c r="F542">
        <f>macro_data_1663!F542</f>
        <v>66</v>
      </c>
      <c r="G542" s="23">
        <v>2.61</v>
      </c>
      <c r="H542" s="23">
        <v>3.51</v>
      </c>
      <c r="I542" s="23">
        <v>1.26</v>
      </c>
      <c r="J542" s="23">
        <v>6.82</v>
      </c>
      <c r="K542">
        <v>70.8</v>
      </c>
      <c r="L542" s="17">
        <f>(macro_data_1663!L542-macro_data_1663!L541)/macro_data_1663!L541</f>
        <v>1.9597880525513865E-3</v>
      </c>
      <c r="M542" s="17">
        <f>(macro_data_1663!M542-macro_data_1663!M541)/macro_data_1663!M541</f>
        <v>1.1492723935193757E-2</v>
      </c>
      <c r="N542" s="17">
        <f>(macro_data_1663!N542-macro_data_1663!N541)/macro_data_1663!N541</f>
        <v>5.6564586953262944E-3</v>
      </c>
      <c r="O542" s="17">
        <f>(macro_data_1663!O542-macro_data_1663!O541)/macro_data_1663!O541</f>
        <v>1.7527675276752766E-2</v>
      </c>
      <c r="P542" s="17">
        <f>(macro_data_1663!P542-macro_data_1663!P541)/macro_data_1663!P541</f>
        <v>-5.4226475279106859E-2</v>
      </c>
      <c r="Q542" s="17">
        <f>(macro_data_1663!Q542-macro_data_1663!Q541)/macro_data_1663!Q541</f>
        <v>-3.6583706398379576E-3</v>
      </c>
      <c r="R542" s="17">
        <f>(macro_data_1663!R542-macro_data_1663!R541)/macro_data_1663!R541</f>
        <v>2.5820333512641111E-2</v>
      </c>
      <c r="S542" s="17">
        <f>(macro_data_1663!G542-macro_data_1663!G541)/macro_data_1663!G541</f>
        <v>-4.6245781878879408E-4</v>
      </c>
    </row>
    <row r="543" spans="1:19">
      <c r="A543" s="32">
        <v>39539</v>
      </c>
      <c r="B543" s="17">
        <f>(macro_data_1663!B543-macro_data_1663!B542)/macro_data_1663!B542</f>
        <v>3.5780278061188302E-3</v>
      </c>
      <c r="C543" s="17">
        <f>(macro_data_1663!C543-macro_data_1663!C542)/macro_data_1663!C542</f>
        <v>2.8461959496442351E-2</v>
      </c>
      <c r="D543" s="17">
        <f>(macro_data_1663!D543-macro_data_1663!D542)/macro_data_1663!D542</f>
        <v>2.8625738272498938E-3</v>
      </c>
      <c r="E543">
        <f>macro_data_1663!E543</f>
        <v>5.0999999999999996</v>
      </c>
      <c r="F543">
        <f>macro_data_1663!F543</f>
        <v>66.099999999999994</v>
      </c>
      <c r="G543" s="23">
        <v>2.2799999999999998</v>
      </c>
      <c r="H543" s="23">
        <v>3.68</v>
      </c>
      <c r="I543" s="23">
        <v>1.29</v>
      </c>
      <c r="J543" s="23">
        <v>6.89</v>
      </c>
      <c r="K543">
        <v>69.5</v>
      </c>
      <c r="L543" s="17">
        <f>(macro_data_1663!L543-macro_data_1663!L542)/macro_data_1663!L542</f>
        <v>6.0127499275571964E-3</v>
      </c>
      <c r="M543" s="17">
        <f>(macro_data_1663!M543-macro_data_1663!M542)/macro_data_1663!M542</f>
        <v>8.692564635333154E-3</v>
      </c>
      <c r="N543" s="17">
        <f>(macro_data_1663!N543-macro_data_1663!N542)/macro_data_1663!N542</f>
        <v>1.4892004298782685E-2</v>
      </c>
      <c r="O543" s="17">
        <f>(macro_data_1663!O543-macro_data_1663!O542)/macro_data_1663!O542</f>
        <v>-8.8848594741613787E-2</v>
      </c>
      <c r="P543" s="17">
        <f>(macro_data_1663!P543-macro_data_1663!P542)/macro_data_1663!P542</f>
        <v>-9.7807757166947729E-2</v>
      </c>
      <c r="Q543" s="17">
        <f>(macro_data_1663!Q543-macro_data_1663!Q542)/macro_data_1663!Q542</f>
        <v>-3.1913346617460001E-3</v>
      </c>
      <c r="R543" s="17">
        <f>(macro_data_1663!R543-macro_data_1663!R542)/macro_data_1663!R542</f>
        <v>0.10707918196119569</v>
      </c>
      <c r="S543" s="17">
        <f>(macro_data_1663!G543-macro_data_1663!G542)/macro_data_1663!G542</f>
        <v>-5.0604726481453372E-4</v>
      </c>
    </row>
    <row r="544" spans="1:19">
      <c r="A544" s="32">
        <v>39569</v>
      </c>
      <c r="B544" s="17">
        <f>(macro_data_1663!B544-macro_data_1663!B543)/macro_data_1663!B543</f>
        <v>2.3143810202016406E-3</v>
      </c>
      <c r="C544" s="17">
        <f>(macro_data_1663!C544-macro_data_1663!C543)/macro_data_1663!C543</f>
        <v>1.5965939329430547E-2</v>
      </c>
      <c r="D544" s="17">
        <f>(macro_data_1663!D544-macro_data_1663!D543)/macro_data_1663!D543</f>
        <v>1.8502848761775988E-3</v>
      </c>
      <c r="E544">
        <f>macro_data_1663!E544</f>
        <v>5</v>
      </c>
      <c r="F544">
        <f>macro_data_1663!F544</f>
        <v>65.900000000000006</v>
      </c>
      <c r="G544" s="23">
        <v>1.98</v>
      </c>
      <c r="H544" s="23">
        <v>3.88</v>
      </c>
      <c r="I544" s="23">
        <v>1.73</v>
      </c>
      <c r="J544" s="23">
        <v>6.97</v>
      </c>
      <c r="K544">
        <v>62.6</v>
      </c>
      <c r="L544" s="17">
        <f>(macro_data_1663!L544-macro_data_1663!L543)/macro_data_1663!L543</f>
        <v>1.9442644199611475E-3</v>
      </c>
      <c r="M544" s="17">
        <f>(macro_data_1663!M544-macro_data_1663!M543)/macro_data_1663!M543</f>
        <v>5.5408523786553325E-3</v>
      </c>
      <c r="N544" s="17">
        <f>(macro_data_1663!N544-macro_data_1663!N543)/macro_data_1663!N543</f>
        <v>1.2987907437550428E-2</v>
      </c>
      <c r="O544" s="17">
        <f>(macro_data_1663!O544-macro_data_1663!O543)/macro_data_1663!O543</f>
        <v>7.9601990049751239E-3</v>
      </c>
      <c r="P544" s="17">
        <f>(macro_data_1663!P544-macro_data_1663!P543)/macro_data_1663!P543</f>
        <v>1.869158878504673E-3</v>
      </c>
      <c r="Q544" s="17">
        <f>(macro_data_1663!Q544-macro_data_1663!Q543)/macro_data_1663!Q543</f>
        <v>-6.8545541287008726E-3</v>
      </c>
      <c r="R544" s="17">
        <f>(macro_data_1663!R544-macro_data_1663!R543)/macro_data_1663!R543</f>
        <v>6.6407730200833556E-2</v>
      </c>
      <c r="S544" s="17">
        <f>(macro_data_1663!G544-macro_data_1663!G543)/macro_data_1663!G543</f>
        <v>-1.5840065964110317E-3</v>
      </c>
    </row>
    <row r="545" spans="1:19">
      <c r="A545" s="32">
        <v>39600</v>
      </c>
      <c r="B545" s="17">
        <f>(macro_data_1663!B545-macro_data_1663!B544)/macro_data_1663!B544</f>
        <v>5.9174916566171725E-3</v>
      </c>
      <c r="C545" s="17">
        <f>(macro_data_1663!C545-macro_data_1663!C544)/macro_data_1663!C544</f>
        <v>2.9858564693556775E-2</v>
      </c>
      <c r="D545" s="17">
        <f>(macro_data_1663!D545-macro_data_1663!D544)/macro_data_1663!D544</f>
        <v>4.2905888579826369E-3</v>
      </c>
      <c r="E545">
        <f>macro_data_1663!E545</f>
        <v>5.4</v>
      </c>
      <c r="F545">
        <f>macro_data_1663!F545</f>
        <v>66.099999999999994</v>
      </c>
      <c r="G545" s="23">
        <v>2</v>
      </c>
      <c r="H545" s="23">
        <v>4.0999999999999996</v>
      </c>
      <c r="I545" s="23">
        <v>1.86</v>
      </c>
      <c r="J545" s="23">
        <v>6.93</v>
      </c>
      <c r="K545">
        <v>59.8</v>
      </c>
      <c r="L545" s="17">
        <f>(macro_data_1663!L545-macro_data_1663!L544)/macro_data_1663!L544</f>
        <v>1.4374011786689664E-3</v>
      </c>
      <c r="M545" s="17">
        <f>(macro_data_1663!M545-macro_data_1663!M544)/macro_data_1663!M544</f>
        <v>1.6466134218441834E-3</v>
      </c>
      <c r="N545" s="17">
        <f>(macro_data_1663!N545-macro_data_1663!N544)/macro_data_1663!N544</f>
        <v>8.5218614236725568E-4</v>
      </c>
      <c r="O545" s="17">
        <f>(macro_data_1663!O545-macro_data_1663!O544)/macro_data_1663!O544</f>
        <v>-3.9486673247778874E-2</v>
      </c>
      <c r="P545" s="17">
        <f>(macro_data_1663!P545-macro_data_1663!P544)/macro_data_1663!P544</f>
        <v>-5.9701492537313432E-2</v>
      </c>
      <c r="Q545" s="17">
        <f>(macro_data_1663!Q545-macro_data_1663!Q544)/macro_data_1663!Q544</f>
        <v>-6.1713813850175102E-3</v>
      </c>
      <c r="R545" s="17">
        <f>(macro_data_1663!R545-macro_data_1663!R544)/macro_data_1663!R544</f>
        <v>0.11388469396819764</v>
      </c>
      <c r="S545" s="17">
        <f>(macro_data_1663!G545-macro_data_1663!G544)/macro_data_1663!G544</f>
        <v>-1.3546994305915763E-3</v>
      </c>
    </row>
    <row r="546" spans="1:19">
      <c r="A546" s="32">
        <v>39630</v>
      </c>
      <c r="B546" s="17">
        <f>(macro_data_1663!B546-macro_data_1663!B545)/macro_data_1663!B545</f>
        <v>1.0478235009850914E-2</v>
      </c>
      <c r="C546" s="17">
        <f>(macro_data_1663!C546-macro_data_1663!C545)/macro_data_1663!C545</f>
        <v>1.9837232960325562E-2</v>
      </c>
      <c r="D546" s="17">
        <f>(macro_data_1663!D546-macro_data_1663!D545)/macro_data_1663!D545</f>
        <v>7.2549899080510353E-3</v>
      </c>
      <c r="E546">
        <f>macro_data_1663!E546</f>
        <v>5.6</v>
      </c>
      <c r="F546">
        <f>macro_data_1663!F546</f>
        <v>66.099999999999994</v>
      </c>
      <c r="G546" s="23">
        <v>2.0099999999999998</v>
      </c>
      <c r="H546" s="23">
        <v>4.01</v>
      </c>
      <c r="I546" s="23">
        <v>1.63</v>
      </c>
      <c r="J546" s="23">
        <v>7.07</v>
      </c>
      <c r="K546">
        <v>56.4</v>
      </c>
      <c r="L546" s="17">
        <f>(macro_data_1663!L546-macro_data_1663!L545)/macro_data_1663!L545</f>
        <v>8.0378929237834192E-3</v>
      </c>
      <c r="M546" s="17">
        <f>(macro_data_1663!M546-macro_data_1663!M545)/macro_data_1663!M545</f>
        <v>2.4205553038638039E-3</v>
      </c>
      <c r="N546" s="17">
        <f>(macro_data_1663!N546-macro_data_1663!N545)/macro_data_1663!N545</f>
        <v>4.8061215566714277E-3</v>
      </c>
      <c r="O546" s="17">
        <f>(macro_data_1663!O546-macro_data_1663!O545)/macro_data_1663!O545</f>
        <v>7.5025693730729703E-2</v>
      </c>
      <c r="P546" s="17">
        <f>(macro_data_1663!P546-macro_data_1663!P545)/macro_data_1663!P545</f>
        <v>-3.3730158730158728E-2</v>
      </c>
      <c r="Q546" s="17">
        <f>(macro_data_1663!Q546-macro_data_1663!Q545)/macro_data_1663!Q545</f>
        <v>-2.6045203607980064E-3</v>
      </c>
      <c r="R546" s="17">
        <f>(macro_data_1663!R546-macro_data_1663!R545)/macro_data_1663!R545</f>
        <v>6.8107504585692688E-2</v>
      </c>
      <c r="S546" s="17">
        <f>(macro_data_1663!G546-macro_data_1663!G545)/macro_data_1663!G545</f>
        <v>-1.1098940160027856E-3</v>
      </c>
    </row>
    <row r="547" spans="1:19">
      <c r="A547" s="32">
        <v>39661</v>
      </c>
      <c r="B547" s="17">
        <f>(macro_data_1663!B547-macro_data_1663!B546)/macro_data_1663!B546</f>
        <v>7.141444751520936E-3</v>
      </c>
      <c r="C547" s="17">
        <f>(macro_data_1663!C547-macro_data_1663!C546)/macro_data_1663!C546</f>
        <v>2.4937655860349128E-2</v>
      </c>
      <c r="D547" s="17">
        <f>(macro_data_1663!D547-macro_data_1663!D546)/macro_data_1663!D546</f>
        <v>4.6533892927516935E-3</v>
      </c>
      <c r="E547">
        <f>macro_data_1663!E547</f>
        <v>5.8</v>
      </c>
      <c r="F547">
        <f>macro_data_1663!F547</f>
        <v>66.099999999999994</v>
      </c>
      <c r="G547" s="23">
        <v>2</v>
      </c>
      <c r="H547" s="23">
        <v>3.89</v>
      </c>
      <c r="I547" s="23">
        <v>1.72</v>
      </c>
      <c r="J547" s="23">
        <v>7.16</v>
      </c>
      <c r="K547">
        <v>61.2</v>
      </c>
      <c r="L547" s="17">
        <f>(macro_data_1663!L547-macro_data_1663!L546)/macro_data_1663!L546</f>
        <v>1.1747116616830415E-2</v>
      </c>
      <c r="M547" s="17">
        <f>(macro_data_1663!M547-macro_data_1663!M546)/macro_data_1663!M546</f>
        <v>6.1077968027685474E-3</v>
      </c>
      <c r="N547" s="17">
        <f>(macro_data_1663!N547-macro_data_1663!N546)/macro_data_1663!N546</f>
        <v>9.0850099504841061E-3</v>
      </c>
      <c r="O547" s="17">
        <f>(macro_data_1663!O547-macro_data_1663!O546)/macro_data_1663!O546</f>
        <v>-0.11759082217973231</v>
      </c>
      <c r="P547" s="17">
        <f>(macro_data_1663!P547-macro_data_1663!P546)/macro_data_1663!P546</f>
        <v>-2.0533880903490759E-2</v>
      </c>
      <c r="Q547" s="17">
        <f>(macro_data_1663!Q547-macro_data_1663!Q546)/macro_data_1663!Q546</f>
        <v>-4.5397745932826755E-3</v>
      </c>
      <c r="R547" s="17">
        <f>(macro_data_1663!R547-macro_data_1663!R546)/macro_data_1663!R546</f>
        <v>-3.658627641305227E-3</v>
      </c>
      <c r="S547" s="17">
        <f>(macro_data_1663!G547-macro_data_1663!G546)/macro_data_1663!G546</f>
        <v>-1.4524539208993594E-3</v>
      </c>
    </row>
    <row r="548" spans="1:19">
      <c r="A548" s="32">
        <v>39692</v>
      </c>
      <c r="B548" s="17">
        <f>(macro_data_1663!B548-macro_data_1663!B547)/macro_data_1663!B547</f>
        <v>-1.4884757278006786E-3</v>
      </c>
      <c r="C548" s="17">
        <f>(macro_data_1663!C548-macro_data_1663!C547)/macro_data_1663!C547</f>
        <v>-3.1630170316301706E-2</v>
      </c>
      <c r="D548" s="17">
        <f>(macro_data_1663!D548-macro_data_1663!D547)/macro_data_1663!D547</f>
        <v>-8.0890908083558651E-4</v>
      </c>
      <c r="E548">
        <f>macro_data_1663!E548</f>
        <v>6.1</v>
      </c>
      <c r="F548">
        <f>macro_data_1663!F548</f>
        <v>66.099999999999994</v>
      </c>
      <c r="G548" s="23">
        <v>1.81</v>
      </c>
      <c r="H548" s="23">
        <v>3.69</v>
      </c>
      <c r="I548" s="23">
        <v>1.1299999999999999</v>
      </c>
      <c r="J548" s="23">
        <v>7.15</v>
      </c>
      <c r="K548">
        <v>63</v>
      </c>
      <c r="L548" s="17">
        <f>(macro_data_1663!L548-macro_data_1663!L547)/macro_data_1663!L547</f>
        <v>-9.6404193934274997E-3</v>
      </c>
      <c r="M548" s="17">
        <f>(macro_data_1663!M548-macro_data_1663!M547)/macro_data_1663!M547</f>
        <v>1.8738368735160577E-3</v>
      </c>
      <c r="N548" s="17">
        <f>(macro_data_1663!N548-macro_data_1663!N547)/macro_data_1663!N547</f>
        <v>1.164960958529992E-3</v>
      </c>
      <c r="O548" s="17">
        <f>(macro_data_1663!O548-macro_data_1663!O547)/macro_data_1663!O547</f>
        <v>-8.5590465872156019E-2</v>
      </c>
      <c r="P548" s="17">
        <f>(macro_data_1663!P548-macro_data_1663!P547)/macro_data_1663!P547</f>
        <v>-8.8050314465408799E-2</v>
      </c>
      <c r="Q548" s="17">
        <f>(macro_data_1663!Q548-macro_data_1663!Q547)/macro_data_1663!Q547</f>
        <v>-1.5794704051724201E-2</v>
      </c>
      <c r="R548" s="17">
        <f>(macro_data_1663!R548-macro_data_1663!R547)/macro_data_1663!R547</f>
        <v>-0.12612410071942445</v>
      </c>
      <c r="S548" s="17">
        <f>(macro_data_1663!G548-macro_data_1663!G547)/macro_data_1663!G547</f>
        <v>-2.0873030880449168E-3</v>
      </c>
    </row>
    <row r="549" spans="1:19">
      <c r="A549" s="32">
        <v>39722</v>
      </c>
      <c r="B549" s="17">
        <f>(macro_data_1663!B549-macro_data_1663!B548)/macro_data_1663!B548</f>
        <v>8.5509168229005365E-4</v>
      </c>
      <c r="C549" s="17">
        <f>(macro_data_1663!C549-macro_data_1663!C548)/macro_data_1663!C548</f>
        <v>-1.0552763819095449E-2</v>
      </c>
      <c r="D549" s="17">
        <f>(macro_data_1663!D549-macro_data_1663!D548)/macro_data_1663!D548</f>
        <v>8.3174377855656798E-4</v>
      </c>
      <c r="E549">
        <f>macro_data_1663!E549</f>
        <v>6.1</v>
      </c>
      <c r="F549">
        <f>macro_data_1663!F549</f>
        <v>66</v>
      </c>
      <c r="G549" s="23">
        <v>0.97</v>
      </c>
      <c r="H549" s="23">
        <v>3.81</v>
      </c>
      <c r="I549" s="23">
        <v>0.67</v>
      </c>
      <c r="J549" s="23">
        <v>7.31</v>
      </c>
      <c r="K549">
        <v>70.3</v>
      </c>
      <c r="L549" s="17">
        <f>(macro_data_1663!L549-macro_data_1663!L548)/macro_data_1663!L548</f>
        <v>3.8794941026005336E-2</v>
      </c>
      <c r="M549" s="17">
        <f>(macro_data_1663!M549-macro_data_1663!M548)/macro_data_1663!M548</f>
        <v>8.5317892417467681E-3</v>
      </c>
      <c r="N549" s="17">
        <f>(macro_data_1663!N549-macro_data_1663!N548)/macro_data_1663!N548</f>
        <v>1.1456895534606392E-2</v>
      </c>
      <c r="O549" s="17">
        <f>(macro_data_1663!O549-macro_data_1663!O548)/macro_data_1663!O548</f>
        <v>-2.843601895734597E-2</v>
      </c>
      <c r="P549" s="17">
        <f>(macro_data_1663!P549-macro_data_1663!P548)/macro_data_1663!P548</f>
        <v>-4.5977011494252873E-3</v>
      </c>
      <c r="Q549" s="17">
        <f>(macro_data_1663!Q549-macro_data_1663!Q548)/macro_data_1663!Q548</f>
        <v>-4.3858349233667077E-2</v>
      </c>
      <c r="R549" s="17">
        <f>(macro_data_1663!R549-macro_data_1663!R548)/macro_data_1663!R548</f>
        <v>-0.10899579795900861</v>
      </c>
      <c r="S549" s="17">
        <f>(macro_data_1663!G549-macro_data_1663!G548)/macro_data_1663!G548</f>
        <v>-3.2723323931754741E-3</v>
      </c>
    </row>
    <row r="550" spans="1:19">
      <c r="A550" s="32">
        <v>39753</v>
      </c>
      <c r="B550" s="17">
        <f>(macro_data_1663!B550-macro_data_1663!B549)/macro_data_1663!B549</f>
        <v>-8.5984365648286709E-3</v>
      </c>
      <c r="C550" s="17">
        <f>(macro_data_1663!C550-macro_data_1663!C549)/macro_data_1663!C549</f>
        <v>-5.3326561706449976E-2</v>
      </c>
      <c r="D550" s="17">
        <f>(macro_data_1663!D550-macro_data_1663!D549)/macro_data_1663!D549</f>
        <v>-6.6040976431349921E-3</v>
      </c>
      <c r="E550">
        <f>macro_data_1663!E550</f>
        <v>6.5</v>
      </c>
      <c r="F550">
        <f>macro_data_1663!F550</f>
        <v>66</v>
      </c>
      <c r="G550" s="23">
        <v>0.39</v>
      </c>
      <c r="H550" s="23">
        <v>3.53</v>
      </c>
      <c r="I550" s="23">
        <v>0.19</v>
      </c>
      <c r="J550" s="23">
        <v>8.8800000000000008</v>
      </c>
      <c r="K550">
        <v>57.6</v>
      </c>
      <c r="L550" s="17">
        <f>(macro_data_1663!L550-macro_data_1663!L549)/macro_data_1663!L549</f>
        <v>8.0711354309165213E-3</v>
      </c>
      <c r="M550" s="17">
        <f>(macro_data_1663!M550-macro_data_1663!M549)/macro_data_1663!M549</f>
        <v>1.303237771031544E-2</v>
      </c>
      <c r="N550" s="17">
        <f>(macro_data_1663!N550-macro_data_1663!N549)/macro_data_1663!N549</f>
        <v>3.6186728088856118E-2</v>
      </c>
      <c r="O550" s="17">
        <f>(macro_data_1663!O550-macro_data_1663!O549)/macro_data_1663!O549</f>
        <v>-5.24390243902439E-2</v>
      </c>
      <c r="P550" s="17">
        <f>(macro_data_1663!P550-macro_data_1663!P549)/macro_data_1663!P549</f>
        <v>-9.237875288683603E-2</v>
      </c>
      <c r="Q550" s="17">
        <f>(macro_data_1663!Q550-macro_data_1663!Q549)/macro_data_1663!Q549</f>
        <v>1.0056906119866408E-2</v>
      </c>
      <c r="R550" s="17">
        <f>(macro_data_1663!R550-macro_data_1663!R549)/macro_data_1663!R549</f>
        <v>-0.26227141482194416</v>
      </c>
      <c r="S550" s="17">
        <f>(macro_data_1663!G550-macro_data_1663!G549)/macro_data_1663!G549</f>
        <v>-3.4293151606440385E-3</v>
      </c>
    </row>
    <row r="551" spans="1:19">
      <c r="A551" s="32">
        <v>39783</v>
      </c>
      <c r="B551" s="17">
        <f>(macro_data_1663!B551-macro_data_1663!B550)/macro_data_1663!B550</f>
        <v>-1.7705477084725516E-2</v>
      </c>
      <c r="C551" s="17">
        <f>(macro_data_1663!C551-macro_data_1663!C550)/macro_data_1663!C550</f>
        <v>-5.1502145922746746E-2</v>
      </c>
      <c r="D551" s="17">
        <f>(macro_data_1663!D551-macro_data_1663!D550)/macro_data_1663!D550</f>
        <v>-1.1801318445973751E-2</v>
      </c>
      <c r="E551">
        <f>macro_data_1663!E551</f>
        <v>6.8</v>
      </c>
      <c r="F551">
        <f>macro_data_1663!F551</f>
        <v>65.900000000000006</v>
      </c>
      <c r="G551" s="23">
        <v>0.16</v>
      </c>
      <c r="H551" s="23">
        <v>2.42</v>
      </c>
      <c r="I551" s="23">
        <v>0.03</v>
      </c>
      <c r="J551" s="23">
        <v>9.2100000000000009</v>
      </c>
      <c r="K551">
        <v>55.3</v>
      </c>
      <c r="L551" s="17">
        <f>(macro_data_1663!L551-macro_data_1663!L550)/macro_data_1663!L550</f>
        <v>2.768353915049529E-2</v>
      </c>
      <c r="M551" s="17">
        <f>(macro_data_1663!M551-macro_data_1663!M550)/macro_data_1663!M550</f>
        <v>6.5201309041666147E-3</v>
      </c>
      <c r="N551" s="17">
        <f>(macro_data_1663!N551-macro_data_1663!N550)/macro_data_1663!N550</f>
        <v>-6.9604546183426475E-3</v>
      </c>
      <c r="O551" s="17">
        <f>(macro_data_1663!O551-macro_data_1663!O550)/macro_data_1663!O550</f>
        <v>-0.16087516087516088</v>
      </c>
      <c r="P551" s="17">
        <f>(macro_data_1663!P551-macro_data_1663!P550)/macro_data_1663!P550</f>
        <v>-1.0178117048346057E-2</v>
      </c>
      <c r="Q551" s="17">
        <f>(macro_data_1663!Q551-macro_data_1663!Q550)/macro_data_1663!Q550</f>
        <v>-1.3088038434472529E-2</v>
      </c>
      <c r="R551" s="17">
        <f>(macro_data_1663!R551-macro_data_1663!R550)/macro_data_1663!R550</f>
        <v>-0.25061969993476851</v>
      </c>
      <c r="S551" s="17">
        <f>(macro_data_1663!G551-macro_data_1663!G550)/macro_data_1663!G550</f>
        <v>-5.5028504765468516E-3</v>
      </c>
    </row>
    <row r="552" spans="1:19">
      <c r="A552" s="32">
        <v>39814</v>
      </c>
      <c r="B552" s="17">
        <f>(macro_data_1663!B552-macro_data_1663!B551)/macro_data_1663!B551</f>
        <v>-8.2335223994032241E-3</v>
      </c>
      <c r="C552" s="17">
        <f>(macro_data_1663!C552-macro_data_1663!C551)/macro_data_1663!C551</f>
        <v>-3.3371040723981928E-2</v>
      </c>
      <c r="D552" s="17">
        <f>(macro_data_1663!D552-macro_data_1663!D551)/macro_data_1663!D551</f>
        <v>-5.5873488876096817E-3</v>
      </c>
      <c r="E552">
        <f>macro_data_1663!E552</f>
        <v>7.3</v>
      </c>
      <c r="F552">
        <f>macro_data_1663!F552</f>
        <v>65.8</v>
      </c>
      <c r="G552" s="23">
        <v>0.15</v>
      </c>
      <c r="H552" s="23">
        <v>2.52</v>
      </c>
      <c r="I552" s="23">
        <v>0.13</v>
      </c>
      <c r="J552" s="23">
        <v>8.43</v>
      </c>
      <c r="K552">
        <v>60.1</v>
      </c>
      <c r="L552" s="17">
        <f>(macro_data_1663!L552-macro_data_1663!L551)/macro_data_1663!L551</f>
        <v>5.7506932523438622E-2</v>
      </c>
      <c r="M552" s="17">
        <f>(macro_data_1663!M552-macro_data_1663!M551)/macro_data_1663!M551</f>
        <v>2.2136957632080501E-2</v>
      </c>
      <c r="N552" s="17">
        <f>(macro_data_1663!N552-macro_data_1663!N551)/macro_data_1663!N551</f>
        <v>-1.0637986579694522E-2</v>
      </c>
      <c r="O552" s="17">
        <f>(macro_data_1663!O552-macro_data_1663!O551)/macro_data_1663!O551</f>
        <v>-0.1411042944785276</v>
      </c>
      <c r="P552" s="17">
        <f>(macro_data_1663!P552-macro_data_1663!P551)/macro_data_1663!P551</f>
        <v>-3.0848329048843187E-2</v>
      </c>
      <c r="Q552" s="17">
        <f>(macro_data_1663!Q552-macro_data_1663!Q551)/macro_data_1663!Q551</f>
        <v>-2.8254899921404054E-2</v>
      </c>
      <c r="R552" s="17">
        <f>(macro_data_1663!R552-macro_data_1663!R551)/macro_data_1663!R551</f>
        <v>-0.28586350974930352</v>
      </c>
      <c r="S552" s="17">
        <f>(macro_data_1663!G552-macro_data_1663!G551)/macro_data_1663!G551</f>
        <v>-5.1349018392687195E-3</v>
      </c>
    </row>
    <row r="553" spans="1:19">
      <c r="A553" s="32">
        <v>39845</v>
      </c>
      <c r="B553" s="17">
        <f>(macro_data_1663!B553-macro_data_1663!B552)/macro_data_1663!B552</f>
        <v>2.5307713412614907E-3</v>
      </c>
      <c r="C553" s="17">
        <f>(macro_data_1663!C553-macro_data_1663!C552)/macro_data_1663!C552</f>
        <v>1.7554125219425567E-3</v>
      </c>
      <c r="D553" s="17">
        <f>(macro_data_1663!D553-macro_data_1663!D552)/macro_data_1663!D552</f>
        <v>1.1350995482309605E-4</v>
      </c>
      <c r="E553">
        <f>macro_data_1663!E553</f>
        <v>7.8</v>
      </c>
      <c r="F553">
        <f>macro_data_1663!F553</f>
        <v>65.7</v>
      </c>
      <c r="G553" s="23">
        <v>0.22</v>
      </c>
      <c r="H553" s="23">
        <v>2.87</v>
      </c>
      <c r="I553" s="23">
        <v>0.3</v>
      </c>
      <c r="J553" s="23">
        <v>8.14</v>
      </c>
      <c r="K553">
        <v>61.2</v>
      </c>
      <c r="L553" s="17">
        <f>(macro_data_1663!L553-macro_data_1663!L552)/macro_data_1663!L552</f>
        <v>-1.1799962539801517E-2</v>
      </c>
      <c r="M553" s="17">
        <f>(macro_data_1663!M553-macro_data_1663!M552)/macro_data_1663!M552</f>
        <v>1.0286410725167536E-2</v>
      </c>
      <c r="N553" s="17">
        <f>(macro_data_1663!N553-macro_data_1663!N552)/macro_data_1663!N552</f>
        <v>-8.8453186521056312E-3</v>
      </c>
      <c r="O553" s="17">
        <f>(macro_data_1663!O553-macro_data_1663!O552)/macro_data_1663!O552</f>
        <v>-0.125</v>
      </c>
      <c r="P553" s="17">
        <f>(macro_data_1663!P553-macro_data_1663!P552)/macro_data_1663!P552</f>
        <v>-0.10875331564986737</v>
      </c>
      <c r="Q553" s="17">
        <f>(macro_data_1663!Q553-macro_data_1663!Q552)/macro_data_1663!Q552</f>
        <v>-2.4886733034230508E-2</v>
      </c>
      <c r="R553" s="17">
        <f>(macro_data_1663!R553-macro_data_1663!R552)/macro_data_1663!R552</f>
        <v>1.755241345685029E-2</v>
      </c>
      <c r="S553" s="17">
        <f>(macro_data_1663!G553-macro_data_1663!G552)/macro_data_1663!G552</f>
        <v>-5.7027594236430919E-3</v>
      </c>
    </row>
    <row r="554" spans="1:19">
      <c r="A554" s="32">
        <v>39873</v>
      </c>
      <c r="B554" s="17">
        <f>(macro_data_1663!B554-macro_data_1663!B553)/macro_data_1663!B553</f>
        <v>3.6426606521873413E-3</v>
      </c>
      <c r="C554" s="17">
        <f>(macro_data_1663!C554-macro_data_1663!C553)/macro_data_1663!C553</f>
        <v>-1.1098130841121363E-2</v>
      </c>
      <c r="D554" s="17">
        <f>(macro_data_1663!D554-macro_data_1663!D553)/macro_data_1663!D553</f>
        <v>1.7932537340536756E-3</v>
      </c>
      <c r="E554">
        <f>macro_data_1663!E554</f>
        <v>8.3000000000000007</v>
      </c>
      <c r="F554">
        <f>macro_data_1663!F554</f>
        <v>65.8</v>
      </c>
      <c r="G554" s="23">
        <v>0.18</v>
      </c>
      <c r="H554" s="23">
        <v>2.82</v>
      </c>
      <c r="I554" s="23">
        <v>0.21</v>
      </c>
      <c r="J554" s="23">
        <v>8.08</v>
      </c>
      <c r="K554">
        <v>56.3</v>
      </c>
      <c r="L554" s="17">
        <f>(macro_data_1663!L554-macro_data_1663!L553)/macro_data_1663!L553</f>
        <v>-9.855951478392664E-3</v>
      </c>
      <c r="M554" s="17">
        <f>(macro_data_1663!M554-macro_data_1663!M553)/macro_data_1663!M553</f>
        <v>3.6432069872368001E-3</v>
      </c>
      <c r="N554" s="17">
        <f>(macro_data_1663!N554-macro_data_1663!N553)/macro_data_1663!N553</f>
        <v>-7.8203676117149859E-3</v>
      </c>
      <c r="O554" s="17">
        <f>(macro_data_1663!O554-macro_data_1663!O553)/macro_data_1663!O553</f>
        <v>0.18775510204081633</v>
      </c>
      <c r="P554" s="17">
        <f>(macro_data_1663!P554-macro_data_1663!P553)/macro_data_1663!P553</f>
        <v>0.10714285714285714</v>
      </c>
      <c r="Q554" s="17">
        <f>(macro_data_1663!Q554-macro_data_1663!Q553)/macro_data_1663!Q553</f>
        <v>-5.97706039976823E-3</v>
      </c>
      <c r="R554" s="17">
        <f>(macro_data_1663!R554-macro_data_1663!R553)/macro_data_1663!R553</f>
        <v>-6.1811212266411245E-2</v>
      </c>
      <c r="S554" s="17">
        <f>(macro_data_1663!G554-macro_data_1663!G553)/macro_data_1663!G553</f>
        <v>-5.6758006533510347E-3</v>
      </c>
    </row>
    <row r="555" spans="1:19">
      <c r="A555" s="32">
        <v>39904</v>
      </c>
      <c r="B555" s="17">
        <f>(macro_data_1663!B555-macro_data_1663!B554)/macro_data_1663!B554</f>
        <v>-9.8728285653843558E-4</v>
      </c>
      <c r="C555" s="17">
        <f>(macro_data_1663!C555-macro_data_1663!C554)/macro_data_1663!C554</f>
        <v>-7.0880094506793681E-3</v>
      </c>
      <c r="D555" s="17">
        <f>(macro_data_1663!D555-macro_data_1663!D554)/macro_data_1663!D554</f>
        <v>-1.0989508984207781E-3</v>
      </c>
      <c r="E555">
        <f>macro_data_1663!E555</f>
        <v>8.6999999999999993</v>
      </c>
      <c r="F555">
        <f>macro_data_1663!F555</f>
        <v>65.599999999999994</v>
      </c>
      <c r="G555" s="23">
        <v>0.15</v>
      </c>
      <c r="H555" s="23">
        <v>2.93</v>
      </c>
      <c r="I555" s="23">
        <v>0.16</v>
      </c>
      <c r="J555" s="23">
        <v>8.42</v>
      </c>
      <c r="K555">
        <v>57.3</v>
      </c>
      <c r="L555" s="17">
        <f>(macro_data_1663!L555-macro_data_1663!L554)/macro_data_1663!L554</f>
        <v>7.4655436447167208E-3</v>
      </c>
      <c r="M555" s="17">
        <f>(macro_data_1663!M555-macro_data_1663!M554)/macro_data_1663!M554</f>
        <v>8.065291600557762E-3</v>
      </c>
      <c r="N555" s="17">
        <f>(macro_data_1663!N555-macro_data_1663!N554)/macro_data_1663!N554</f>
        <v>-1.4007188449577287E-2</v>
      </c>
      <c r="O555" s="17">
        <f>(macro_data_1663!O555-macro_data_1663!O554)/macro_data_1663!O554</f>
        <v>-0.13230240549828179</v>
      </c>
      <c r="P555" s="17">
        <f>(macro_data_1663!P555-macro_data_1663!P554)/macro_data_1663!P554</f>
        <v>-8.8709677419354843E-2</v>
      </c>
      <c r="Q555" s="17">
        <f>(macro_data_1663!Q555-macro_data_1663!Q554)/macro_data_1663!Q554</f>
        <v>-1.5642680691688563E-2</v>
      </c>
      <c r="R555" s="17">
        <f>(macro_data_1663!R555-macro_data_1663!R554)/macro_data_1663!R554</f>
        <v>0.2252298263534219</v>
      </c>
      <c r="S555" s="17">
        <f>(macro_data_1663!G555-macro_data_1663!G554)/macro_data_1663!G554</f>
        <v>-6.1882580616125478E-3</v>
      </c>
    </row>
    <row r="556" spans="1:19">
      <c r="A556" s="32">
        <v>39934</v>
      </c>
      <c r="B556" s="17">
        <f>(macro_data_1663!B556-macro_data_1663!B555)/macro_data_1663!B555</f>
        <v>1.0070825195886899E-3</v>
      </c>
      <c r="C556" s="17">
        <f>(macro_data_1663!C556-macro_data_1663!C555)/macro_data_1663!C555</f>
        <v>5.9488399762046406E-3</v>
      </c>
      <c r="D556" s="17">
        <f>(macro_data_1663!D556-macro_data_1663!D555)/macro_data_1663!D555</f>
        <v>1.4290737107147044E-3</v>
      </c>
      <c r="E556">
        <f>macro_data_1663!E556</f>
        <v>9</v>
      </c>
      <c r="F556">
        <f>macro_data_1663!F556</f>
        <v>65.7</v>
      </c>
      <c r="G556" s="23">
        <v>0.18</v>
      </c>
      <c r="H556" s="23">
        <v>3.29</v>
      </c>
      <c r="I556" s="23">
        <v>0.18</v>
      </c>
      <c r="J556" s="23">
        <v>8.39</v>
      </c>
      <c r="K556">
        <v>65.099999999999994</v>
      </c>
      <c r="L556" s="17">
        <f>(macro_data_1663!L556-macro_data_1663!L555)/macro_data_1663!L555</f>
        <v>2.0710621318639443E-2</v>
      </c>
      <c r="M556" s="17">
        <f>(macro_data_1663!M556-macro_data_1663!M555)/macro_data_1663!M555</f>
        <v>5.6041112714165378E-4</v>
      </c>
      <c r="N556" s="17">
        <f>(macro_data_1663!N556-macro_data_1663!N555)/macro_data_1663!N555</f>
        <v>-1.3221626551527239E-2</v>
      </c>
      <c r="O556" s="17">
        <f>(macro_data_1663!O556-macro_data_1663!O555)/macro_data_1663!O555</f>
        <v>-5.3465346534653464E-2</v>
      </c>
      <c r="P556" s="17">
        <f>(macro_data_1663!P556-macro_data_1663!P555)/macro_data_1663!P555</f>
        <v>-5.8997050147492625E-3</v>
      </c>
      <c r="Q556" s="17">
        <f>(macro_data_1663!Q556-macro_data_1663!Q555)/macro_data_1663!Q555</f>
        <v>-7.8479083231081104E-3</v>
      </c>
      <c r="R556" s="17">
        <f>(macro_data_1663!R556-macro_data_1663!R555)/macro_data_1663!R555</f>
        <v>3.7724051688203468E-2</v>
      </c>
      <c r="S556" s="17">
        <f>(macro_data_1663!G556-macro_data_1663!G555)/macro_data_1663!G555</f>
        <v>-5.0644567219152855E-3</v>
      </c>
    </row>
    <row r="557" spans="1:19">
      <c r="A557" s="32">
        <v>39965</v>
      </c>
      <c r="B557" s="17">
        <f>(macro_data_1663!B557-macro_data_1663!B556)/macro_data_1663!B556</f>
        <v>1.4714939189220397E-3</v>
      </c>
      <c r="C557" s="17">
        <f>(macro_data_1663!C557-macro_data_1663!C556)/macro_data_1663!C556</f>
        <v>1.0053222945003057E-2</v>
      </c>
      <c r="D557" s="17">
        <f>(macro_data_1663!D557-macro_data_1663!D556)/macro_data_1663!D556</f>
        <v>1.0419616059799393E-3</v>
      </c>
      <c r="E557">
        <f>macro_data_1663!E557</f>
        <v>9.4</v>
      </c>
      <c r="F557">
        <f>macro_data_1663!F557</f>
        <v>65.7</v>
      </c>
      <c r="G557" s="23">
        <v>0.21</v>
      </c>
      <c r="H557" s="23">
        <v>3.72</v>
      </c>
      <c r="I557" s="23">
        <v>0.18</v>
      </c>
      <c r="J557" s="23">
        <v>8.06</v>
      </c>
      <c r="K557">
        <v>68.7</v>
      </c>
      <c r="L557" s="17">
        <f>(macro_data_1663!L557-macro_data_1663!L556)/macro_data_1663!L556</f>
        <v>3.6609580541077757E-3</v>
      </c>
      <c r="M557" s="17">
        <f>(macro_data_1663!M557-macro_data_1663!M556)/macro_data_1663!M556</f>
        <v>6.9237552732559961E-3</v>
      </c>
      <c r="N557" s="17">
        <f>(macro_data_1663!N557-macro_data_1663!N556)/macro_data_1663!N556</f>
        <v>-1.4748682601352774E-2</v>
      </c>
      <c r="O557" s="17">
        <f>(macro_data_1663!O557-macro_data_1663!O556)/macro_data_1663!O556</f>
        <v>0.1297071129707113</v>
      </c>
      <c r="P557" s="17">
        <f>(macro_data_1663!P557-macro_data_1663!P556)/macro_data_1663!P556</f>
        <v>0.11572700296735905</v>
      </c>
      <c r="Q557" s="17">
        <f>(macro_data_1663!Q557-macro_data_1663!Q556)/macro_data_1663!Q556</f>
        <v>-9.8694141412257377E-3</v>
      </c>
      <c r="R557" s="17">
        <f>(macro_data_1663!R557-macro_data_1663!R556)/macro_data_1663!R556</f>
        <v>0.18819039967865028</v>
      </c>
      <c r="S557" s="17">
        <f>(macro_data_1663!G557-macro_data_1663!G556)/macro_data_1663!G556</f>
        <v>-2.6778737833880791E-3</v>
      </c>
    </row>
    <row r="558" spans="1:19">
      <c r="A558" s="32">
        <v>39995</v>
      </c>
      <c r="B558" s="17">
        <f>(macro_data_1663!B558-macro_data_1663!B557)/macro_data_1663!B557</f>
        <v>8.2996122466224183E-3</v>
      </c>
      <c r="C558" s="17">
        <f>(macro_data_1663!C558-macro_data_1663!C557)/macro_data_1663!C557</f>
        <v>1.9320843091334795E-2</v>
      </c>
      <c r="D558" s="17">
        <f>(macro_data_1663!D558-macro_data_1663!D557)/macro_data_1663!D557</f>
        <v>5.9397875253148734E-3</v>
      </c>
      <c r="E558">
        <f>macro_data_1663!E558</f>
        <v>9.5</v>
      </c>
      <c r="F558">
        <f>macro_data_1663!F558</f>
        <v>65.7</v>
      </c>
      <c r="G558" s="23">
        <v>0.16</v>
      </c>
      <c r="H558" s="23">
        <v>3.56</v>
      </c>
      <c r="I558" s="23">
        <v>0.18</v>
      </c>
      <c r="J558" s="23">
        <v>7.5</v>
      </c>
      <c r="K558">
        <v>70.8</v>
      </c>
      <c r="L558" s="17">
        <f>(macro_data_1663!L558-macro_data_1663!L557)/macro_data_1663!L557</f>
        <v>2.5533230293663032E-2</v>
      </c>
      <c r="M558" s="17">
        <f>(macro_data_1663!M558-macro_data_1663!M557)/macro_data_1663!M557</f>
        <v>1.1835019823658204E-3</v>
      </c>
      <c r="N558" s="17">
        <f>(macro_data_1663!N558-macro_data_1663!N557)/macro_data_1663!N557</f>
        <v>-2.23999868242978E-2</v>
      </c>
      <c r="O558" s="17">
        <f>(macro_data_1663!O558-macro_data_1663!O557)/macro_data_1663!O557</f>
        <v>8.3333333333333329E-2</v>
      </c>
      <c r="P558" s="17">
        <f>(macro_data_1663!P558-macro_data_1663!P557)/macro_data_1663!P557</f>
        <v>4.5212765957446811E-2</v>
      </c>
      <c r="Q558" s="17">
        <f>(macro_data_1663!Q558-macro_data_1663!Q557)/macro_data_1663!Q557</f>
        <v>-3.1668071520397703E-3</v>
      </c>
      <c r="R558" s="17">
        <f>(macro_data_1663!R558-macro_data_1663!R557)/macro_data_1663!R557</f>
        <v>0.17782285327924291</v>
      </c>
      <c r="S558" s="17">
        <f>(macro_data_1663!G558-macro_data_1663!G557)/macro_data_1663!G557</f>
        <v>-3.5065567286335837E-3</v>
      </c>
    </row>
    <row r="559" spans="1:19">
      <c r="A559" s="32">
        <v>40026</v>
      </c>
      <c r="B559" s="17">
        <f>(macro_data_1663!B559-macro_data_1663!B558)/macro_data_1663!B558</f>
        <v>-2.9796545463007103E-4</v>
      </c>
      <c r="C559" s="17">
        <f>(macro_data_1663!C559-macro_data_1663!C558)/macro_data_1663!C558</f>
        <v>-9.1901206203331091E-3</v>
      </c>
      <c r="D559" s="17">
        <f>(macro_data_1663!D559-macro_data_1663!D558)/macro_data_1663!D558</f>
        <v>1.1247075760292092E-4</v>
      </c>
      <c r="E559">
        <f>macro_data_1663!E559</f>
        <v>9.5</v>
      </c>
      <c r="F559">
        <f>macro_data_1663!F559</f>
        <v>65.5</v>
      </c>
      <c r="G559" s="23">
        <v>0.16</v>
      </c>
      <c r="H559" s="23">
        <v>3.59</v>
      </c>
      <c r="I559" s="23">
        <v>0.17</v>
      </c>
      <c r="J559" s="23">
        <v>7.09</v>
      </c>
      <c r="K559">
        <v>66</v>
      </c>
      <c r="L559" s="17">
        <f>(macro_data_1663!L559-macro_data_1663!L558)/macro_data_1663!L558</f>
        <v>2.2305280925970857E-3</v>
      </c>
      <c r="M559" s="17">
        <f>(macro_data_1663!M559-macro_data_1663!M558)/macro_data_1663!M558</f>
        <v>5.0830427330211857E-4</v>
      </c>
      <c r="N559" s="17">
        <f>(macro_data_1663!N559-macro_data_1663!N558)/macro_data_1663!N558</f>
        <v>-2.8600915794584986E-2</v>
      </c>
      <c r="O559" s="17">
        <f>(macro_data_1663!O559-macro_data_1663!O558)/macro_data_1663!O558</f>
        <v>1.5384615384615385E-2</v>
      </c>
      <c r="P559" s="17">
        <f>(macro_data_1663!P559-macro_data_1663!P558)/macro_data_1663!P558</f>
        <v>4.5801526717557252E-2</v>
      </c>
      <c r="Q559" s="17">
        <f>(macro_data_1663!Q559-macro_data_1663!Q558)/macro_data_1663!Q558</f>
        <v>1.1936283135674687E-2</v>
      </c>
      <c r="R559" s="17">
        <f>(macro_data_1663!R559-macro_data_1663!R558)/macro_data_1663!R558</f>
        <v>-8.0223880597014963E-2</v>
      </c>
      <c r="S559" s="17">
        <f>(macro_data_1663!G559-macro_data_1663!G558)/macro_data_1663!G558</f>
        <v>-2.6334470677139388E-3</v>
      </c>
    </row>
    <row r="560" spans="1:19">
      <c r="A560" s="32">
        <v>40057</v>
      </c>
      <c r="B560" s="17">
        <f>(macro_data_1663!B560-macro_data_1663!B559)/macro_data_1663!B559</f>
        <v>3.3484533777930667E-3</v>
      </c>
      <c r="C560" s="17">
        <f>(macro_data_1663!C560-macro_data_1663!C559)/macro_data_1663!C559</f>
        <v>1.4492753623188406E-2</v>
      </c>
      <c r="D560" s="17">
        <f>(macro_data_1663!D560-macro_data_1663!D559)/macro_data_1663!D559</f>
        <v>2.9014192213401607E-3</v>
      </c>
      <c r="E560">
        <f>macro_data_1663!E560</f>
        <v>9.6</v>
      </c>
      <c r="F560">
        <f>macro_data_1663!F560</f>
        <v>65.400000000000006</v>
      </c>
      <c r="G560" s="23">
        <v>0.15</v>
      </c>
      <c r="H560" s="23">
        <v>3.4</v>
      </c>
      <c r="I560" s="23">
        <v>0.12</v>
      </c>
      <c r="J560" s="23">
        <v>6.58</v>
      </c>
      <c r="K560">
        <v>65.7</v>
      </c>
      <c r="L560" s="17">
        <f>(macro_data_1663!L560-macro_data_1663!L559)/macro_data_1663!L559</f>
        <v>-1.5037593984962407E-3</v>
      </c>
      <c r="M560" s="17">
        <f>(macro_data_1663!M560-macro_data_1663!M559)/macro_data_1663!M559</f>
        <v>-5.9075119922493451E-5</v>
      </c>
      <c r="N560" s="17">
        <f>(macro_data_1663!N560-macro_data_1663!N559)/macro_data_1663!N559</f>
        <v>-2.2783648965671192E-2</v>
      </c>
      <c r="O560" s="17">
        <f>(macro_data_1663!O560-macro_data_1663!O559)/macro_data_1663!O559</f>
        <v>-1.3468013468013467E-2</v>
      </c>
      <c r="P560" s="17">
        <f>(macro_data_1663!P560-macro_data_1663!P559)/macro_data_1663!P559</f>
        <v>1.7031630170316302E-2</v>
      </c>
      <c r="Q560" s="17">
        <f>(macro_data_1663!Q560-macro_data_1663!Q559)/macro_data_1663!Q559</f>
        <v>1.113376506822066E-2</v>
      </c>
      <c r="R560" s="17">
        <f>(macro_data_1663!R560-macro_data_1663!R559)/macro_data_1663!R559</f>
        <v>0.10875331564986734</v>
      </c>
      <c r="S560" s="17">
        <f>(macro_data_1663!G560-macro_data_1663!G559)/macro_data_1663!G559</f>
        <v>-1.4541335659947038E-3</v>
      </c>
    </row>
    <row r="561" spans="1:19">
      <c r="A561" s="32">
        <v>40087</v>
      </c>
      <c r="B561" s="17">
        <f>(macro_data_1663!B561-macro_data_1663!B560)/macro_data_1663!B560</f>
        <v>1.9308872334006212E-3</v>
      </c>
      <c r="C561" s="17">
        <f>(macro_data_1663!C561-macro_data_1663!C560)/macro_data_1663!C560</f>
        <v>-5.1428571428571756E-3</v>
      </c>
      <c r="D561" s="17">
        <f>(macro_data_1663!D561-macro_data_1663!D560)/macro_data_1663!D560</f>
        <v>1.6147118187933532E-3</v>
      </c>
      <c r="E561">
        <f>macro_data_1663!E561</f>
        <v>9.8000000000000007</v>
      </c>
      <c r="F561">
        <f>macro_data_1663!F561</f>
        <v>65.099999999999994</v>
      </c>
      <c r="G561" s="23">
        <v>0.12</v>
      </c>
      <c r="H561" s="23">
        <v>3.39</v>
      </c>
      <c r="I561" s="23">
        <v>7.0000000000000007E-2</v>
      </c>
      <c r="J561" s="23">
        <v>6.31</v>
      </c>
      <c r="K561">
        <v>73.5</v>
      </c>
      <c r="L561" s="17">
        <f>(macro_data_1663!L561-macro_data_1663!L560)/macro_data_1663!L560</f>
        <v>2.9518072289157174E-3</v>
      </c>
      <c r="M561" s="17">
        <f>(macro_data_1663!M561-macro_data_1663!M560)/macro_data_1663!M560</f>
        <v>-1.7723582999539189E-4</v>
      </c>
      <c r="N561" s="17">
        <f>(macro_data_1663!N561-macro_data_1663!N560)/macro_data_1663!N560</f>
        <v>-1.8871108429285209E-2</v>
      </c>
      <c r="O561" s="17">
        <f>(macro_data_1663!O561-macro_data_1663!O560)/macro_data_1663!O560</f>
        <v>-1.7064846416382253E-3</v>
      </c>
      <c r="P561" s="17">
        <f>(macro_data_1663!P561-macro_data_1663!P560)/macro_data_1663!P560</f>
        <v>-7.6555023923444973E-2</v>
      </c>
      <c r="Q561" s="17">
        <f>(macro_data_1663!Q561-macro_data_1663!Q560)/macro_data_1663!Q560</f>
        <v>8.5734764708393103E-3</v>
      </c>
      <c r="R561" s="17">
        <f>(macro_data_1663!R561-macro_data_1663!R560)/macro_data_1663!R560</f>
        <v>-2.2516183506895701E-2</v>
      </c>
      <c r="S561" s="17">
        <f>(macro_data_1663!G561-macro_data_1663!G560)/macro_data_1663!G560</f>
        <v>-1.7245079404010057E-3</v>
      </c>
    </row>
    <row r="562" spans="1:19">
      <c r="A562" s="32">
        <v>40118</v>
      </c>
      <c r="B562" s="17">
        <f>(macro_data_1663!B562-macro_data_1663!B561)/macro_data_1663!B561</f>
        <v>3.0019317987037778E-3</v>
      </c>
      <c r="C562" s="17">
        <f>(macro_data_1663!C562-macro_data_1663!C561)/macro_data_1663!C561</f>
        <v>6.3182079264790022E-3</v>
      </c>
      <c r="D562" s="17">
        <f>(macro_data_1663!D562-macro_data_1663!D561)/macro_data_1663!D561</f>
        <v>3.7951726299762512E-3</v>
      </c>
      <c r="E562">
        <f>macro_data_1663!E562</f>
        <v>10</v>
      </c>
      <c r="F562">
        <f>macro_data_1663!F562</f>
        <v>65</v>
      </c>
      <c r="G562" s="23">
        <v>0.12</v>
      </c>
      <c r="H562" s="23">
        <v>3.4</v>
      </c>
      <c r="I562" s="23">
        <v>0.05</v>
      </c>
      <c r="J562" s="23">
        <v>6.29</v>
      </c>
      <c r="K562">
        <v>70.599999999999994</v>
      </c>
      <c r="L562" s="17">
        <f>(macro_data_1663!L562-macro_data_1663!L561)/macro_data_1663!L561</f>
        <v>7.6881494384046815E-3</v>
      </c>
      <c r="M562" s="17">
        <f>(macro_data_1663!M562-macro_data_1663!M561)/macro_data_1663!M561</f>
        <v>3.108085750076945E-3</v>
      </c>
      <c r="N562" s="17">
        <f>(macro_data_1663!N562-macro_data_1663!N561)/macro_data_1663!N561</f>
        <v>-2.2462840551197974E-2</v>
      </c>
      <c r="O562" s="17">
        <f>(macro_data_1663!O562-macro_data_1663!O561)/macro_data_1663!O561</f>
        <v>-8.7179487179487175E-2</v>
      </c>
      <c r="P562" s="17">
        <f>(macro_data_1663!P562-macro_data_1663!P561)/macro_data_1663!P561</f>
        <v>2.5906735751295335E-2</v>
      </c>
      <c r="Q562" s="17">
        <f>(macro_data_1663!Q562-macro_data_1663!Q561)/macro_data_1663!Q561</f>
        <v>2.2750654882407913E-3</v>
      </c>
      <c r="R562" s="17">
        <f>(macro_data_1663!R562-macro_data_1663!R561)/macro_data_1663!R561</f>
        <v>9.1563489778289667E-2</v>
      </c>
      <c r="S562" s="17">
        <f>(macro_data_1663!G562-macro_data_1663!G561)/macro_data_1663!G561</f>
        <v>-1.4203782044883951E-3</v>
      </c>
    </row>
    <row r="563" spans="1:19">
      <c r="A563" s="32">
        <v>40148</v>
      </c>
      <c r="B563" s="17">
        <f>(macro_data_1663!B563-macro_data_1663!B562)/macro_data_1663!B562</f>
        <v>3.3485905897677362E-3</v>
      </c>
      <c r="C563" s="17">
        <f>(macro_data_1663!C563-macro_data_1663!C562)/macro_data_1663!C562</f>
        <v>1.2557077625570874E-2</v>
      </c>
      <c r="D563" s="17">
        <f>(macro_data_1663!D563-macro_data_1663!D562)/macro_data_1663!D562</f>
        <v>2.4982434225935307E-3</v>
      </c>
      <c r="E563">
        <f>macro_data_1663!E563</f>
        <v>9.9</v>
      </c>
      <c r="F563">
        <f>macro_data_1663!F563</f>
        <v>65</v>
      </c>
      <c r="G563" s="23">
        <v>0.12</v>
      </c>
      <c r="H563" s="23">
        <v>3.59</v>
      </c>
      <c r="I563" s="23">
        <v>0.05</v>
      </c>
      <c r="J563" s="23">
        <v>6.32</v>
      </c>
      <c r="K563">
        <v>67.400000000000006</v>
      </c>
      <c r="L563" s="17">
        <f>(macro_data_1663!L563-macro_data_1663!L562)/macro_data_1663!L562</f>
        <v>3.1590868450855065E-3</v>
      </c>
      <c r="M563" s="17">
        <f>(macro_data_1663!M563-macro_data_1663!M562)/macro_data_1663!M562</f>
        <v>3.4401102720277694E-3</v>
      </c>
      <c r="N563" s="17">
        <f>(macro_data_1663!N563-macro_data_1663!N562)/macro_data_1663!N562</f>
        <v>-1.3594228954082896E-2</v>
      </c>
      <c r="O563" s="17">
        <f>(macro_data_1663!O563-macro_data_1663!O562)/macro_data_1663!O562</f>
        <v>0.10112359550561797</v>
      </c>
      <c r="P563" s="17">
        <f>(macro_data_1663!P563-macro_data_1663!P562)/macro_data_1663!P562</f>
        <v>-5.3030303030303032E-2</v>
      </c>
      <c r="Q563" s="17">
        <f>(macro_data_1663!Q563-macro_data_1663!Q562)/macro_data_1663!Q562</f>
        <v>4.0865074462582687E-3</v>
      </c>
      <c r="R563" s="17">
        <f>(macro_data_1663!R563-macro_data_1663!R562)/macro_data_1663!R562</f>
        <v>2.9807438670535549E-2</v>
      </c>
      <c r="S563" s="17">
        <f>(macro_data_1663!G563-macro_data_1663!G562)/macro_data_1663!G562</f>
        <v>-3.0754563208316035E-5</v>
      </c>
    </row>
    <row r="564" spans="1:19">
      <c r="A564" s="32">
        <v>40179</v>
      </c>
      <c r="B564" s="17">
        <f>(macro_data_1663!B564-macro_data_1663!B563)/macro_data_1663!B563</f>
        <v>5.2017639964277939E-4</v>
      </c>
      <c r="C564" s="17">
        <f>(macro_data_1663!C564-macro_data_1663!C563)/macro_data_1663!C563</f>
        <v>3.9458850056369142E-3</v>
      </c>
      <c r="D564" s="17">
        <f>(macro_data_1663!D564-macro_data_1663!D563)/macro_data_1663!D563</f>
        <v>5.7850412184178468E-4</v>
      </c>
      <c r="E564">
        <f>macro_data_1663!E564</f>
        <v>9.9</v>
      </c>
      <c r="F564">
        <f>macro_data_1663!F564</f>
        <v>64.599999999999994</v>
      </c>
      <c r="G564" s="23">
        <v>0.11</v>
      </c>
      <c r="H564" s="23">
        <v>3.73</v>
      </c>
      <c r="I564" s="23">
        <v>0.06</v>
      </c>
      <c r="J564" s="23">
        <v>6.37</v>
      </c>
      <c r="K564">
        <v>72.5</v>
      </c>
      <c r="L564" s="17">
        <f>(macro_data_1663!L564-macro_data_1663!L563)/macro_data_1663!L563</f>
        <v>5.8229352346999136E-3</v>
      </c>
      <c r="M564" s="17">
        <f>(macro_data_1663!M564-macro_data_1663!M563)/macro_data_1663!M563</f>
        <v>-5.6355887429106319E-4</v>
      </c>
      <c r="N564" s="17">
        <f>(macro_data_1663!N564-macro_data_1663!N563)/macro_data_1663!N563</f>
        <v>-1.9265993813579924E-2</v>
      </c>
      <c r="O564" s="17">
        <f>(macro_data_1663!O564-macro_data_1663!O563)/macro_data_1663!O563</f>
        <v>-1.1904761904761904E-2</v>
      </c>
      <c r="P564" s="17">
        <f>(macro_data_1663!P564-macro_data_1663!P563)/macro_data_1663!P563</f>
        <v>-6.133333333333333E-2</v>
      </c>
      <c r="Q564" s="17">
        <f>(macro_data_1663!Q564-macro_data_1663!Q563)/macro_data_1663!Q563</f>
        <v>3.4296578984474818E-3</v>
      </c>
      <c r="R564" s="17">
        <f>(macro_data_1663!R564-macro_data_1663!R563)/macro_data_1663!R563</f>
        <v>-4.8411885245901655E-2</v>
      </c>
      <c r="S564" s="17">
        <f>(macro_data_1663!G564-macro_data_1663!G563)/macro_data_1663!G563</f>
        <v>-1.9222193175352535E-3</v>
      </c>
    </row>
    <row r="565" spans="1:19">
      <c r="A565" s="32">
        <v>40210</v>
      </c>
      <c r="B565" s="17">
        <f>(macro_data_1663!B565-macro_data_1663!B564)/macro_data_1663!B564</f>
        <v>6.4873221162468832E-4</v>
      </c>
      <c r="C565" s="17">
        <f>(macro_data_1663!C565-macro_data_1663!C564)/macro_data_1663!C564</f>
        <v>2.1336327905671037E-2</v>
      </c>
      <c r="D565" s="17">
        <f>(macro_data_1663!D565-macro_data_1663!D564)/macro_data_1663!D564</f>
        <v>2.1903734753555494E-3</v>
      </c>
      <c r="E565">
        <f>macro_data_1663!E565</f>
        <v>9.8000000000000007</v>
      </c>
      <c r="F565">
        <f>macro_data_1663!F565</f>
        <v>64.8</v>
      </c>
      <c r="G565" s="23">
        <v>0.13</v>
      </c>
      <c r="H565" s="23">
        <v>3.69</v>
      </c>
      <c r="I565" s="23">
        <v>0.11</v>
      </c>
      <c r="J565" s="23">
        <v>6.25</v>
      </c>
      <c r="K565">
        <v>74.400000000000006</v>
      </c>
      <c r="L565" s="17">
        <f>(macro_data_1663!L565-macro_data_1663!L564)/macro_data_1663!L564</f>
        <v>-1.0692344045368566E-2</v>
      </c>
      <c r="M565" s="17">
        <f>(macro_data_1663!M565-macro_data_1663!M564)/macro_data_1663!M564</f>
        <v>-4.0528634361233478E-3</v>
      </c>
      <c r="N565" s="17">
        <f>(macro_data_1663!N565-macro_data_1663!N564)/macro_data_1663!N564</f>
        <v>-2.0875211909018022E-2</v>
      </c>
      <c r="O565" s="17">
        <f>(macro_data_1663!O565-macro_data_1663!O564)/macro_data_1663!O564</f>
        <v>5.6798623063683308E-2</v>
      </c>
      <c r="P565" s="17">
        <f>(macro_data_1663!P565-macro_data_1663!P564)/macro_data_1663!P564</f>
        <v>-1.9886363636363636E-2</v>
      </c>
      <c r="Q565" s="17">
        <f>(macro_data_1663!Q565-macro_data_1663!Q564)/macro_data_1663!Q564</f>
        <v>1.0758110797321953E-2</v>
      </c>
      <c r="R565" s="17">
        <f>(macro_data_1663!R565-macro_data_1663!R564)/macro_data_1663!R564</f>
        <v>5.2759084791386295E-2</v>
      </c>
      <c r="S565" s="17">
        <f>(macro_data_1663!G565-macro_data_1663!G564)/macro_data_1663!G564</f>
        <v>-4.6222112658695922E-5</v>
      </c>
    </row>
    <row r="566" spans="1:19">
      <c r="A566" s="32">
        <v>40238</v>
      </c>
      <c r="B566" s="17">
        <f>(macro_data_1663!B566-macro_data_1663!B565)/macro_data_1663!B565</f>
        <v>-9.5177664974616365E-4</v>
      </c>
      <c r="C566" s="17">
        <f>(macro_data_1663!C566-macro_data_1663!C565)/macro_data_1663!C565</f>
        <v>-4.9477735019241654E-3</v>
      </c>
      <c r="D566" s="17">
        <f>(macro_data_1663!D566-macro_data_1663!D565)/macro_data_1663!D565</f>
        <v>-2.218869264217781E-5</v>
      </c>
      <c r="E566">
        <f>macro_data_1663!E566</f>
        <v>9.8000000000000007</v>
      </c>
      <c r="F566">
        <f>macro_data_1663!F566</f>
        <v>64.900000000000006</v>
      </c>
      <c r="G566" s="23">
        <v>0.16</v>
      </c>
      <c r="H566" s="23">
        <v>3.73</v>
      </c>
      <c r="I566" s="23">
        <v>0.15</v>
      </c>
      <c r="J566" s="23">
        <v>6.34</v>
      </c>
      <c r="K566">
        <v>73.599999999999994</v>
      </c>
      <c r="L566" s="17">
        <f>(macro_data_1663!L566-macro_data_1663!L565)/macro_data_1663!L565</f>
        <v>1.4987759001612174E-2</v>
      </c>
      <c r="M566" s="17">
        <f>(macro_data_1663!M566-macro_data_1663!M565)/macro_data_1663!M565</f>
        <v>5.8504364236848742E-3</v>
      </c>
      <c r="N566" s="17">
        <f>(macro_data_1663!N566-macro_data_1663!N565)/macro_data_1663!N565</f>
        <v>-1.2168911528107026E-2</v>
      </c>
      <c r="O566" s="17">
        <f>(macro_data_1663!O566-macro_data_1663!O565)/macro_data_1663!O565</f>
        <v>-1.6286644951140065E-2</v>
      </c>
      <c r="P566" s="17">
        <f>(macro_data_1663!P566-macro_data_1663!P565)/macro_data_1663!P565</f>
        <v>-2.6086956521739129E-2</v>
      </c>
      <c r="Q566" s="17">
        <f>(macro_data_1663!Q566-macro_data_1663!Q565)/macro_data_1663!Q565</f>
        <v>3.5306767485482563E-3</v>
      </c>
      <c r="R566" s="17">
        <f>(macro_data_1663!R566-macro_data_1663!R565)/macro_data_1663!R565</f>
        <v>-2.3012017386857545E-2</v>
      </c>
      <c r="S566" s="17">
        <f>(macro_data_1663!G566-macro_data_1663!G565)/macro_data_1663!G565</f>
        <v>-7.4729202939862252E-4</v>
      </c>
    </row>
    <row r="567" spans="1:19">
      <c r="A567" s="32">
        <v>40269</v>
      </c>
      <c r="B567" s="17">
        <f>(macro_data_1663!B567-macro_data_1663!B566)/macro_data_1663!B566</f>
        <v>3.313681361923165E-4</v>
      </c>
      <c r="C567" s="17">
        <f>(macro_data_1663!C567-macro_data_1663!C566)/macro_data_1663!C566</f>
        <v>1.2707182320442052E-2</v>
      </c>
      <c r="D567" s="17">
        <f>(macro_data_1663!D567-macro_data_1663!D566)/macro_data_1663!D566</f>
        <v>1.409013246943388E-3</v>
      </c>
      <c r="E567">
        <f>macro_data_1663!E567</f>
        <v>9.9</v>
      </c>
      <c r="F567">
        <f>macro_data_1663!F567</f>
        <v>64.900000000000006</v>
      </c>
      <c r="G567" s="23">
        <v>0.2</v>
      </c>
      <c r="H567" s="23">
        <v>3.85</v>
      </c>
      <c r="I567" s="23">
        <v>0.16</v>
      </c>
      <c r="J567" s="23">
        <v>6.27</v>
      </c>
      <c r="K567">
        <v>73.599999999999994</v>
      </c>
      <c r="L567" s="17">
        <f>(macro_data_1663!L567-macro_data_1663!L566)/macro_data_1663!L566</f>
        <v>7.118484527591562E-3</v>
      </c>
      <c r="M567" s="17">
        <f>(macro_data_1663!M567-macro_data_1663!M566)/macro_data_1663!M566</f>
        <v>-4.573385243209855E-4</v>
      </c>
      <c r="N567" s="17">
        <f>(macro_data_1663!N567-macro_data_1663!N566)/macro_data_1663!N566</f>
        <v>-1.1160182554157979E-2</v>
      </c>
      <c r="O567" s="17">
        <f>(macro_data_1663!O567-macro_data_1663!O566)/macro_data_1663!O566</f>
        <v>5.2980132450331126E-2</v>
      </c>
      <c r="P567" s="17">
        <f>(macro_data_1663!P567-macro_data_1663!P566)/macro_data_1663!P566</f>
        <v>0.13392857142857142</v>
      </c>
      <c r="Q567" s="17">
        <f>(macro_data_1663!Q567-macro_data_1663!Q566)/macro_data_1663!Q566</f>
        <v>7.0499169875067906E-3</v>
      </c>
      <c r="R567" s="17">
        <f>(macro_data_1663!R567-macro_data_1663!R566)/macro_data_1663!R566</f>
        <v>6.3072494111489047E-2</v>
      </c>
      <c r="S567" s="17">
        <f>(macro_data_1663!G567-macro_data_1663!G566)/macro_data_1663!G566</f>
        <v>1.2335684823252765E-3</v>
      </c>
    </row>
    <row r="568" spans="1:19">
      <c r="A568" s="32">
        <v>40299</v>
      </c>
      <c r="B568" s="17">
        <f>(macro_data_1663!B568-macro_data_1663!B567)/macro_data_1663!B567</f>
        <v>2.3004053314186113E-4</v>
      </c>
      <c r="C568" s="17">
        <f>(macro_data_1663!C568-macro_data_1663!C567)/macro_data_1663!C567</f>
        <v>6.0010911074740549E-3</v>
      </c>
      <c r="D568" s="17">
        <f>(macro_data_1663!D568-macro_data_1663!D567)/macro_data_1663!D567</f>
        <v>5.4287012109334703E-4</v>
      </c>
      <c r="E568">
        <f>macro_data_1663!E568</f>
        <v>9.9</v>
      </c>
      <c r="F568">
        <f>macro_data_1663!F568</f>
        <v>65.2</v>
      </c>
      <c r="G568" s="23">
        <v>0.2</v>
      </c>
      <c r="H568" s="23">
        <v>3.42</v>
      </c>
      <c r="I568" s="23">
        <v>0.16</v>
      </c>
      <c r="J568" s="23">
        <v>6.25</v>
      </c>
      <c r="K568">
        <v>72.2</v>
      </c>
      <c r="L568" s="17">
        <f>(macro_data_1663!L568-macro_data_1663!L567)/macro_data_1663!L567</f>
        <v>-7.5354868859162857E-3</v>
      </c>
      <c r="M568" s="17">
        <f>(macro_data_1663!M568-macro_data_1663!M567)/macro_data_1663!M567</f>
        <v>3.6838462170183878E-3</v>
      </c>
      <c r="N568" s="17">
        <f>(macro_data_1663!N568-macro_data_1663!N567)/macro_data_1663!N567</f>
        <v>-2.2201208868385018E-3</v>
      </c>
      <c r="O568" s="17">
        <f>(macro_data_1663!O568-macro_data_1663!O567)/macro_data_1663!O567</f>
        <v>8.0188679245283015E-2</v>
      </c>
      <c r="P568" s="17">
        <f>(macro_data_1663!P568-macro_data_1663!P567)/macro_data_1663!P567</f>
        <v>0.10761154855643044</v>
      </c>
      <c r="Q568" s="17">
        <f>(macro_data_1663!Q568-macro_data_1663!Q567)/macro_data_1663!Q567</f>
        <v>3.6067879949765263E-3</v>
      </c>
      <c r="R568" s="17">
        <f>(macro_data_1663!R568-macro_data_1663!R567)/macro_data_1663!R567</f>
        <v>3.9881831610044424E-2</v>
      </c>
      <c r="S568" s="17">
        <f>(macro_data_1663!G568-macro_data_1663!G567)/macro_data_1663!G567</f>
        <v>1.963577561313672E-3</v>
      </c>
    </row>
    <row r="569" spans="1:19">
      <c r="A569" s="32">
        <v>40330</v>
      </c>
      <c r="B569" s="17">
        <f>(macro_data_1663!B569-macro_data_1663!B568)/macro_data_1663!B568</f>
        <v>-5.197720362644469E-4</v>
      </c>
      <c r="C569" s="17">
        <f>(macro_data_1663!C569-macro_data_1663!C568)/macro_data_1663!C568</f>
        <v>2.1691973969631545E-3</v>
      </c>
      <c r="D569" s="17">
        <f>(macro_data_1663!D569-macro_data_1663!D568)/macro_data_1663!D568</f>
        <v>3.2111615546447081E-4</v>
      </c>
      <c r="E569">
        <f>macro_data_1663!E569</f>
        <v>9.6</v>
      </c>
      <c r="F569">
        <f>macro_data_1663!F569</f>
        <v>64.900000000000006</v>
      </c>
      <c r="G569" s="23">
        <v>0.18</v>
      </c>
      <c r="H569" s="23">
        <v>3.2</v>
      </c>
      <c r="I569" s="23">
        <v>0.12</v>
      </c>
      <c r="J569" s="23">
        <v>6.05</v>
      </c>
      <c r="K569">
        <v>73.599999999999994</v>
      </c>
      <c r="L569" s="17">
        <f>(macro_data_1663!L569-macro_data_1663!L568)/macro_data_1663!L568</f>
        <v>6.5332548557974742E-3</v>
      </c>
      <c r="M569" s="17">
        <f>(macro_data_1663!M569-macro_data_1663!M568)/macro_data_1663!M568</f>
        <v>6.3354022746664454E-3</v>
      </c>
      <c r="N569" s="17">
        <f>(macro_data_1663!N569-macro_data_1663!N568)/macro_data_1663!N568</f>
        <v>-8.8376260562703108E-3</v>
      </c>
      <c r="O569" s="17">
        <f>(macro_data_1663!O569-macro_data_1663!O568)/macro_data_1663!O568</f>
        <v>-0.15138282387190685</v>
      </c>
      <c r="P569" s="17">
        <f>(macro_data_1663!P569-macro_data_1663!P568)/macro_data_1663!P568</f>
        <v>-0.33649289099526064</v>
      </c>
      <c r="Q569" s="17">
        <f>(macro_data_1663!Q569-macro_data_1663!Q568)/macro_data_1663!Q568</f>
        <v>1.3715348211986021E-2</v>
      </c>
      <c r="R569" s="17">
        <f>(macro_data_1663!R569-macro_data_1663!R568)/macro_data_1663!R568</f>
        <v>-0.1259469696969697</v>
      </c>
      <c r="S569" s="17">
        <f>(macro_data_1663!G569-macro_data_1663!G568)/macro_data_1663!G568</f>
        <v>4.0193667383953274E-3</v>
      </c>
    </row>
    <row r="570" spans="1:19">
      <c r="A570" s="32">
        <v>40360</v>
      </c>
      <c r="B570" s="17">
        <f>(macro_data_1663!B570-macro_data_1663!B569)/macro_data_1663!B569</f>
        <v>-4.1879515854378836E-4</v>
      </c>
      <c r="C570" s="17">
        <f>(macro_data_1663!C570-macro_data_1663!C569)/macro_data_1663!C569</f>
        <v>-7.0346320346320957E-3</v>
      </c>
      <c r="D570" s="17">
        <f>(macro_data_1663!D570-macro_data_1663!D569)/macro_data_1663!D569</f>
        <v>-4.2063781976772713E-4</v>
      </c>
      <c r="E570">
        <f>macro_data_1663!E570</f>
        <v>9.4</v>
      </c>
      <c r="F570">
        <f>macro_data_1663!F570</f>
        <v>64.599999999999994</v>
      </c>
      <c r="G570" s="23">
        <v>0.18</v>
      </c>
      <c r="H570" s="23">
        <v>3.01</v>
      </c>
      <c r="I570" s="23">
        <v>0.16</v>
      </c>
      <c r="J570" s="23">
        <v>6.23</v>
      </c>
      <c r="K570">
        <v>76</v>
      </c>
      <c r="L570" s="17">
        <f>(macro_data_1663!L570-macro_data_1663!L569)/macro_data_1663!L569</f>
        <v>1.2572364189228701E-2</v>
      </c>
      <c r="M570" s="17">
        <f>(macro_data_1663!M570-macro_data_1663!M569)/macro_data_1663!M569</f>
        <v>2.2185311233201728E-3</v>
      </c>
      <c r="N570" s="17">
        <f>(macro_data_1663!N570-macro_data_1663!N569)/macro_data_1663!N569</f>
        <v>-5.3865408595434238E-3</v>
      </c>
      <c r="O570" s="17">
        <f>(macro_data_1663!O570-macro_data_1663!O569)/macro_data_1663!O569</f>
        <v>-8.0617495711835338E-2</v>
      </c>
      <c r="P570" s="17">
        <f>(macro_data_1663!P570-macro_data_1663!P569)/macro_data_1663!P569</f>
        <v>8.9285714285714288E-2</v>
      </c>
      <c r="Q570" s="17">
        <f>(macro_data_1663!Q570-macro_data_1663!Q569)/macro_data_1663!Q569</f>
        <v>2.2017112061538304E-3</v>
      </c>
      <c r="R570" s="17">
        <f>(macro_data_1663!R570-macro_data_1663!R569)/macro_data_1663!R569</f>
        <v>2.0449620801733355E-2</v>
      </c>
      <c r="S570" s="17">
        <f>(macro_data_1663!G570-macro_data_1663!G569)/macro_data_1663!G569</f>
        <v>-1.0256959806495564E-3</v>
      </c>
    </row>
    <row r="571" spans="1:19">
      <c r="A571" s="32">
        <v>40391</v>
      </c>
      <c r="B571" s="17">
        <f>(macro_data_1663!B571-macro_data_1663!B570)/macro_data_1663!B570</f>
        <v>1.8692535416828691E-3</v>
      </c>
      <c r="C571" s="17">
        <f>(macro_data_1663!C571-macro_data_1663!C570)/macro_data_1663!C570</f>
        <v>3.2697547683923395E-3</v>
      </c>
      <c r="D571" s="17">
        <f>(macro_data_1663!D571-macro_data_1663!D570)/macro_data_1663!D570</f>
        <v>8.5270373528530336E-4</v>
      </c>
      <c r="E571">
        <f>macro_data_1663!E571</f>
        <v>9.4</v>
      </c>
      <c r="F571">
        <f>macro_data_1663!F571</f>
        <v>64.599999999999994</v>
      </c>
      <c r="G571" s="23">
        <v>0.19</v>
      </c>
      <c r="H571" s="23">
        <v>2.7</v>
      </c>
      <c r="I571" s="23">
        <v>0.16</v>
      </c>
      <c r="J571" s="23">
        <v>6.01</v>
      </c>
      <c r="K571">
        <v>67.8</v>
      </c>
      <c r="L571" s="17">
        <f>(macro_data_1663!L571-macro_data_1663!L570)/macro_data_1663!L570</f>
        <v>-4.3890043890043367E-3</v>
      </c>
      <c r="M571" s="17">
        <f>(macro_data_1663!M571-macro_data_1663!M570)/macro_data_1663!M570</f>
        <v>1.3212183023503356E-3</v>
      </c>
      <c r="N571" s="17">
        <f>(macro_data_1663!N571-macro_data_1663!N570)/macro_data_1663!N570</f>
        <v>-9.7889309548071534E-4</v>
      </c>
      <c r="O571" s="17">
        <f>(macro_data_1663!O571-macro_data_1663!O570)/macro_data_1663!O570</f>
        <v>1.8656716417910446E-2</v>
      </c>
      <c r="P571" s="17">
        <f>(macro_data_1663!P571-macro_data_1663!P570)/macro_data_1663!P570</f>
        <v>-7.2131147540983612E-2</v>
      </c>
      <c r="Q571" s="17">
        <f>(macro_data_1663!Q571-macro_data_1663!Q570)/macro_data_1663!Q570</f>
        <v>3.8257603372240691E-3</v>
      </c>
      <c r="R571" s="17">
        <f>(macro_data_1663!R571-macro_data_1663!R570)/macro_data_1663!R570</f>
        <v>1.3536828135368419E-2</v>
      </c>
      <c r="S571" s="17">
        <f>(macro_data_1663!G571-macro_data_1663!G570)/macro_data_1663!G570</f>
        <v>-7.2025684052440828E-4</v>
      </c>
    </row>
    <row r="572" spans="1:19">
      <c r="A572" s="32">
        <v>40422</v>
      </c>
      <c r="B572" s="17">
        <f>(macro_data_1663!B572-macro_data_1663!B571)/macro_data_1663!B571</f>
        <v>1.4613634796995108E-3</v>
      </c>
      <c r="C572" s="17">
        <f>(macro_data_1663!C572-macro_data_1663!C571)/macro_data_1663!C571</f>
        <v>4.3454644215101109E-3</v>
      </c>
      <c r="D572" s="17">
        <f>(macro_data_1663!D572-macro_data_1663!D571)/macro_data_1663!D571</f>
        <v>1.3720153134611876E-3</v>
      </c>
      <c r="E572">
        <f>macro_data_1663!E572</f>
        <v>9.5</v>
      </c>
      <c r="F572">
        <f>macro_data_1663!F572</f>
        <v>64.7</v>
      </c>
      <c r="G572" s="23">
        <v>0.19</v>
      </c>
      <c r="H572" s="23">
        <v>2.65</v>
      </c>
      <c r="I572" s="23">
        <v>0.15</v>
      </c>
      <c r="J572" s="23">
        <v>5.66</v>
      </c>
      <c r="K572">
        <v>68.900000000000006</v>
      </c>
      <c r="L572" s="17">
        <f>(macro_data_1663!L572-macro_data_1663!L571)/macro_data_1663!L571</f>
        <v>1.4327146171693762E-2</v>
      </c>
      <c r="M572" s="17">
        <f>(macro_data_1663!M572-macro_data_1663!M571)/macro_data_1663!M571</f>
        <v>5.6019815273503394E-3</v>
      </c>
      <c r="N572" s="17">
        <f>(macro_data_1663!N572-macro_data_1663!N571)/macro_data_1663!N571</f>
        <v>-9.6715312506525416E-4</v>
      </c>
      <c r="O572" s="17">
        <f>(macro_data_1663!O572-macro_data_1663!O571)/macro_data_1663!O571</f>
        <v>9.7069597069597072E-2</v>
      </c>
      <c r="P572" s="17">
        <f>(macro_data_1663!P572-macro_data_1663!P571)/macro_data_1663!P571</f>
        <v>-3.5335689045936395E-3</v>
      </c>
      <c r="Q572" s="17">
        <f>(macro_data_1663!Q572-macro_data_1663!Q571)/macro_data_1663!Q571</f>
        <v>3.6713497060859492E-3</v>
      </c>
      <c r="R572" s="17">
        <f>(macro_data_1663!R572-macro_data_1663!R571)/macro_data_1663!R571</f>
        <v>5.8923661123476316E-3</v>
      </c>
      <c r="S572" s="17">
        <f>(macro_data_1663!G572-macro_data_1663!G571)/macro_data_1663!G571</f>
        <v>7.6678296208258249E-6</v>
      </c>
    </row>
    <row r="573" spans="1:19">
      <c r="A573" s="32">
        <v>40452</v>
      </c>
      <c r="B573" s="17">
        <f>(macro_data_1663!B573-macro_data_1663!B572)/macro_data_1663!B572</f>
        <v>1.6152494229613389E-3</v>
      </c>
      <c r="C573" s="17">
        <f>(macro_data_1663!C573-macro_data_1663!C572)/macro_data_1663!C572</f>
        <v>0</v>
      </c>
      <c r="D573" s="17">
        <f>(macro_data_1663!D573-macro_data_1663!D572)/macro_data_1663!D572</f>
        <v>9.9445316125614251E-4</v>
      </c>
      <c r="E573">
        <f>macro_data_1663!E573</f>
        <v>9.5</v>
      </c>
      <c r="F573">
        <f>macro_data_1663!F573</f>
        <v>64.599999999999994</v>
      </c>
      <c r="G573" s="23">
        <v>0.19</v>
      </c>
      <c r="H573" s="23">
        <v>2.54</v>
      </c>
      <c r="I573" s="23">
        <v>0.13</v>
      </c>
      <c r="J573" s="23">
        <v>5.66</v>
      </c>
      <c r="K573">
        <v>68.2</v>
      </c>
      <c r="L573" s="17">
        <f>(macro_data_1663!L573-macro_data_1663!L572)/macro_data_1663!L572</f>
        <v>1.0007434093898324E-2</v>
      </c>
      <c r="M573" s="17">
        <f>(macro_data_1663!M573-macro_data_1663!M572)/macro_data_1663!M572</f>
        <v>3.5335282336961516E-3</v>
      </c>
      <c r="N573" s="17">
        <f>(macro_data_1663!N573-macro_data_1663!N572)/macro_data_1663!N572</f>
        <v>-1.5460808878271109E-3</v>
      </c>
      <c r="O573" s="17">
        <f>(macro_data_1663!O573-macro_data_1663!O572)/macro_data_1663!O572</f>
        <v>-8.3472454090150246E-3</v>
      </c>
      <c r="P573" s="17">
        <f>(macro_data_1663!P573-macro_data_1663!P572)/macro_data_1663!P572</f>
        <v>0.12411347517730496</v>
      </c>
      <c r="Q573" s="17">
        <f>(macro_data_1663!Q573-macro_data_1663!Q572)/macro_data_1663!Q572</f>
        <v>2.8047294845433093E-3</v>
      </c>
      <c r="R573" s="17">
        <f>(macro_data_1663!R573-macro_data_1663!R572)/macro_data_1663!R572</f>
        <v>-1.965633949492308E-2</v>
      </c>
      <c r="S573" s="17">
        <f>(macro_data_1663!G573-macro_data_1663!G572)/macro_data_1663!G572</f>
        <v>-5.6741504109925165E-4</v>
      </c>
    </row>
    <row r="574" spans="1:19">
      <c r="A574" s="32">
        <v>40483</v>
      </c>
      <c r="B574" s="17">
        <f>(macro_data_1663!B574-macro_data_1663!B573)/macro_data_1663!B573</f>
        <v>3.4818462948115491E-3</v>
      </c>
      <c r="C574" s="17">
        <f>(macro_data_1663!C574-macro_data_1663!C573)/macro_data_1663!C573</f>
        <v>9.1941590048674349E-3</v>
      </c>
      <c r="D574" s="17">
        <f>(macro_data_1663!D574-macro_data_1663!D573)/macro_data_1663!D573</f>
        <v>3.1901271635464664E-3</v>
      </c>
      <c r="E574">
        <f>macro_data_1663!E574</f>
        <v>9.4</v>
      </c>
      <c r="F574">
        <f>macro_data_1663!F574</f>
        <v>64.400000000000006</v>
      </c>
      <c r="G574" s="23">
        <v>0.19</v>
      </c>
      <c r="H574" s="23">
        <v>2.76</v>
      </c>
      <c r="I574" s="23">
        <v>0.14000000000000001</v>
      </c>
      <c r="J574" s="23">
        <v>5.72</v>
      </c>
      <c r="K574">
        <v>67.7</v>
      </c>
      <c r="L574" s="17">
        <f>(macro_data_1663!L574-macro_data_1663!L573)/macro_data_1663!L573</f>
        <v>8.0398595855509253E-3</v>
      </c>
      <c r="M574" s="17">
        <f>(macro_data_1663!M574-macro_data_1663!M573)/macro_data_1663!M573</f>
        <v>5.7117296906721137E-3</v>
      </c>
      <c r="N574" s="17">
        <f>(macro_data_1663!N574-macro_data_1663!N573)/macro_data_1663!N573</f>
        <v>-1.0127562432646895E-3</v>
      </c>
      <c r="O574" s="17">
        <f>(macro_data_1663!O574-macro_data_1663!O573)/macro_data_1663!O573</f>
        <v>-8.5858585858585856E-2</v>
      </c>
      <c r="P574" s="17">
        <f>(macro_data_1663!P574-macro_data_1663!P573)/macro_data_1663!P573</f>
        <v>-8.2018927444794956E-2</v>
      </c>
      <c r="Q574" s="17">
        <f>(macro_data_1663!Q574-macro_data_1663!Q573)/macro_data_1663!Q573</f>
        <v>-2.6924191170373049E-3</v>
      </c>
      <c r="R574" s="17">
        <f>(macro_data_1663!R574-macro_data_1663!R573)/macro_data_1663!R573</f>
        <v>8.7504979418403975E-2</v>
      </c>
      <c r="S574" s="17">
        <f>(macro_data_1663!G574-macro_data_1663!G573)/macro_data_1663!G573</f>
        <v>2.1405226250939837E-3</v>
      </c>
    </row>
    <row r="575" spans="1:19">
      <c r="A575" s="32">
        <v>40513</v>
      </c>
      <c r="B575" s="17">
        <f>(macro_data_1663!B575-macro_data_1663!B574)/macro_data_1663!B574</f>
        <v>2.5338416234848625E-3</v>
      </c>
      <c r="C575" s="17">
        <f>(macro_data_1663!C575-macro_data_1663!C574)/macro_data_1663!C574</f>
        <v>5.894962486602328E-3</v>
      </c>
      <c r="D575" s="17">
        <f>(macro_data_1663!D575-macro_data_1663!D574)/macro_data_1663!D574</f>
        <v>1.9916154091614022E-3</v>
      </c>
      <c r="E575">
        <f>macro_data_1663!E575</f>
        <v>9.8000000000000007</v>
      </c>
      <c r="F575">
        <f>macro_data_1663!F575</f>
        <v>64.599999999999994</v>
      </c>
      <c r="G575" s="23">
        <v>0.18</v>
      </c>
      <c r="H575" s="23">
        <v>3.29</v>
      </c>
      <c r="I575" s="23">
        <v>0.14000000000000001</v>
      </c>
      <c r="J575" s="23">
        <v>5.92</v>
      </c>
      <c r="K575">
        <v>71.599999999999994</v>
      </c>
      <c r="L575" s="17">
        <f>(macro_data_1663!L575-macro_data_1663!L574)/macro_data_1663!L574</f>
        <v>2.6960233655358344E-2</v>
      </c>
      <c r="M575" s="17">
        <f>(macro_data_1663!M575-macro_data_1663!M574)/macro_data_1663!M574</f>
        <v>2.3492649993726031E-3</v>
      </c>
      <c r="N575" s="17">
        <f>(macro_data_1663!N575-macro_data_1663!N574)/macro_data_1663!N574</f>
        <v>1.7787620403606204E-3</v>
      </c>
      <c r="O575" s="17">
        <f>(macro_data_1663!O575-macro_data_1663!O574)/macro_data_1663!O574</f>
        <v>3.6832412523020259E-3</v>
      </c>
      <c r="P575" s="17">
        <f>(macro_data_1663!P575-macro_data_1663!P574)/macro_data_1663!P574</f>
        <v>-1.3745704467353952E-2</v>
      </c>
      <c r="Q575" s="17">
        <f>(macro_data_1663!Q575-macro_data_1663!Q574)/macro_data_1663!Q574</f>
        <v>7.0515845547613825E-4</v>
      </c>
      <c r="R575" s="17">
        <f>(macro_data_1663!R575-macro_data_1663!R574)/macro_data_1663!R574</f>
        <v>2.7350427350427284E-2</v>
      </c>
      <c r="S575" s="17">
        <f>(macro_data_1663!G575-macro_data_1663!G574)/macro_data_1663!G574</f>
        <v>9.7993431377802961E-4</v>
      </c>
    </row>
    <row r="576" spans="1:19">
      <c r="A576" s="32">
        <v>40544</v>
      </c>
      <c r="B576" s="17">
        <f>(macro_data_1663!B576-macro_data_1663!B575)/macro_data_1663!B575</f>
        <v>4.0165763468282024E-3</v>
      </c>
      <c r="C576" s="17">
        <f>(macro_data_1663!C576-macro_data_1663!C575)/macro_data_1663!C575</f>
        <v>1.0655301012253596E-2</v>
      </c>
      <c r="D576" s="17">
        <f>(macro_data_1663!D576-macro_data_1663!D575)/macro_data_1663!D575</f>
        <v>2.2621949880301672E-3</v>
      </c>
      <c r="E576">
        <f>macro_data_1663!E576</f>
        <v>9.3000000000000007</v>
      </c>
      <c r="F576">
        <f>macro_data_1663!F576</f>
        <v>64.3</v>
      </c>
      <c r="G576" s="23">
        <v>0.17</v>
      </c>
      <c r="H576" s="23">
        <v>3.39</v>
      </c>
      <c r="I576" s="23">
        <v>0.15</v>
      </c>
      <c r="J576" s="23">
        <v>6.1</v>
      </c>
      <c r="K576">
        <v>74.5</v>
      </c>
      <c r="L576" s="17">
        <f>(macro_data_1663!L576-macro_data_1663!L575)/macro_data_1663!L575</f>
        <v>4.5394880770071944E-3</v>
      </c>
      <c r="M576" s="17">
        <f>(macro_data_1663!M576-macro_data_1663!M575)/macro_data_1663!M575</f>
        <v>3.8228300319707335E-3</v>
      </c>
      <c r="N576" s="17">
        <f>(macro_data_1663!N576-macro_data_1663!N575)/macro_data_1663!N575</f>
        <v>4.5465091729694042E-3</v>
      </c>
      <c r="O576" s="17">
        <f>(macro_data_1663!O576-macro_data_1663!O575)/macro_data_1663!O575</f>
        <v>-1.1009174311926606E-2</v>
      </c>
      <c r="P576" s="17">
        <f>(macro_data_1663!P576-macro_data_1663!P575)/macro_data_1663!P575</f>
        <v>0.13588850174216027</v>
      </c>
      <c r="Q576" s="17">
        <f>(macro_data_1663!Q576-macro_data_1663!Q575)/macro_data_1663!Q575</f>
        <v>9.9602238514448459E-3</v>
      </c>
      <c r="R576" s="17">
        <f>(macro_data_1663!R576-macro_data_1663!R575)/macro_data_1663!R575</f>
        <v>5.823627287853584E-2</v>
      </c>
      <c r="S576" s="17">
        <f>(macro_data_1663!G576-macro_data_1663!G575)/macro_data_1663!G575</f>
        <v>6.195076061767203E-4</v>
      </c>
    </row>
    <row r="577" spans="1:19">
      <c r="A577" s="32">
        <v>40575</v>
      </c>
      <c r="B577" s="17">
        <f>(macro_data_1663!B577-macro_data_1663!B576)/macro_data_1663!B576</f>
        <v>3.2430422003701304E-3</v>
      </c>
      <c r="C577" s="17">
        <f>(macro_data_1663!C577-macro_data_1663!C576)/macro_data_1663!C576</f>
        <v>1.5814443858724301E-2</v>
      </c>
      <c r="D577" s="17">
        <f>(macro_data_1663!D577-macro_data_1663!D576)/macro_data_1663!D576</f>
        <v>3.0021475215847933E-3</v>
      </c>
      <c r="E577">
        <f>macro_data_1663!E577</f>
        <v>9.1</v>
      </c>
      <c r="F577">
        <f>macro_data_1663!F577</f>
        <v>64.2</v>
      </c>
      <c r="G577" s="23">
        <v>0.16</v>
      </c>
      <c r="H577" s="23">
        <v>3.58</v>
      </c>
      <c r="I577" s="23">
        <v>0.13</v>
      </c>
      <c r="J577" s="23">
        <v>6.09</v>
      </c>
      <c r="K577">
        <v>74.2</v>
      </c>
      <c r="L577" s="17">
        <f>(macro_data_1663!L577-macro_data_1663!L576)/macro_data_1663!L576</f>
        <v>5.2267653944574012E-3</v>
      </c>
      <c r="M577" s="17">
        <f>(macro_data_1663!M577-macro_data_1663!M576)/macro_data_1663!M576</f>
        <v>2.5275136293056808E-3</v>
      </c>
      <c r="N577" s="17">
        <f>(macro_data_1663!N577-macro_data_1663!N576)/macro_data_1663!N576</f>
        <v>3.14549169672723E-3</v>
      </c>
      <c r="O577" s="17">
        <f>(macro_data_1663!O577-macro_data_1663!O576)/macro_data_1663!O576</f>
        <v>0.16883116883116883</v>
      </c>
      <c r="P577" s="17">
        <f>(macro_data_1663!P577-macro_data_1663!P576)/macro_data_1663!P576</f>
        <v>-5.8282208588957052E-2</v>
      </c>
      <c r="Q577" s="17">
        <f>(macro_data_1663!Q577-macro_data_1663!Q576)/macro_data_1663!Q576</f>
        <v>-2.1657926566058601E-3</v>
      </c>
      <c r="R577" s="17">
        <f>(macro_data_1663!R577-macro_data_1663!R576)/macro_data_1663!R576</f>
        <v>4.2677448337825183E-3</v>
      </c>
      <c r="S577" s="17">
        <f>(macro_data_1663!G577-macro_data_1663!G576)/macro_data_1663!G576</f>
        <v>5.3504547886570356E-5</v>
      </c>
    </row>
    <row r="578" spans="1:19">
      <c r="A578" s="32">
        <v>40603</v>
      </c>
      <c r="B578" s="17">
        <f>(macro_data_1663!B578-macro_data_1663!B577)/macro_data_1663!B577</f>
        <v>3.2144746300640827E-3</v>
      </c>
      <c r="C578" s="17">
        <f>(macro_data_1663!C578-macro_data_1663!C577)/macro_data_1663!C577</f>
        <v>1.6087182148417346E-2</v>
      </c>
      <c r="D578" s="17">
        <f>(macro_data_1663!D578-macro_data_1663!D577)/macro_data_1663!D577</f>
        <v>2.7856066068033848E-3</v>
      </c>
      <c r="E578">
        <f>macro_data_1663!E578</f>
        <v>9</v>
      </c>
      <c r="F578">
        <f>macro_data_1663!F578</f>
        <v>64.099999999999994</v>
      </c>
      <c r="G578" s="23">
        <v>0.14000000000000001</v>
      </c>
      <c r="H578" s="23">
        <v>3.41</v>
      </c>
      <c r="I578" s="23">
        <v>0.1</v>
      </c>
      <c r="J578" s="23">
        <v>6.15</v>
      </c>
      <c r="K578">
        <v>77.5</v>
      </c>
      <c r="L578" s="17">
        <f>(macro_data_1663!L578-macro_data_1663!L577)/macro_data_1663!L577</f>
        <v>1.2890646157179199E-2</v>
      </c>
      <c r="M578" s="17">
        <f>(macro_data_1663!M578-macro_data_1663!M577)/macro_data_1663!M577</f>
        <v>7.2129516573960191E-3</v>
      </c>
      <c r="N578" s="17">
        <f>(macro_data_1663!N578-macro_data_1663!N577)/macro_data_1663!N577</f>
        <v>3.1291075388684584E-3</v>
      </c>
      <c r="O578" s="17">
        <f>(macro_data_1663!O578-macro_data_1663!O577)/macro_data_1663!O577</f>
        <v>-0.17936507936507937</v>
      </c>
      <c r="P578" s="17">
        <f>(macro_data_1663!P578-macro_data_1663!P577)/macro_data_1663!P577</f>
        <v>-0.12052117263843648</v>
      </c>
      <c r="Q578" s="17">
        <f>(macro_data_1663!Q578-macro_data_1663!Q577)/macro_data_1663!Q577</f>
        <v>-4.1161208666127729E-3</v>
      </c>
      <c r="R578" s="17">
        <f>(macro_data_1663!R578-macro_data_1663!R577)/macro_data_1663!R577</f>
        <v>1.789308879445276E-3</v>
      </c>
      <c r="S578" s="17">
        <f>(macro_data_1663!G578-macro_data_1663!G577)/macro_data_1663!G577</f>
        <v>1.6738384401965806E-3</v>
      </c>
    </row>
    <row r="579" spans="1:19">
      <c r="A579" s="32">
        <v>40634</v>
      </c>
      <c r="B579" s="17">
        <f>(macro_data_1663!B579-macro_data_1663!B578)/macro_data_1663!B578</f>
        <v>5.1735482068337533E-3</v>
      </c>
      <c r="C579" s="17">
        <f>(macro_data_1663!C579-macro_data_1663!C578)/macro_data_1663!C578</f>
        <v>1.73646578140959E-2</v>
      </c>
      <c r="D579" s="17">
        <f>(macro_data_1663!D579-macro_data_1663!D578)/macro_data_1663!D578</f>
        <v>4.0197392071636305E-3</v>
      </c>
      <c r="E579">
        <f>macro_data_1663!E579</f>
        <v>9</v>
      </c>
      <c r="F579">
        <f>macro_data_1663!F579</f>
        <v>64.2</v>
      </c>
      <c r="G579" s="23">
        <v>0.1</v>
      </c>
      <c r="H579" s="23">
        <v>3.46</v>
      </c>
      <c r="I579" s="23">
        <v>0.06</v>
      </c>
      <c r="J579" s="23">
        <v>6.03</v>
      </c>
      <c r="K579">
        <v>67.5</v>
      </c>
      <c r="L579" s="17">
        <f>(macro_data_1663!L579-macro_data_1663!L578)/macro_data_1663!L578</f>
        <v>1.4116892144805141E-2</v>
      </c>
      <c r="M579" s="17">
        <f>(macro_data_1663!M579-macro_data_1663!M578)/macro_data_1663!M578</f>
        <v>6.5102705129644178E-3</v>
      </c>
      <c r="N579" s="17">
        <f>(macro_data_1663!N579-macro_data_1663!N578)/macro_data_1663!N578</f>
        <v>5.701383803832792E-3</v>
      </c>
      <c r="O579" s="17">
        <f>(macro_data_1663!O579-macro_data_1663!O578)/macro_data_1663!O578</f>
        <v>0.16054158607350097</v>
      </c>
      <c r="P579" s="17">
        <f>(macro_data_1663!P579-macro_data_1663!P578)/macro_data_1663!P578</f>
        <v>0.1111111111111111</v>
      </c>
      <c r="Q579" s="17">
        <f>(macro_data_1663!Q579-macro_data_1663!Q578)/macro_data_1663!Q578</f>
        <v>1.0364014644452791E-2</v>
      </c>
      <c r="R579" s="17">
        <f>(macro_data_1663!R579-macro_data_1663!R578)/macro_data_1663!R578</f>
        <v>0.14914043313239561</v>
      </c>
      <c r="S579" s="17">
        <f>(macro_data_1663!G579-macro_data_1663!G578)/macro_data_1663!G578</f>
        <v>1.7244536686607252E-3</v>
      </c>
    </row>
    <row r="580" spans="1:19">
      <c r="A580" s="32">
        <v>40664</v>
      </c>
      <c r="B580" s="17">
        <f>(macro_data_1663!B580-macro_data_1663!B579)/macro_data_1663!B579</f>
        <v>4.6940989750992937E-3</v>
      </c>
      <c r="C580" s="17">
        <f>(macro_data_1663!C580-macro_data_1663!C579)/macro_data_1663!C579</f>
        <v>1.9578313253012077E-2</v>
      </c>
      <c r="D580" s="17">
        <f>(macro_data_1663!D580-macro_data_1663!D579)/macro_data_1663!D579</f>
        <v>4.2423453334201914E-3</v>
      </c>
      <c r="E580">
        <f>macro_data_1663!E580</f>
        <v>9.1</v>
      </c>
      <c r="F580">
        <f>macro_data_1663!F580</f>
        <v>64.2</v>
      </c>
      <c r="G580" s="23">
        <v>0.09</v>
      </c>
      <c r="H580" s="23">
        <v>3.17</v>
      </c>
      <c r="I580" s="23">
        <v>0.04</v>
      </c>
      <c r="J580" s="23">
        <v>6.02</v>
      </c>
      <c r="K580">
        <v>69.8</v>
      </c>
      <c r="L580" s="17">
        <f>(macro_data_1663!L580-macro_data_1663!L579)/macro_data_1663!L579</f>
        <v>2.636435539151068E-4</v>
      </c>
      <c r="M580" s="17">
        <f>(macro_data_1663!M580-macro_data_1663!M579)/macro_data_1663!M579</f>
        <v>7.0703691312590201E-3</v>
      </c>
      <c r="N580" s="17">
        <f>(macro_data_1663!N580-macro_data_1663!N579)/macro_data_1663!N579</f>
        <v>6.672205153278701E-3</v>
      </c>
      <c r="O580" s="17">
        <f>(macro_data_1663!O580-macro_data_1663!O579)/macro_data_1663!O579</f>
        <v>-7.6666666666666661E-2</v>
      </c>
      <c r="P580" s="17">
        <f>(macro_data_1663!P580-macro_data_1663!P579)/macro_data_1663!P579</f>
        <v>3.3333333333333333E-2</v>
      </c>
      <c r="Q580" s="17">
        <f>(macro_data_1663!Q580-macro_data_1663!Q579)/macro_data_1663!Q579</f>
        <v>-3.312815797651155E-3</v>
      </c>
      <c r="R580" s="17">
        <f>(macro_data_1663!R580-macro_data_1663!R579)/macro_data_1663!R579</f>
        <v>6.8972216825335234E-2</v>
      </c>
      <c r="S580" s="17">
        <f>(macro_data_1663!G580-macro_data_1663!G579)/macro_data_1663!G579</f>
        <v>2.3994149997714842E-3</v>
      </c>
    </row>
    <row r="581" spans="1:19">
      <c r="A581" s="32">
        <v>40695</v>
      </c>
      <c r="B581" s="17">
        <f>(macro_data_1663!B581-macro_data_1663!B580)/macro_data_1663!B580</f>
        <v>3.1817147345076478E-3</v>
      </c>
      <c r="C581" s="17">
        <f>(macro_data_1663!C581-macro_data_1663!C580)/macro_data_1663!C580</f>
        <v>4.9236829148202859E-3</v>
      </c>
      <c r="D581" s="17">
        <f>(macro_data_1663!D581-macro_data_1663!D580)/macro_data_1663!D580</f>
        <v>3.0359670257245988E-3</v>
      </c>
      <c r="E581">
        <f>macro_data_1663!E581</f>
        <v>9</v>
      </c>
      <c r="F581">
        <f>macro_data_1663!F581</f>
        <v>64.099999999999994</v>
      </c>
      <c r="G581" s="23">
        <v>0.09</v>
      </c>
      <c r="H581" s="23">
        <v>3</v>
      </c>
      <c r="I581" s="23">
        <v>0.04</v>
      </c>
      <c r="J581" s="23">
        <v>5.78</v>
      </c>
      <c r="K581">
        <v>74.3</v>
      </c>
      <c r="L581" s="17">
        <f>(macro_data_1663!L581-macro_data_1663!L580)/macro_data_1663!L580</f>
        <v>2.3510806536636748E-2</v>
      </c>
      <c r="M581" s="17">
        <f>(macro_data_1663!M581-macro_data_1663!M580)/macro_data_1663!M580</f>
        <v>8.0062898653438484E-3</v>
      </c>
      <c r="N581" s="17">
        <f>(macro_data_1663!N581-macro_data_1663!N580)/macro_data_1663!N580</f>
        <v>1.1554967821186519E-2</v>
      </c>
      <c r="O581" s="17">
        <f>(macro_data_1663!O581-macro_data_1663!O580)/macro_data_1663!O580</f>
        <v>1.263537906137184E-2</v>
      </c>
      <c r="P581" s="17">
        <f>(macro_data_1663!P581-macro_data_1663!P580)/macro_data_1663!P580</f>
        <v>-1.6129032258064516E-2</v>
      </c>
      <c r="Q581" s="17">
        <f>(macro_data_1663!Q581-macro_data_1663!Q580)/macro_data_1663!Q580</f>
        <v>1.2300188666956539E-3</v>
      </c>
      <c r="R581" s="17">
        <f>(macro_data_1663!R581-macro_data_1663!R580)/macro_data_1663!R580</f>
        <v>-7.9153035259905552E-2</v>
      </c>
      <c r="S581" s="17">
        <f>(macro_data_1663!G581-macro_data_1663!G580)/macro_data_1663!G580</f>
        <v>8.1308844426544681E-4</v>
      </c>
    </row>
    <row r="582" spans="1:19">
      <c r="A582" s="32">
        <v>40725</v>
      </c>
      <c r="B582" s="17">
        <f>(macro_data_1663!B582-macro_data_1663!B581)/macro_data_1663!B581</f>
        <v>0</v>
      </c>
      <c r="C582" s="17">
        <f>(macro_data_1663!C582-macro_data_1663!C581)/macro_data_1663!C581</f>
        <v>-9.799118079372299E-4</v>
      </c>
      <c r="D582" s="17">
        <f>(macro_data_1663!D582-macro_data_1663!D581)/macro_data_1663!D581</f>
        <v>-2.0465757556163691E-4</v>
      </c>
      <c r="E582">
        <f>macro_data_1663!E582</f>
        <v>9.1</v>
      </c>
      <c r="F582">
        <f>macro_data_1663!F582</f>
        <v>64</v>
      </c>
      <c r="G582" s="23">
        <v>7.0000000000000007E-2</v>
      </c>
      <c r="H582" s="23">
        <v>3</v>
      </c>
      <c r="I582" s="23">
        <v>0.04</v>
      </c>
      <c r="J582" s="23">
        <v>5.75</v>
      </c>
      <c r="K582">
        <v>71.5</v>
      </c>
      <c r="L582" s="17">
        <f>(macro_data_1663!L582-macro_data_1663!L581)/macro_data_1663!L581</f>
        <v>1.1227853316852174E-2</v>
      </c>
      <c r="M582" s="17">
        <f>(macro_data_1663!M582-macro_data_1663!M581)/macro_data_1663!M581</f>
        <v>8.1294560954442083E-3</v>
      </c>
      <c r="N582" s="17">
        <f>(macro_data_1663!N582-macro_data_1663!N581)/macro_data_1663!N581</f>
        <v>3.9857733842428005E-3</v>
      </c>
      <c r="O582" s="17">
        <f>(macro_data_1663!O582-macro_data_1663!O581)/macro_data_1663!O581</f>
        <v>8.3778966131907315E-2</v>
      </c>
      <c r="P582" s="17">
        <f>(macro_data_1663!P582-macro_data_1663!P581)/macro_data_1663!P581</f>
        <v>-1.3114754098360656E-2</v>
      </c>
      <c r="Q582" s="17">
        <f>(macro_data_1663!Q582-macro_data_1663!Q581)/macro_data_1663!Q581</f>
        <v>2.9539640170924784E-3</v>
      </c>
      <c r="R582" s="17">
        <f>(macro_data_1663!R582-macro_data_1663!R581)/macro_data_1663!R581</f>
        <v>-4.9738478239415691E-2</v>
      </c>
      <c r="S582" s="17">
        <f>(macro_data_1663!G582-macro_data_1663!G581)/macro_data_1663!G581</f>
        <v>1.7235619267448217E-3</v>
      </c>
    </row>
    <row r="583" spans="1:19">
      <c r="A583" s="32">
        <v>40756</v>
      </c>
      <c r="B583" s="17">
        <f>(macro_data_1663!B583-macro_data_1663!B582)/macro_data_1663!B582</f>
        <v>2.6200368317571532E-3</v>
      </c>
      <c r="C583" s="17">
        <f>(macro_data_1663!C583-macro_data_1663!C582)/macro_data_1663!C582</f>
        <v>3.4330554193231417E-3</v>
      </c>
      <c r="D583" s="17">
        <f>(macro_data_1663!D583-macro_data_1663!D582)/macro_data_1663!D582</f>
        <v>1.7022376884043271E-3</v>
      </c>
      <c r="E583">
        <f>macro_data_1663!E583</f>
        <v>9</v>
      </c>
      <c r="F583">
        <f>macro_data_1663!F583</f>
        <v>64</v>
      </c>
      <c r="G583" s="23">
        <v>0.1</v>
      </c>
      <c r="H583" s="23">
        <v>2.2999999999999998</v>
      </c>
      <c r="I583" s="23">
        <v>0.02</v>
      </c>
      <c r="J583" s="23">
        <v>5.76</v>
      </c>
      <c r="K583">
        <v>63.7</v>
      </c>
      <c r="L583" s="17">
        <f>(macro_data_1663!L583-macro_data_1663!L582)/macro_data_1663!L582</f>
        <v>1.660385046348167E-2</v>
      </c>
      <c r="M583" s="17">
        <f>(macro_data_1663!M583-macro_data_1663!M582)/macro_data_1663!M582</f>
        <v>1.7653404818725685E-2</v>
      </c>
      <c r="N583" s="17">
        <f>(macro_data_1663!N583-macro_data_1663!N582)/macro_data_1663!N582</f>
        <v>8.7144849882032863E-3</v>
      </c>
      <c r="O583" s="17">
        <f>(macro_data_1663!O583-macro_data_1663!O582)/macro_data_1663!O582</f>
        <v>2.4671052631578948E-2</v>
      </c>
      <c r="P583" s="17">
        <f>(macro_data_1663!P583-macro_data_1663!P582)/macro_data_1663!P582</f>
        <v>-1.6611295681063124E-2</v>
      </c>
      <c r="Q583" s="17">
        <f>(macro_data_1663!Q583-macro_data_1663!Q582)/macro_data_1663!Q582</f>
        <v>4.7475100824780226E-3</v>
      </c>
      <c r="R583" s="17">
        <f>(macro_data_1663!R583-macro_data_1663!R582)/macro_data_1663!R582</f>
        <v>9.3467649807871169E-3</v>
      </c>
      <c r="S583" s="17">
        <f>(macro_data_1663!G583-macro_data_1663!G582)/macro_data_1663!G582</f>
        <v>4.6994262152185611E-4</v>
      </c>
    </row>
    <row r="584" spans="1:19">
      <c r="A584" s="32">
        <v>40787</v>
      </c>
      <c r="B584" s="17">
        <f>(macro_data_1663!B584-macro_data_1663!B583)/macro_data_1663!B583</f>
        <v>3.1544621664188837E-3</v>
      </c>
      <c r="C584" s="17">
        <f>(macro_data_1663!C584-macro_data_1663!C583)/macro_data_1663!C583</f>
        <v>-6.84261974584558E-3</v>
      </c>
      <c r="D584" s="17">
        <f>(macro_data_1663!D584-macro_data_1663!D583)/macro_data_1663!D583</f>
        <v>2.3554212332081493E-3</v>
      </c>
      <c r="E584">
        <f>macro_data_1663!E584</f>
        <v>9</v>
      </c>
      <c r="F584">
        <f>macro_data_1663!F584</f>
        <v>64.099999999999994</v>
      </c>
      <c r="G584" s="23">
        <v>0.08</v>
      </c>
      <c r="H584" s="23">
        <v>1.98</v>
      </c>
      <c r="I584" s="23">
        <v>0.01</v>
      </c>
      <c r="J584" s="23">
        <v>5.36</v>
      </c>
      <c r="K584">
        <v>55.8</v>
      </c>
      <c r="L584" s="17">
        <f>(macro_data_1663!L584-macro_data_1663!L583)/macro_data_1663!L583</f>
        <v>5.9819639278557157E-2</v>
      </c>
      <c r="M584" s="17">
        <f>(macro_data_1663!M584-macro_data_1663!M583)/macro_data_1663!M583</f>
        <v>1.9959951599258959E-2</v>
      </c>
      <c r="N584" s="17">
        <f>(macro_data_1663!N584-macro_data_1663!N583)/macro_data_1663!N583</f>
        <v>1.523443278810192E-2</v>
      </c>
      <c r="O584" s="17">
        <f>(macro_data_1663!O584-macro_data_1663!O583)/macro_data_1663!O583</f>
        <v>-6.0995184590690206E-2</v>
      </c>
      <c r="P584" s="17">
        <f>(macro_data_1663!P584-macro_data_1663!P583)/macro_data_1663!P583</f>
        <v>1.0135135135135136E-2</v>
      </c>
      <c r="Q584" s="17">
        <f>(macro_data_1663!Q584-macro_data_1663!Q583)/macro_data_1663!Q583</f>
        <v>6.3664205181604957E-3</v>
      </c>
      <c r="R584" s="17">
        <f>(macro_data_1663!R584-macro_data_1663!R583)/macro_data_1663!R583</f>
        <v>-0.1117398909352814</v>
      </c>
      <c r="S584" s="17">
        <f>(macro_data_1663!G584-macro_data_1663!G583)/macro_data_1663!G583</f>
        <v>1.0000530331153925E-3</v>
      </c>
    </row>
    <row r="585" spans="1:19">
      <c r="A585" s="32">
        <v>40817</v>
      </c>
      <c r="B585" s="17">
        <f>(macro_data_1663!B585-macro_data_1663!B584)/macro_data_1663!B584</f>
        <v>2.1715478580843226E-3</v>
      </c>
      <c r="C585" s="17">
        <f>(macro_data_1663!C585-macro_data_1663!C584)/macro_data_1663!C584</f>
        <v>2.4606299212598425E-3</v>
      </c>
      <c r="D585" s="17">
        <f>(macro_data_1663!D585-macro_data_1663!D584)/macro_data_1663!D584</f>
        <v>1.4056397270269135E-3</v>
      </c>
      <c r="E585">
        <f>macro_data_1663!E585</f>
        <v>9</v>
      </c>
      <c r="F585">
        <f>macro_data_1663!F585</f>
        <v>64.2</v>
      </c>
      <c r="G585" s="23">
        <v>7.0000000000000007E-2</v>
      </c>
      <c r="H585" s="23">
        <v>2.15</v>
      </c>
      <c r="I585" s="23">
        <v>0.02</v>
      </c>
      <c r="J585" s="23">
        <v>5.27</v>
      </c>
      <c r="K585">
        <v>59.5</v>
      </c>
      <c r="L585" s="17">
        <f>(macro_data_1663!L585-macro_data_1663!L584)/macro_data_1663!L584</f>
        <v>2.1745296397843949E-3</v>
      </c>
      <c r="M585" s="17">
        <f>(macro_data_1663!M585-macro_data_1663!M584)/macro_data_1663!M584</f>
        <v>2.1207126434366996E-3</v>
      </c>
      <c r="N585" s="17">
        <f>(macro_data_1663!N585-macro_data_1663!N584)/macro_data_1663!N584</f>
        <v>5.0791414454222977E-3</v>
      </c>
      <c r="O585" s="17">
        <f>(macro_data_1663!O585-macro_data_1663!O584)/macro_data_1663!O584</f>
        <v>0.1111111111111111</v>
      </c>
      <c r="P585" s="17">
        <f>(macro_data_1663!P585-macro_data_1663!P584)/macro_data_1663!P584</f>
        <v>1.6722408026755852E-2</v>
      </c>
      <c r="Q585" s="17">
        <f>(macro_data_1663!Q585-macro_data_1663!Q584)/macro_data_1663!Q584</f>
        <v>-7.6763402574616443E-4</v>
      </c>
      <c r="R585" s="17">
        <f>(macro_data_1663!R585-macro_data_1663!R584)/macro_data_1663!R584</f>
        <v>-8.3400903509787891E-3</v>
      </c>
      <c r="S585" s="17">
        <f>(macro_data_1663!G585-macro_data_1663!G584)/macro_data_1663!G584</f>
        <v>1.6575212866603594E-3</v>
      </c>
    </row>
    <row r="586" spans="1:19">
      <c r="A586" s="32">
        <v>40848</v>
      </c>
      <c r="B586" s="17">
        <f>(macro_data_1663!B586-macro_data_1663!B585)/macro_data_1663!B585</f>
        <v>6.7520752701929674E-4</v>
      </c>
      <c r="C586" s="17">
        <f>(macro_data_1663!C586-macro_data_1663!C585)/macro_data_1663!C585</f>
        <v>-1.2763868433971499E-2</v>
      </c>
      <c r="D586" s="17">
        <f>(macro_data_1663!D586-macro_data_1663!D585)/macro_data_1663!D585</f>
        <v>2.1430025608830658E-5</v>
      </c>
      <c r="E586">
        <f>macro_data_1663!E586</f>
        <v>8.8000000000000007</v>
      </c>
      <c r="F586">
        <f>macro_data_1663!F586</f>
        <v>64.099999999999994</v>
      </c>
      <c r="G586" s="23">
        <v>0.08</v>
      </c>
      <c r="H586" s="23">
        <v>2.0099999999999998</v>
      </c>
      <c r="I586" s="23">
        <v>0.01</v>
      </c>
      <c r="J586" s="23">
        <v>5.37</v>
      </c>
      <c r="K586">
        <v>60.8</v>
      </c>
      <c r="L586" s="17">
        <f>(macro_data_1663!L586-macro_data_1663!L585)/macro_data_1663!L585</f>
        <v>4.0094339622641509E-3</v>
      </c>
      <c r="M586" s="17">
        <f>(macro_data_1663!M586-macro_data_1663!M585)/macro_data_1663!M585</f>
        <v>3.4362461106514299E-3</v>
      </c>
      <c r="N586" s="17">
        <f>(macro_data_1663!N586-macro_data_1663!N585)/macro_data_1663!N585</f>
        <v>8.0920949788532669E-3</v>
      </c>
      <c r="O586" s="17">
        <f>(macro_data_1663!O586-macro_data_1663!O585)/macro_data_1663!O585</f>
        <v>-6.1538461538461542E-2</v>
      </c>
      <c r="P586" s="17">
        <f>(macro_data_1663!P586-macro_data_1663!P585)/macro_data_1663!P585</f>
        <v>3.9473684210526314E-2</v>
      </c>
      <c r="Q586" s="17">
        <f>(macro_data_1663!Q586-macro_data_1663!Q585)/macro_data_1663!Q585</f>
        <v>6.9950454830548393E-3</v>
      </c>
      <c r="R586" s="17">
        <f>(macro_data_1663!R586-macro_data_1663!R585)/macro_data_1663!R585</f>
        <v>9.3447027216446345E-3</v>
      </c>
      <c r="S586" s="17">
        <f>(macro_data_1663!G586-macro_data_1663!G585)/macro_data_1663!G585</f>
        <v>1.5792177960466662E-3</v>
      </c>
    </row>
    <row r="587" spans="1:19">
      <c r="A587" s="32">
        <v>40878</v>
      </c>
      <c r="B587" s="17">
        <f>(macro_data_1663!B587-macro_data_1663!B586)/macro_data_1663!B586</f>
        <v>1.8478500551268406E-3</v>
      </c>
      <c r="C587" s="17">
        <f>(macro_data_1663!C587-macro_data_1663!C586)/macro_data_1663!C586</f>
        <v>1.4917951268026424E-3</v>
      </c>
      <c r="D587" s="17">
        <f>(macro_data_1663!D587-macro_data_1663!D586)/macro_data_1663!D586</f>
        <v>2.0465235885952118E-3</v>
      </c>
      <c r="E587">
        <f>macro_data_1663!E587</f>
        <v>8.6</v>
      </c>
      <c r="F587">
        <f>macro_data_1663!F587</f>
        <v>64.099999999999994</v>
      </c>
      <c r="G587" s="23">
        <v>7.0000000000000007E-2</v>
      </c>
      <c r="H587" s="23">
        <v>1.98</v>
      </c>
      <c r="I587" s="23">
        <v>0.01</v>
      </c>
      <c r="J587" s="23">
        <v>5.14</v>
      </c>
      <c r="K587">
        <v>63.7</v>
      </c>
      <c r="L587" s="17">
        <f>(macro_data_1663!L587-macro_data_1663!L586)/macro_data_1663!L586</f>
        <v>2.5135071646699553E-2</v>
      </c>
      <c r="M587" s="17">
        <f>(macro_data_1663!M587-macro_data_1663!M586)/macro_data_1663!M586</f>
        <v>5.397730238773755E-3</v>
      </c>
      <c r="N587" s="17">
        <f>(macro_data_1663!N587-macro_data_1663!N586)/macro_data_1663!N586</f>
        <v>9.8703611841308575E-3</v>
      </c>
      <c r="O587" s="17">
        <f>(macro_data_1663!O587-macro_data_1663!O586)/macro_data_1663!O586</f>
        <v>0.16557377049180327</v>
      </c>
      <c r="P587" s="17">
        <f>(macro_data_1663!P587-macro_data_1663!P586)/macro_data_1663!P586</f>
        <v>3.7974683544303799E-2</v>
      </c>
      <c r="Q587" s="17">
        <f>(macro_data_1663!Q587-macro_data_1663!Q586)/macro_data_1663!Q586</f>
        <v>-1.1809077522927302E-4</v>
      </c>
      <c r="R587" s="17">
        <f>(macro_data_1663!R587-macro_data_1663!R586)/macro_data_1663!R586</f>
        <v>0.12498553408170347</v>
      </c>
      <c r="S587" s="17">
        <f>(macro_data_1663!G587-macro_data_1663!G586)/macro_data_1663!G586</f>
        <v>1.0335488446130982E-3</v>
      </c>
    </row>
    <row r="588" spans="1:19">
      <c r="A588" s="32">
        <v>40909</v>
      </c>
      <c r="B588" s="17">
        <f>(macro_data_1663!B588-macro_data_1663!B587)/macro_data_1663!B587</f>
        <v>2.377084901549157E-4</v>
      </c>
      <c r="C588" s="17">
        <f>(macro_data_1663!C588-macro_data_1663!C587)/macro_data_1663!C587</f>
        <v>-7.9443892750744507E-3</v>
      </c>
      <c r="D588" s="17">
        <f>(macro_data_1663!D588-macro_data_1663!D587)/macro_data_1663!D587</f>
        <v>5.7741659538068917E-4</v>
      </c>
      <c r="E588">
        <f>macro_data_1663!E588</f>
        <v>8.5</v>
      </c>
      <c r="F588">
        <f>macro_data_1663!F588</f>
        <v>64</v>
      </c>
      <c r="G588" s="23">
        <v>0.08</v>
      </c>
      <c r="H588" s="23">
        <v>1.97</v>
      </c>
      <c r="I588" s="23">
        <v>0.03</v>
      </c>
      <c r="J588" s="23">
        <v>5.25</v>
      </c>
      <c r="K588">
        <v>69.900000000000006</v>
      </c>
      <c r="L588" s="17">
        <f>(macro_data_1663!L588-macro_data_1663!L587)/macro_data_1663!L587</f>
        <v>-7.4702108157654367E-3</v>
      </c>
      <c r="M588" s="17">
        <f>(macro_data_1663!M588-macro_data_1663!M587)/macro_data_1663!M587</f>
        <v>4.9429894701863352E-3</v>
      </c>
      <c r="N588" s="17">
        <f>(macro_data_1663!N588-macro_data_1663!N587)/macro_data_1663!N587</f>
        <v>8.5501999644164561E-3</v>
      </c>
      <c r="O588" s="17">
        <f>(macro_data_1663!O588-macro_data_1663!O587)/macro_data_1663!O587</f>
        <v>-2.3909985935302389E-2</v>
      </c>
      <c r="P588" s="17">
        <f>(macro_data_1663!P588-macro_data_1663!P587)/macro_data_1663!P587</f>
        <v>3.9634146341463415E-2</v>
      </c>
      <c r="Q588" s="17">
        <f>(macro_data_1663!Q588-macro_data_1663!Q587)/macro_data_1663!Q587</f>
        <v>5.2582730790213528E-3</v>
      </c>
      <c r="R588" s="17">
        <f>(macro_data_1663!R588-macro_data_1663!R587)/macro_data_1663!R587</f>
        <v>1.3990330212941051E-2</v>
      </c>
      <c r="S588" s="17">
        <f>(macro_data_1663!G588-macro_data_1663!G587)/macro_data_1663!G587</f>
        <v>1.4921998643454668E-3</v>
      </c>
    </row>
    <row r="589" spans="1:19">
      <c r="A589" s="32">
        <v>40940</v>
      </c>
      <c r="B589" s="17">
        <f>(macro_data_1663!B589-macro_data_1663!B588)/macro_data_1663!B588</f>
        <v>2.7241960540966351E-3</v>
      </c>
      <c r="C589" s="17">
        <f>(macro_data_1663!C589-macro_data_1663!C588)/macro_data_1663!C588</f>
        <v>4.5045045045043908E-3</v>
      </c>
      <c r="D589" s="17">
        <f>(macro_data_1663!D589-macro_data_1663!D588)/macro_data_1663!D588</f>
        <v>3.4197533502896894E-3</v>
      </c>
      <c r="E589">
        <f>macro_data_1663!E589</f>
        <v>8.3000000000000007</v>
      </c>
      <c r="F589">
        <f>macro_data_1663!F589</f>
        <v>63.7</v>
      </c>
      <c r="G589" s="23">
        <v>0.1</v>
      </c>
      <c r="H589" s="23">
        <v>1.97</v>
      </c>
      <c r="I589" s="23">
        <v>0.09</v>
      </c>
      <c r="J589" s="23">
        <v>5.23</v>
      </c>
      <c r="K589">
        <v>75</v>
      </c>
      <c r="L589" s="17">
        <f>(macro_data_1663!L589-macro_data_1663!L588)/macro_data_1663!L588</f>
        <v>1.6668975389019885E-2</v>
      </c>
      <c r="M589" s="17">
        <f>(macro_data_1663!M589-macro_data_1663!M588)/macro_data_1663!M588</f>
        <v>7.5536817740302527E-3</v>
      </c>
      <c r="N589" s="17">
        <f>(macro_data_1663!N589-macro_data_1663!N588)/macro_data_1663!N588</f>
        <v>1.3579942860127463E-2</v>
      </c>
      <c r="O589" s="17">
        <f>(macro_data_1663!O589-macro_data_1663!O588)/macro_data_1663!O588</f>
        <v>4.1786743515850142E-2</v>
      </c>
      <c r="P589" s="17">
        <f>(macro_data_1663!P589-macro_data_1663!P588)/macro_data_1663!P588</f>
        <v>-1.7595307917888565E-2</v>
      </c>
      <c r="Q589" s="17">
        <f>(macro_data_1663!Q589-macro_data_1663!Q588)/macro_data_1663!Q588</f>
        <v>6.0157474093090069E-3</v>
      </c>
      <c r="R589" s="17">
        <f>(macro_data_1663!R589-macro_data_1663!R588)/macro_data_1663!R588</f>
        <v>1.6942274525717782E-2</v>
      </c>
      <c r="S589" s="17">
        <f>(macro_data_1663!G589-macro_data_1663!G588)/macro_data_1663!G588</f>
        <v>2.6864728192161819E-3</v>
      </c>
    </row>
    <row r="590" spans="1:19">
      <c r="A590" s="32">
        <v>40969</v>
      </c>
      <c r="B590" s="17">
        <f>(macro_data_1663!B590-macro_data_1663!B589)/macro_data_1663!B589</f>
        <v>2.1374461249462117E-3</v>
      </c>
      <c r="C590" s="17">
        <f>(macro_data_1663!C590-macro_data_1663!C589)/macro_data_1663!C589</f>
        <v>4.4843049327354546E-3</v>
      </c>
      <c r="D590" s="17">
        <f>(macro_data_1663!D590-macro_data_1663!D589)/macro_data_1663!D589</f>
        <v>2.2365646367179344E-3</v>
      </c>
      <c r="E590">
        <f>macro_data_1663!E590</f>
        <v>8.3000000000000007</v>
      </c>
      <c r="F590">
        <f>macro_data_1663!F590</f>
        <v>63.8</v>
      </c>
      <c r="G590" s="23">
        <v>0.13</v>
      </c>
      <c r="H590" s="23">
        <v>2.17</v>
      </c>
      <c r="I590" s="23">
        <v>0.08</v>
      </c>
      <c r="J590" s="23">
        <v>5.14</v>
      </c>
      <c r="K590">
        <v>75.3</v>
      </c>
      <c r="L590" s="17">
        <f>(macro_data_1663!L590-macro_data_1663!L589)/macro_data_1663!L589</f>
        <v>2.4071214460894392E-3</v>
      </c>
      <c r="M590" s="17">
        <f>(macro_data_1663!M590-macro_data_1663!M589)/macro_data_1663!M589</f>
        <v>5.3022921901441696E-3</v>
      </c>
      <c r="N590" s="17">
        <f>(macro_data_1663!N590-macro_data_1663!N589)/macro_data_1663!N589</f>
        <v>1.7463112048505421E-2</v>
      </c>
      <c r="O590" s="17">
        <f>(macro_data_1663!O590-macro_data_1663!O589)/macro_data_1663!O589</f>
        <v>-2.6279391424619641E-2</v>
      </c>
      <c r="P590" s="17">
        <f>(macro_data_1663!P590-macro_data_1663!P589)/macro_data_1663!P589</f>
        <v>9.2537313432835819E-2</v>
      </c>
      <c r="Q590" s="17">
        <f>(macro_data_1663!Q590-macro_data_1663!Q589)/macro_data_1663!Q589</f>
        <v>3.1697146016669391E-3</v>
      </c>
      <c r="R590" s="17">
        <f>(macro_data_1663!R590-macro_data_1663!R589)/macro_data_1663!R589</f>
        <v>2.0051875498802926E-2</v>
      </c>
      <c r="S590" s="17">
        <f>(macro_data_1663!G590-macro_data_1663!G589)/macro_data_1663!G589</f>
        <v>1.9738076475665127E-3</v>
      </c>
    </row>
    <row r="591" spans="1:19">
      <c r="A591" s="32">
        <v>41000</v>
      </c>
      <c r="B591" s="17">
        <f>(macro_data_1663!B591-macro_data_1663!B590)/macro_data_1663!B590</f>
        <v>2.0934703870291562E-3</v>
      </c>
      <c r="C591" s="17">
        <f>(macro_data_1663!C591-macro_data_1663!C590)/macro_data_1663!C590</f>
        <v>1.2896825396825368E-2</v>
      </c>
      <c r="D591" s="17">
        <f>(macro_data_1663!D591-macro_data_1663!D590)/macro_data_1663!D590</f>
        <v>1.9127773527162163E-3</v>
      </c>
      <c r="E591">
        <f>macro_data_1663!E591</f>
        <v>8.1999999999999993</v>
      </c>
      <c r="F591">
        <f>macro_data_1663!F591</f>
        <v>63.8</v>
      </c>
      <c r="G591" s="23">
        <v>0.14000000000000001</v>
      </c>
      <c r="H591" s="23">
        <v>2.0499999999999998</v>
      </c>
      <c r="I591" s="23">
        <v>0.08</v>
      </c>
      <c r="J591" s="23">
        <v>5.23</v>
      </c>
      <c r="K591">
        <v>76.2</v>
      </c>
      <c r="L591" s="17">
        <f>(macro_data_1663!L591-macro_data_1663!L590)/macro_data_1663!L590</f>
        <v>9.3788228897649737E-3</v>
      </c>
      <c r="M591" s="17">
        <f>(macro_data_1663!M591-macro_data_1663!M590)/macro_data_1663!M590</f>
        <v>4.4887882312134005E-3</v>
      </c>
      <c r="N591" s="17">
        <f>(macro_data_1663!N591-macro_data_1663!N590)/macro_data_1663!N590</f>
        <v>4.6006677100270711E-3</v>
      </c>
      <c r="O591" s="17">
        <f>(macro_data_1663!O591-macro_data_1663!O590)/macro_data_1663!O590</f>
        <v>-1.278409090909091E-2</v>
      </c>
      <c r="P591" s="17">
        <f>(macro_data_1663!P591-macro_data_1663!P590)/macro_data_1663!P590</f>
        <v>-3.2786885245901641E-2</v>
      </c>
      <c r="Q591" s="17">
        <f>(macro_data_1663!Q591-macro_data_1663!Q590)/macro_data_1663!Q590</f>
        <v>-5.2057255769772711E-3</v>
      </c>
      <c r="R591" s="17">
        <f>(macro_data_1663!R591-macro_data_1663!R590)/macro_data_1663!R590</f>
        <v>3.8533007334963301E-2</v>
      </c>
      <c r="S591" s="17">
        <f>(macro_data_1663!G591-macro_data_1663!G590)/macro_data_1663!G590</f>
        <v>1.7976450849387304E-3</v>
      </c>
    </row>
    <row r="592" spans="1:19">
      <c r="A592" s="32">
        <v>41030</v>
      </c>
      <c r="B592" s="17">
        <f>(macro_data_1663!B592-macro_data_1663!B591)/macro_data_1663!B591</f>
        <v>1.6607883500068788E-3</v>
      </c>
      <c r="C592" s="17">
        <f>(macro_data_1663!C592-macro_data_1663!C591)/macro_data_1663!C591</f>
        <v>-2.4485798237022529E-3</v>
      </c>
      <c r="D592" s="17">
        <f>(macro_data_1663!D592-macro_data_1663!D591)/macro_data_1663!D591</f>
        <v>1.3151754274319631E-3</v>
      </c>
      <c r="E592">
        <f>macro_data_1663!E592</f>
        <v>8.1999999999999993</v>
      </c>
      <c r="F592">
        <f>macro_data_1663!F592</f>
        <v>63.7</v>
      </c>
      <c r="G592" s="23">
        <v>0.16</v>
      </c>
      <c r="H592" s="23">
        <v>1.8</v>
      </c>
      <c r="I592" s="23">
        <v>0.09</v>
      </c>
      <c r="J592" s="23">
        <v>5.19</v>
      </c>
      <c r="K592">
        <v>76.400000000000006</v>
      </c>
      <c r="L592" s="17">
        <f>(macro_data_1663!L592-macro_data_1663!L591)/macro_data_1663!L591</f>
        <v>4.264296615495107E-3</v>
      </c>
      <c r="M592" s="17">
        <f>(macro_data_1663!M592-macro_data_1663!M591)/macro_data_1663!M591</f>
        <v>5.4437244825413398E-3</v>
      </c>
      <c r="N592" s="17">
        <f>(macro_data_1663!N592-macro_data_1663!N591)/macro_data_1663!N591</f>
        <v>1.3115586907318798E-2</v>
      </c>
      <c r="O592" s="17">
        <f>(macro_data_1663!O592-macro_data_1663!O591)/macro_data_1663!O591</f>
        <v>8.3453237410071948E-2</v>
      </c>
      <c r="P592" s="17">
        <f>(macro_data_1663!P592-macro_data_1663!P591)/macro_data_1663!P591</f>
        <v>0</v>
      </c>
      <c r="Q592" s="17">
        <f>(macro_data_1663!Q592-macro_data_1663!Q591)/macro_data_1663!Q591</f>
        <v>7.1467850858888127E-3</v>
      </c>
      <c r="R592" s="17">
        <f>(macro_data_1663!R592-macro_data_1663!R591)/macro_data_1663!R591</f>
        <v>-2.693285620114888E-2</v>
      </c>
      <c r="S592" s="17">
        <f>(macro_data_1663!G592-macro_data_1663!G591)/macro_data_1663!G591</f>
        <v>5.7570954332027396E-4</v>
      </c>
    </row>
    <row r="593" spans="1:19">
      <c r="A593" s="32">
        <v>41061</v>
      </c>
      <c r="B593" s="17">
        <f>(macro_data_1663!B593-macro_data_1663!B592)/macro_data_1663!B592</f>
        <v>-2.0681801323810599E-3</v>
      </c>
      <c r="C593" s="17">
        <f>(macro_data_1663!C593-macro_data_1663!C592)/macro_data_1663!C592</f>
        <v>-8.8365243004417428E-3</v>
      </c>
      <c r="D593" s="17">
        <f>(macro_data_1663!D593-macro_data_1663!D592)/macro_data_1663!D592</f>
        <v>-1.1227862045588778E-3</v>
      </c>
      <c r="E593">
        <f>macro_data_1663!E593</f>
        <v>8.1999999999999993</v>
      </c>
      <c r="F593">
        <f>macro_data_1663!F593</f>
        <v>63.7</v>
      </c>
      <c r="G593" s="23">
        <v>0.16</v>
      </c>
      <c r="H593" s="23">
        <v>1.62</v>
      </c>
      <c r="I593" s="23">
        <v>0.09</v>
      </c>
      <c r="J593" s="23">
        <v>5.07</v>
      </c>
      <c r="K593">
        <v>79.3</v>
      </c>
      <c r="L593" s="17">
        <f>(macro_data_1663!L593-macro_data_1663!L592)/macro_data_1663!L592</f>
        <v>8.4476824744109565E-3</v>
      </c>
      <c r="M593" s="17">
        <f>(macro_data_1663!M593-macro_data_1663!M592)/macro_data_1663!M592</f>
        <v>4.3637245196873403E-3</v>
      </c>
      <c r="N593" s="17">
        <f>(macro_data_1663!N593-macro_data_1663!N592)/macro_data_1663!N592</f>
        <v>7.5144641725141837E-3</v>
      </c>
      <c r="O593" s="17">
        <f>(macro_data_1663!O593-macro_data_1663!O592)/macro_data_1663!O592</f>
        <v>-5.9760956175298807E-2</v>
      </c>
      <c r="P593" s="17">
        <f>(macro_data_1663!P593-macro_data_1663!P592)/macro_data_1663!P592</f>
        <v>4.519774011299435E-2</v>
      </c>
      <c r="Q593" s="17">
        <f>(macro_data_1663!Q593-macro_data_1663!Q592)/macro_data_1663!Q592</f>
        <v>2.143936823271748E-3</v>
      </c>
      <c r="R593" s="17">
        <f>(macro_data_1663!R593-macro_data_1663!R592)/macro_data_1663!R592</f>
        <v>-8.3518823187844732E-2</v>
      </c>
      <c r="S593" s="17">
        <f>(macro_data_1663!G593-macro_data_1663!G592)/macro_data_1663!G592</f>
        <v>8.0702409863627877E-4</v>
      </c>
    </row>
    <row r="594" spans="1:19">
      <c r="A594" s="32">
        <v>41091</v>
      </c>
      <c r="B594" s="17">
        <f>(macro_data_1663!B594-macro_data_1663!B593)/macro_data_1663!B593</f>
        <v>-8.2636317131073859E-4</v>
      </c>
      <c r="C594" s="17">
        <f>(macro_data_1663!C594-macro_data_1663!C593)/macro_data_1663!C593</f>
        <v>-1.0401188707280804E-2</v>
      </c>
      <c r="D594" s="17">
        <f>(macro_data_1663!D594-macro_data_1663!D593)/macro_data_1663!D593</f>
        <v>-5.0900299039258786E-4</v>
      </c>
      <c r="E594">
        <f>macro_data_1663!E594</f>
        <v>8.1999999999999993</v>
      </c>
      <c r="F594">
        <f>macro_data_1663!F594</f>
        <v>63.8</v>
      </c>
      <c r="G594" s="23">
        <v>0.16</v>
      </c>
      <c r="H594" s="23">
        <v>1.53</v>
      </c>
      <c r="I594" s="23">
        <v>0.1</v>
      </c>
      <c r="J594" s="23">
        <v>5.0199999999999996</v>
      </c>
      <c r="K594">
        <v>73.2</v>
      </c>
      <c r="L594" s="17">
        <f>(macro_data_1663!L594-macro_data_1663!L593)/macro_data_1663!L593</f>
        <v>8.4655615636913244E-3</v>
      </c>
      <c r="M594" s="17">
        <f>(macro_data_1663!M594-macro_data_1663!M593)/macro_data_1663!M593</f>
        <v>7.0401287337825604E-3</v>
      </c>
      <c r="N594" s="17">
        <f>(macro_data_1663!N594-macro_data_1663!N593)/macro_data_1663!N593</f>
        <v>1.39582874584732E-2</v>
      </c>
      <c r="O594" s="17">
        <f>(macro_data_1663!O594-macro_data_1663!O593)/macro_data_1663!O593</f>
        <v>6.9209039548022599E-2</v>
      </c>
      <c r="P594" s="17">
        <f>(macro_data_1663!P594-macro_data_1663!P593)/macro_data_1663!P593</f>
        <v>-2.7027027027027029E-2</v>
      </c>
      <c r="Q594" s="17">
        <f>(macro_data_1663!Q594-macro_data_1663!Q593)/macro_data_1663!Q593</f>
        <v>1.7750963220611283E-4</v>
      </c>
      <c r="R594" s="17">
        <f>(macro_data_1663!R594-macro_data_1663!R593)/macro_data_1663!R593</f>
        <v>-0.12977824709609298</v>
      </c>
      <c r="S594" s="17">
        <f>(macro_data_1663!G594-macro_data_1663!G593)/macro_data_1663!G593</f>
        <v>5.8984716238716373E-4</v>
      </c>
    </row>
    <row r="595" spans="1:19">
      <c r="A595" s="32">
        <v>41122</v>
      </c>
      <c r="B595" s="17">
        <f>(macro_data_1663!B595-macro_data_1663!B594)/macro_data_1663!B594</f>
        <v>2.8880992806008343E-4</v>
      </c>
      <c r="C595" s="17">
        <f>(macro_data_1663!C595-macro_data_1663!C594)/macro_data_1663!C594</f>
        <v>1.5015015015014161E-3</v>
      </c>
      <c r="D595" s="17">
        <f>(macro_data_1663!D595-macro_data_1663!D594)/macro_data_1663!D594</f>
        <v>3.6072739618469045E-4</v>
      </c>
      <c r="E595">
        <f>macro_data_1663!E595</f>
        <v>8.1999999999999993</v>
      </c>
      <c r="F595">
        <f>macro_data_1663!F595</f>
        <v>63.7</v>
      </c>
      <c r="G595" s="23">
        <v>0.13</v>
      </c>
      <c r="H595" s="23">
        <v>1.68</v>
      </c>
      <c r="I595" s="23">
        <v>0.1</v>
      </c>
      <c r="J595" s="23">
        <v>4.87</v>
      </c>
      <c r="K595">
        <v>72.3</v>
      </c>
      <c r="L595" s="17">
        <f>(macro_data_1663!L595-macro_data_1663!L594)/macro_data_1663!L594</f>
        <v>1.7448248582604409E-2</v>
      </c>
      <c r="M595" s="17">
        <f>(macro_data_1663!M595-macro_data_1663!M594)/macro_data_1663!M594</f>
        <v>5.2631578947369148E-3</v>
      </c>
      <c r="N595" s="17">
        <f>(macro_data_1663!N595-macro_data_1663!N594)/macro_data_1663!N594</f>
        <v>1.1359333125321289E-2</v>
      </c>
      <c r="O595" s="17">
        <f>(macro_data_1663!O595-macro_data_1663!O594)/macro_data_1663!O594</f>
        <v>-2.2457067371202115E-2</v>
      </c>
      <c r="P595" s="17">
        <f>(macro_data_1663!P595-macro_data_1663!P594)/macro_data_1663!P594</f>
        <v>2.5000000000000001E-2</v>
      </c>
      <c r="Q595" s="17">
        <f>(macro_data_1663!Q595-macro_data_1663!Q594)/macro_data_1663!Q594</f>
        <v>1.9963724701673458E-3</v>
      </c>
      <c r="R595" s="17">
        <f>(macro_data_1663!R595-macro_data_1663!R594)/macro_data_1663!R594</f>
        <v>6.6982162358937156E-2</v>
      </c>
      <c r="S595" s="17">
        <f>(macro_data_1663!G595-macro_data_1663!G594)/macro_data_1663!G594</f>
        <v>1.0819926573739666E-3</v>
      </c>
    </row>
    <row r="596" spans="1:19">
      <c r="A596" s="32">
        <v>41153</v>
      </c>
      <c r="B596" s="17">
        <f>(macro_data_1663!B596-macro_data_1663!B595)/macro_data_1663!B595</f>
        <v>5.8095279758519748E-3</v>
      </c>
      <c r="C596" s="17">
        <f>(macro_data_1663!C596-macro_data_1663!C595)/macro_data_1663!C595</f>
        <v>1.2993503248375783E-2</v>
      </c>
      <c r="D596" s="17">
        <f>(macro_data_1663!D596-macro_data_1663!D595)/macro_data_1663!D595</f>
        <v>3.3620397081283652E-3</v>
      </c>
      <c r="E596">
        <f>macro_data_1663!E596</f>
        <v>8.1</v>
      </c>
      <c r="F596">
        <f>macro_data_1663!F596</f>
        <v>63.5</v>
      </c>
      <c r="G596" s="23">
        <v>0.14000000000000001</v>
      </c>
      <c r="H596" s="23">
        <v>1.72</v>
      </c>
      <c r="I596" s="23">
        <v>0.11</v>
      </c>
      <c r="J596" s="23">
        <v>4.91</v>
      </c>
      <c r="K596">
        <v>74.3</v>
      </c>
      <c r="L596" s="17">
        <f>(macro_data_1663!L596-macro_data_1663!L595)/macro_data_1663!L595</f>
        <v>1.6889848812094994E-2</v>
      </c>
      <c r="M596" s="17">
        <f>(macro_data_1663!M596-macro_data_1663!M595)/macro_data_1663!M595</f>
        <v>7.0238532839245063E-3</v>
      </c>
      <c r="N596" s="17">
        <f>(macro_data_1663!N596-macro_data_1663!N595)/macro_data_1663!N595</f>
        <v>8.5083127156616121E-3</v>
      </c>
      <c r="O596" s="17">
        <f>(macro_data_1663!O596-macro_data_1663!O595)/macro_data_1663!O595</f>
        <v>1.891891891891892E-2</v>
      </c>
      <c r="P596" s="17">
        <f>(macro_data_1663!P596-macro_data_1663!P595)/macro_data_1663!P595</f>
        <v>1.6260162601626018E-2</v>
      </c>
      <c r="Q596" s="17">
        <f>(macro_data_1663!Q596-macro_data_1663!Q595)/macro_data_1663!Q595</f>
        <v>-4.0748878382004389E-3</v>
      </c>
      <c r="R596" s="17">
        <f>(macro_data_1663!R596-macro_data_1663!R595)/macro_data_1663!R595</f>
        <v>7.0851813942909014E-2</v>
      </c>
      <c r="S596" s="17">
        <f>(macro_data_1663!G596-macro_data_1663!G595)/macro_data_1663!G595</f>
        <v>1.349165529938803E-3</v>
      </c>
    </row>
    <row r="597" spans="1:19">
      <c r="A597" s="32">
        <v>41183</v>
      </c>
      <c r="B597" s="17">
        <f>(macro_data_1663!B597-macro_data_1663!B596)/macro_data_1663!B596</f>
        <v>4.7712662775423412E-3</v>
      </c>
      <c r="C597" s="17">
        <f>(macro_data_1663!C597-macro_data_1663!C596)/macro_data_1663!C596</f>
        <v>8.3867784903799564E-3</v>
      </c>
      <c r="D597" s="17">
        <f>(macro_data_1663!D597-macro_data_1663!D596)/macro_data_1663!D596</f>
        <v>3.0442365625495131E-3</v>
      </c>
      <c r="E597">
        <f>macro_data_1663!E597</f>
        <v>7.8</v>
      </c>
      <c r="F597">
        <f>macro_data_1663!F597</f>
        <v>63.6</v>
      </c>
      <c r="G597" s="23">
        <v>0.16</v>
      </c>
      <c r="H597" s="23">
        <v>1.75</v>
      </c>
      <c r="I597" s="23">
        <v>0.1</v>
      </c>
      <c r="J597" s="23">
        <v>4.84</v>
      </c>
      <c r="K597">
        <v>78.3</v>
      </c>
      <c r="L597" s="17">
        <f>(macro_data_1663!L597-macro_data_1663!L596)/macro_data_1663!L596</f>
        <v>1.3805700692408988E-2</v>
      </c>
      <c r="M597" s="17">
        <f>(macro_data_1663!M597-macro_data_1663!M596)/macro_data_1663!M596</f>
        <v>7.9120792391776888E-3</v>
      </c>
      <c r="N597" s="17">
        <f>(macro_data_1663!N597-macro_data_1663!N596)/macro_data_1663!N596</f>
        <v>6.0119679715167655E-3</v>
      </c>
      <c r="O597" s="17">
        <f>(macro_data_1663!O597-macro_data_1663!O596)/macro_data_1663!O596</f>
        <v>0.123342175066313</v>
      </c>
      <c r="P597" s="17">
        <f>(macro_data_1663!P597-macro_data_1663!P596)/macro_data_1663!P596</f>
        <v>2.6666666666666668E-2</v>
      </c>
      <c r="Q597" s="17">
        <f>(macro_data_1663!Q597-macro_data_1663!Q596)/macro_data_1663!Q596</f>
        <v>-5.3149165136611603E-4</v>
      </c>
      <c r="R597" s="17">
        <f>(macro_data_1663!R597-macro_data_1663!R596)/macro_data_1663!R596</f>
        <v>5.9473237043330745E-3</v>
      </c>
      <c r="S597" s="17">
        <f>(macro_data_1663!G597-macro_data_1663!G596)/macro_data_1663!G596</f>
        <v>1.3324599145439116E-3</v>
      </c>
    </row>
    <row r="598" spans="1:19">
      <c r="A598" s="32">
        <v>41214</v>
      </c>
      <c r="B598" s="17">
        <f>(macro_data_1663!B598-macro_data_1663!B597)/macro_data_1663!B597</f>
        <v>2.6967945804385815E-3</v>
      </c>
      <c r="C598" s="17">
        <f>(macro_data_1663!C598-macro_data_1663!C597)/macro_data_1663!C597</f>
        <v>-4.4031311154599101E-3</v>
      </c>
      <c r="D598" s="17">
        <f>(macro_data_1663!D598-macro_data_1663!D597)/macro_data_1663!D597</f>
        <v>2.9612300169665402E-3</v>
      </c>
      <c r="E598">
        <f>macro_data_1663!E598</f>
        <v>7.8</v>
      </c>
      <c r="F598">
        <f>macro_data_1663!F598</f>
        <v>63.8</v>
      </c>
      <c r="G598" s="23">
        <v>0.16</v>
      </c>
      <c r="H598" s="23">
        <v>1.65</v>
      </c>
      <c r="I598" s="23">
        <v>0.09</v>
      </c>
      <c r="J598" s="23">
        <v>4.58</v>
      </c>
      <c r="K598">
        <v>82.6</v>
      </c>
      <c r="L598" s="17">
        <f>(macro_data_1663!L598-macro_data_1663!L597)/macro_data_1663!L597</f>
        <v>1.4036704935892064E-2</v>
      </c>
      <c r="M598" s="17">
        <f>(macro_data_1663!M598-macro_data_1663!M597)/macro_data_1663!M597</f>
        <v>6.4796507644420756E-3</v>
      </c>
      <c r="N598" s="17">
        <f>(macro_data_1663!N598-macro_data_1663!N597)/macro_data_1663!N597</f>
        <v>1.0365719718450982E-2</v>
      </c>
      <c r="O598" s="17">
        <f>(macro_data_1663!O598-macro_data_1663!O597)/macro_data_1663!O597</f>
        <v>8.0283353010625738E-2</v>
      </c>
      <c r="P598" s="17">
        <f>(macro_data_1663!P598-macro_data_1663!P597)/macro_data_1663!P597</f>
        <v>-7.0129870129870125E-2</v>
      </c>
      <c r="Q598" s="17">
        <f>(macro_data_1663!Q598-macro_data_1663!Q597)/macro_data_1663!Q597</f>
        <v>3.1824170941260705E-3</v>
      </c>
      <c r="R598" s="17">
        <f>(macro_data_1663!R598-macro_data_1663!R597)/macro_data_1663!R597</f>
        <v>-5.4370777027027091E-2</v>
      </c>
      <c r="S598" s="17">
        <f>(macro_data_1663!G598-macro_data_1663!G597)/macro_data_1663!G597</f>
        <v>1.1225346982165823E-3</v>
      </c>
    </row>
    <row r="599" spans="1:19">
      <c r="A599" s="32">
        <v>41244</v>
      </c>
      <c r="B599" s="17">
        <f>(macro_data_1663!B599-macro_data_1663!B598)/macro_data_1663!B598</f>
        <v>-1.6793444944266916E-3</v>
      </c>
      <c r="C599" s="17">
        <f>(macro_data_1663!C599-macro_data_1663!C598)/macro_data_1663!C598</f>
        <v>-8.3538083538082977E-3</v>
      </c>
      <c r="D599" s="17">
        <f>(macro_data_1663!D599-macro_data_1663!D598)/macro_data_1663!D598</f>
        <v>-6.829596318323485E-4</v>
      </c>
      <c r="E599">
        <f>macro_data_1663!E599</f>
        <v>7.7</v>
      </c>
      <c r="F599">
        <f>macro_data_1663!F599</f>
        <v>63.6</v>
      </c>
      <c r="G599" s="23">
        <v>0.16</v>
      </c>
      <c r="H599" s="23">
        <v>1.72</v>
      </c>
      <c r="I599" s="23">
        <v>7.0000000000000007E-2</v>
      </c>
      <c r="J599" s="23">
        <v>4.51</v>
      </c>
      <c r="K599">
        <v>82.7</v>
      </c>
      <c r="L599" s="17">
        <f>(macro_data_1663!L599-macro_data_1663!L598)/macro_data_1663!L598</f>
        <v>8.7186479897524531E-3</v>
      </c>
      <c r="M599" s="17">
        <f>(macro_data_1663!M599-macro_data_1663!M598)/macro_data_1663!M598</f>
        <v>6.7102345664604972E-3</v>
      </c>
      <c r="N599" s="17">
        <f>(macro_data_1663!N599-macro_data_1663!N598)/macro_data_1663!N598</f>
        <v>5.3381945546951068E-3</v>
      </c>
      <c r="O599" s="17">
        <f>(macro_data_1663!O599-macro_data_1663!O598)/macro_data_1663!O598</f>
        <v>-8.9617486338797819E-2</v>
      </c>
      <c r="P599" s="17">
        <f>(macro_data_1663!P599-macro_data_1663!P598)/macro_data_1663!P598</f>
        <v>9.4972067039106142E-2</v>
      </c>
      <c r="Q599" s="17">
        <f>(macro_data_1663!Q599-macro_data_1663!Q598)/macro_data_1663!Q598</f>
        <v>3.8685096343628374E-3</v>
      </c>
      <c r="R599" s="17">
        <f>(macro_data_1663!R599-macro_data_1663!R598)/macro_data_1663!R598</f>
        <v>-3.2488556436306763E-2</v>
      </c>
      <c r="S599" s="17">
        <f>(macro_data_1663!G599-macro_data_1663!G598)/macro_data_1663!G598</f>
        <v>1.16583004128672E-3</v>
      </c>
    </row>
    <row r="600" spans="1:19">
      <c r="A600" s="32">
        <v>41275</v>
      </c>
      <c r="B600" s="17">
        <f>(macro_data_1663!B600-macro_data_1663!B599)/macro_data_1663!B599</f>
        <v>-1.2108160467717304E-4</v>
      </c>
      <c r="C600" s="17">
        <f>(macro_data_1663!C600-macro_data_1663!C599)/macro_data_1663!C599</f>
        <v>-1.4866204162537729E-3</v>
      </c>
      <c r="D600" s="17">
        <f>(macro_data_1663!D600-macro_data_1663!D599)/macro_data_1663!D599</f>
        <v>-1.577137810301924E-4</v>
      </c>
      <c r="E600">
        <f>macro_data_1663!E600</f>
        <v>7.9</v>
      </c>
      <c r="F600">
        <f>macro_data_1663!F600</f>
        <v>63.7</v>
      </c>
      <c r="G600" s="23">
        <v>0.14000000000000001</v>
      </c>
      <c r="H600" s="23">
        <v>1.91</v>
      </c>
      <c r="I600" s="23">
        <v>7.0000000000000007E-2</v>
      </c>
      <c r="J600" s="23">
        <v>4.63</v>
      </c>
      <c r="K600">
        <v>72.900000000000006</v>
      </c>
      <c r="L600" s="17">
        <f>(macro_data_1663!L600-macro_data_1663!L599)/macro_data_1663!L599</f>
        <v>7.9878748156644273E-3</v>
      </c>
      <c r="M600" s="17">
        <f>(macro_data_1663!M600-macro_data_1663!M599)/macro_data_1663!M599</f>
        <v>1.1843350914816782E-2</v>
      </c>
      <c r="N600" s="17">
        <f>(macro_data_1663!N600-macro_data_1663!N599)/macro_data_1663!N599</f>
        <v>1.1944810891557068E-2</v>
      </c>
      <c r="O600" s="17">
        <f>(macro_data_1663!O600-macro_data_1663!O599)/macro_data_1663!O599</f>
        <v>0.17166866746698681</v>
      </c>
      <c r="P600" s="17">
        <f>(macro_data_1663!P600-macro_data_1663!P599)/macro_data_1663!P599</f>
        <v>1.7857142857142856E-2</v>
      </c>
      <c r="Q600" s="17">
        <f>(macro_data_1663!Q600-macro_data_1663!Q599)/macro_data_1663!Q599</f>
        <v>2.8598159095644614E-3</v>
      </c>
      <c r="R600" s="17">
        <f>(macro_data_1663!R600-macro_data_1663!R599)/macro_data_1663!R599</f>
        <v>1.8347565197322911E-2</v>
      </c>
      <c r="S600" s="17">
        <f>(macro_data_1663!G600-macro_data_1663!G599)/macro_data_1663!G599</f>
        <v>1.8468384943445208E-3</v>
      </c>
    </row>
    <row r="601" spans="1:19">
      <c r="A601" s="32">
        <v>41306</v>
      </c>
      <c r="B601" s="17">
        <f>(macro_data_1663!B601-macro_data_1663!B600)/macro_data_1663!B600</f>
        <v>1.9807889421808505E-3</v>
      </c>
      <c r="C601" s="17">
        <f>(macro_data_1663!C601-macro_data_1663!C600)/macro_data_1663!C600</f>
        <v>4.9627791563275434E-3</v>
      </c>
      <c r="D601" s="17">
        <f>(macro_data_1663!D601-macro_data_1663!D600)/macro_data_1663!D600</f>
        <v>1.9033798136581868E-3</v>
      </c>
      <c r="E601">
        <f>macro_data_1663!E601</f>
        <v>8</v>
      </c>
      <c r="F601">
        <f>macro_data_1663!F601</f>
        <v>63.7</v>
      </c>
      <c r="G601" s="23">
        <v>0.15</v>
      </c>
      <c r="H601" s="23">
        <v>1.98</v>
      </c>
      <c r="I601" s="23">
        <v>0.1</v>
      </c>
      <c r="J601" s="23">
        <v>4.7300000000000004</v>
      </c>
      <c r="K601">
        <v>73.8</v>
      </c>
      <c r="L601" s="17">
        <f>(macro_data_1663!L601-macro_data_1663!L600)/macro_data_1663!L600</f>
        <v>6.5022148169220145E-3</v>
      </c>
      <c r="M601" s="17">
        <f>(macro_data_1663!M601-macro_data_1663!M600)/macro_data_1663!M600</f>
        <v>2.2149240051936845E-3</v>
      </c>
      <c r="N601" s="17">
        <f>(macro_data_1663!N601-macro_data_1663!N600)/macro_data_1663!N600</f>
        <v>7.2663129712987502E-3</v>
      </c>
      <c r="O601" s="17">
        <f>(macro_data_1663!O601-macro_data_1663!O600)/macro_data_1663!O600</f>
        <v>-9.0163934426229511E-2</v>
      </c>
      <c r="P601" s="17">
        <f>(macro_data_1663!P601-macro_data_1663!P600)/macro_data_1663!P600</f>
        <v>0.11779448621553884</v>
      </c>
      <c r="Q601" s="17">
        <f>(macro_data_1663!Q601-macro_data_1663!Q600)/macro_data_1663!Q600</f>
        <v>-1.5073063620558172E-4</v>
      </c>
      <c r="R601" s="17">
        <f>(macro_data_1663!R601-macro_data_1663!R600)/macro_data_1663!R600</f>
        <v>7.2974504249291763E-2</v>
      </c>
      <c r="S601" s="17">
        <f>(macro_data_1663!G601-macro_data_1663!G600)/macro_data_1663!G600</f>
        <v>1.3548129173638155E-3</v>
      </c>
    </row>
    <row r="602" spans="1:19">
      <c r="A602" s="32">
        <v>41334</v>
      </c>
      <c r="B602" s="17">
        <f>(macro_data_1663!B602-macro_data_1663!B601)/macro_data_1663!B601</f>
        <v>5.4299267521010098E-3</v>
      </c>
      <c r="C602" s="17">
        <f>(macro_data_1663!C602-macro_data_1663!C601)/macro_data_1663!C601</f>
        <v>8.8888888888889444E-3</v>
      </c>
      <c r="D602" s="17">
        <f>(macro_data_1663!D602-macro_data_1663!D601)/macro_data_1663!D601</f>
        <v>3.5581212280241261E-3</v>
      </c>
      <c r="E602">
        <f>macro_data_1663!E602</f>
        <v>7.7</v>
      </c>
      <c r="F602">
        <f>macro_data_1663!F602</f>
        <v>63.4</v>
      </c>
      <c r="G602" s="23">
        <v>0.14000000000000001</v>
      </c>
      <c r="H602" s="23">
        <v>1.96</v>
      </c>
      <c r="I602" s="23">
        <v>0.09</v>
      </c>
      <c r="J602" s="23">
        <v>4.8499999999999996</v>
      </c>
      <c r="K602">
        <v>77.599999999999994</v>
      </c>
      <c r="L602" s="17">
        <f>(macro_data_1663!L602-macro_data_1663!L601)/macro_data_1663!L601</f>
        <v>-3.1493519602696037E-3</v>
      </c>
      <c r="M602" s="17">
        <f>(macro_data_1663!M602-macro_data_1663!M601)/macro_data_1663!M601</f>
        <v>1.8099375095259869E-3</v>
      </c>
      <c r="N602" s="17">
        <f>(macro_data_1663!N602-macro_data_1663!N601)/macro_data_1663!N601</f>
        <v>4.3350967507277986E-3</v>
      </c>
      <c r="O602" s="17">
        <f>(macro_data_1663!O602-macro_data_1663!O601)/macro_data_1663!O601</f>
        <v>8.3333333333333329E-2</v>
      </c>
      <c r="P602" s="17">
        <f>(macro_data_1663!P602-macro_data_1663!P601)/macro_data_1663!P601</f>
        <v>2.242152466367713E-3</v>
      </c>
      <c r="Q602" s="17">
        <f>(macro_data_1663!Q602-macro_data_1663!Q601)/macro_data_1663!Q601</f>
        <v>4.7854005557502882E-3</v>
      </c>
      <c r="R602" s="17">
        <f>(macro_data_1663!R602-macro_data_1663!R601)/macro_data_1663!R601</f>
        <v>6.653289682120556E-3</v>
      </c>
      <c r="S602" s="17">
        <f>(macro_data_1663!G602-macro_data_1663!G601)/macro_data_1663!G601</f>
        <v>2.1292798154624159E-3</v>
      </c>
    </row>
    <row r="603" spans="1:19">
      <c r="A603" s="32">
        <v>41365</v>
      </c>
      <c r="B603" s="17">
        <f>(macro_data_1663!B603-macro_data_1663!B602)/macro_data_1663!B602</f>
        <v>-2.8119191025899755E-3</v>
      </c>
      <c r="C603" s="17">
        <f>(macro_data_1663!C603-macro_data_1663!C602)/macro_data_1663!C602</f>
        <v>-1.4684287812041672E-3</v>
      </c>
      <c r="D603" s="17">
        <f>(macro_data_1663!D603-macro_data_1663!D602)/macro_data_1663!D602</f>
        <v>-1.317798648733499E-3</v>
      </c>
      <c r="E603">
        <f>macro_data_1663!E603</f>
        <v>7.5</v>
      </c>
      <c r="F603">
        <f>macro_data_1663!F603</f>
        <v>63.3</v>
      </c>
      <c r="G603" s="23">
        <v>0.15</v>
      </c>
      <c r="H603" s="23">
        <v>1.76</v>
      </c>
      <c r="I603" s="23">
        <v>0.06</v>
      </c>
      <c r="J603" s="23">
        <v>4.8499999999999996</v>
      </c>
      <c r="K603">
        <v>78.599999999999994</v>
      </c>
      <c r="L603" s="17">
        <f>(macro_data_1663!L603-macro_data_1663!L602)/macro_data_1663!L602</f>
        <v>2.9972862408360365E-3</v>
      </c>
      <c r="M603" s="17">
        <f>(macro_data_1663!M603-macro_data_1663!M602)/macro_data_1663!M602</f>
        <v>5.3534412262517608E-3</v>
      </c>
      <c r="N603" s="17">
        <f>(macro_data_1663!N603-macro_data_1663!N602)/macro_data_1663!N602</f>
        <v>5.2011146375758495E-3</v>
      </c>
      <c r="O603" s="17">
        <f>(macro_data_1663!O603-macro_data_1663!O602)/macro_data_1663!O602</f>
        <v>4.9896049896049899E-2</v>
      </c>
      <c r="P603" s="17">
        <f>(macro_data_1663!P603-macro_data_1663!P602)/macro_data_1663!P602</f>
        <v>-6.7114093959731542E-3</v>
      </c>
      <c r="Q603" s="17">
        <f>(macro_data_1663!Q603-macro_data_1663!Q602)/macro_data_1663!Q602</f>
        <v>4.0915053617373012E-3</v>
      </c>
      <c r="R603" s="17">
        <f>(macro_data_1663!R603-macro_data_1663!R602)/macro_data_1663!R602</f>
        <v>-2.3814519513218592E-2</v>
      </c>
      <c r="S603" s="17">
        <f>(macro_data_1663!G603-macro_data_1663!G602)/macro_data_1663!G602</f>
        <v>1.0623778081080084E-3</v>
      </c>
    </row>
    <row r="604" spans="1:19">
      <c r="A604" s="32">
        <v>41395</v>
      </c>
      <c r="B604" s="17">
        <f>(macro_data_1663!B604-macro_data_1663!B603)/macro_data_1663!B603</f>
        <v>-2.087979266581197E-3</v>
      </c>
      <c r="C604" s="17">
        <f>(macro_data_1663!C604-macro_data_1663!C603)/macro_data_1663!C603</f>
        <v>-2.4509803921568627E-3</v>
      </c>
      <c r="D604" s="17">
        <f>(macro_data_1663!D604-macro_data_1663!D603)/macro_data_1663!D603</f>
        <v>-1.0158344504020841E-3</v>
      </c>
      <c r="E604">
        <f>macro_data_1663!E604</f>
        <v>7.6</v>
      </c>
      <c r="F604">
        <f>macro_data_1663!F604</f>
        <v>63.4</v>
      </c>
      <c r="G604" s="23">
        <v>0.11</v>
      </c>
      <c r="H604" s="23">
        <v>1.93</v>
      </c>
      <c r="I604" s="23">
        <v>0.04</v>
      </c>
      <c r="J604" s="23">
        <v>4.59</v>
      </c>
      <c r="K604">
        <v>76.400000000000006</v>
      </c>
      <c r="L604" s="17">
        <f>(macro_data_1663!L604-macro_data_1663!L603)/macro_data_1663!L603</f>
        <v>1.1549489157210317E-2</v>
      </c>
      <c r="M604" s="17">
        <f>(macro_data_1663!M604-macro_data_1663!M603)/macro_data_1663!M603</f>
        <v>2.6009893217565664E-3</v>
      </c>
      <c r="N604" s="17">
        <f>(macro_data_1663!N604-macro_data_1663!N603)/macro_data_1663!N603</f>
        <v>5.3295985060690509E-3</v>
      </c>
      <c r="O604" s="17">
        <f>(macro_data_1663!O604-macro_data_1663!O603)/macro_data_1663!O603</f>
        <v>-0.17326732673267325</v>
      </c>
      <c r="P604" s="17">
        <f>(macro_data_1663!P604-macro_data_1663!P603)/macro_data_1663!P603</f>
        <v>-6.7567567567567571E-3</v>
      </c>
      <c r="Q604" s="17">
        <f>(macro_data_1663!Q604-macro_data_1663!Q603)/macro_data_1663!Q603</f>
        <v>-1.034862237119671E-3</v>
      </c>
      <c r="R604" s="17">
        <f>(macro_data_1663!R604-macro_data_1663!R603)/macro_data_1663!R603</f>
        <v>-1.0531972058033358E-2</v>
      </c>
      <c r="S604" s="17">
        <f>(macro_data_1663!G604-macro_data_1663!G603)/macro_data_1663!G603</f>
        <v>1.3560421257434281E-3</v>
      </c>
    </row>
    <row r="605" spans="1:19">
      <c r="A605" s="32">
        <v>41426</v>
      </c>
      <c r="B605" s="17">
        <f>(macro_data_1663!B605-macro_data_1663!B604)/macro_data_1663!B604</f>
        <v>4.1415548950160546E-4</v>
      </c>
      <c r="C605" s="17">
        <f>(macro_data_1663!C605-macro_data_1663!C604)/macro_data_1663!C604</f>
        <v>2.9484029484029206E-3</v>
      </c>
      <c r="D605" s="17">
        <f>(macro_data_1663!D605-macro_data_1663!D604)/macro_data_1663!D604</f>
        <v>7.3382184902132455E-4</v>
      </c>
      <c r="E605">
        <f>macro_data_1663!E605</f>
        <v>7.5</v>
      </c>
      <c r="F605">
        <f>macro_data_1663!F605</f>
        <v>63.4</v>
      </c>
      <c r="G605" s="23">
        <v>0.09</v>
      </c>
      <c r="H605" s="23">
        <v>2.2999999999999998</v>
      </c>
      <c r="I605" s="23">
        <v>0.05</v>
      </c>
      <c r="J605" s="23">
        <v>4.7300000000000004</v>
      </c>
      <c r="K605">
        <v>84.5</v>
      </c>
      <c r="L605" s="17">
        <f>(macro_data_1663!L605-macro_data_1663!L604)/macro_data_1663!L604</f>
        <v>7.4254461255937997E-3</v>
      </c>
      <c r="M605" s="17">
        <f>(macro_data_1663!M605-macro_data_1663!M604)/macro_data_1663!M604</f>
        <v>3.2357269536999636E-3</v>
      </c>
      <c r="N605" s="17">
        <f>(macro_data_1663!N605-macro_data_1663!N604)/macro_data_1663!N604</f>
        <v>1.7938276407610386E-3</v>
      </c>
      <c r="O605" s="17">
        <f>(macro_data_1663!O605-macro_data_1663!O604)/macro_data_1663!O604</f>
        <v>0.11377245508982035</v>
      </c>
      <c r="P605" s="17">
        <f>(macro_data_1663!P605-macro_data_1663!P604)/macro_data_1663!P604</f>
        <v>-2.9478458049886622E-2</v>
      </c>
      <c r="Q605" s="17">
        <f>(macro_data_1663!Q605-macro_data_1663!Q604)/macro_data_1663!Q604</f>
        <v>9.4800620549905911E-4</v>
      </c>
      <c r="R605" s="17">
        <f>(macro_data_1663!R605-macro_data_1663!R604)/macro_data_1663!R604</f>
        <v>2.9651352231997437E-2</v>
      </c>
      <c r="S605" s="17">
        <f>(macro_data_1663!G605-macro_data_1663!G604)/macro_data_1663!G604</f>
        <v>1.6338786955465766E-3</v>
      </c>
    </row>
    <row r="606" spans="1:19">
      <c r="A606" s="32">
        <v>41456</v>
      </c>
      <c r="B606" s="17">
        <f>(macro_data_1663!B606-macro_data_1663!B605)/macro_data_1663!B605</f>
        <v>2.3804082055085426E-3</v>
      </c>
      <c r="C606" s="17">
        <f>(macro_data_1663!C606-macro_data_1663!C605)/macro_data_1663!C605</f>
        <v>9.7991180793736933E-4</v>
      </c>
      <c r="D606" s="17">
        <f>(macro_data_1663!D606-macro_data_1663!D605)/macro_data_1663!D605</f>
        <v>2.2208022124218614E-3</v>
      </c>
      <c r="E606">
        <f>macro_data_1663!E606</f>
        <v>7.5</v>
      </c>
      <c r="F606">
        <f>macro_data_1663!F606</f>
        <v>63.4</v>
      </c>
      <c r="G606" s="23">
        <v>0.09</v>
      </c>
      <c r="H606" s="23">
        <v>2.58</v>
      </c>
      <c r="I606" s="23">
        <v>0.04</v>
      </c>
      <c r="J606" s="23">
        <v>5.19</v>
      </c>
      <c r="K606">
        <v>84.1</v>
      </c>
      <c r="L606" s="17">
        <f>(macro_data_1663!L606-macro_data_1663!L605)/macro_data_1663!L605</f>
        <v>-9.906875371507827E-4</v>
      </c>
      <c r="M606" s="17">
        <f>(macro_data_1663!M606-macro_data_1663!M605)/macro_data_1663!M605</f>
        <v>5.416231769584336E-3</v>
      </c>
      <c r="N606" s="17">
        <f>(macro_data_1663!N606-macro_data_1663!N605)/macro_data_1663!N605</f>
        <v>7.7109708050193994E-3</v>
      </c>
      <c r="O606" s="17">
        <f>(macro_data_1663!O606-macro_data_1663!O605)/macro_data_1663!O605</f>
        <v>-9.7849462365591403E-2</v>
      </c>
      <c r="P606" s="17">
        <f>(macro_data_1663!P606-macro_data_1663!P605)/macro_data_1663!P605</f>
        <v>9.8130841121495324E-2</v>
      </c>
      <c r="Q606" s="17">
        <f>(macro_data_1663!Q606-macro_data_1663!Q605)/macro_data_1663!Q605</f>
        <v>1.8558476872077858E-3</v>
      </c>
      <c r="R606" s="17">
        <f>(macro_data_1663!R606-macro_data_1663!R605)/macro_data_1663!R605</f>
        <v>1.0548523206751054E-2</v>
      </c>
      <c r="S606" s="17">
        <f>(macro_data_1663!G606-macro_data_1663!G605)/macro_data_1663!G605</f>
        <v>1.351996766964253E-3</v>
      </c>
    </row>
    <row r="607" spans="1:19">
      <c r="A607" s="32">
        <v>41487</v>
      </c>
      <c r="B607" s="17">
        <f>(macro_data_1663!B607-macro_data_1663!B606)/macro_data_1663!B606</f>
        <v>1.9574523005442684E-3</v>
      </c>
      <c r="C607" s="17">
        <f>(macro_data_1663!C607-macro_data_1663!C606)/macro_data_1663!C606</f>
        <v>4.8947626040134271E-4</v>
      </c>
      <c r="D607" s="17">
        <f>(macro_data_1663!D607-macro_data_1663!D606)/macro_data_1663!D606</f>
        <v>1.2438200955337427E-3</v>
      </c>
      <c r="E607">
        <f>macro_data_1663!E607</f>
        <v>7.3</v>
      </c>
      <c r="F607">
        <f>macro_data_1663!F607</f>
        <v>63.3</v>
      </c>
      <c r="G607" s="23">
        <v>0.08</v>
      </c>
      <c r="H607" s="23">
        <v>2.74</v>
      </c>
      <c r="I607" s="23">
        <v>0.04</v>
      </c>
      <c r="J607" s="23">
        <v>5.32</v>
      </c>
      <c r="K607">
        <v>85.1</v>
      </c>
      <c r="L607" s="17">
        <f>(macro_data_1663!L607-macro_data_1663!L606)/macro_data_1663!L606</f>
        <v>8.4490281634272829E-3</v>
      </c>
      <c r="M607" s="17">
        <f>(macro_data_1663!M607-macro_data_1663!M606)/macro_data_1663!M606</f>
        <v>3.6661896879063185E-3</v>
      </c>
      <c r="N607" s="17">
        <f>(macro_data_1663!N607-macro_data_1663!N606)/macro_data_1663!N606</f>
        <v>6.7271697948302457E-3</v>
      </c>
      <c r="O607" s="17">
        <f>(macro_data_1663!O607-macro_data_1663!O606)/macro_data_1663!O606</f>
        <v>4.8867699642431463E-2</v>
      </c>
      <c r="P607" s="17">
        <f>(macro_data_1663!P607-macro_data_1663!P606)/macro_data_1663!P606</f>
        <v>-0.20212765957446807</v>
      </c>
      <c r="Q607" s="17">
        <f>(macro_data_1663!Q607-macro_data_1663!Q606)/macro_data_1663!Q606</f>
        <v>-3.2593545188016821E-3</v>
      </c>
      <c r="R607" s="17">
        <f>(macro_data_1663!R607-macro_data_1663!R606)/macro_data_1663!R606</f>
        <v>9.1962421711899819E-2</v>
      </c>
      <c r="S607" s="17">
        <f>(macro_data_1663!G607-macro_data_1663!G606)/macro_data_1663!G606</f>
        <v>8.218434241519236E-4</v>
      </c>
    </row>
    <row r="608" spans="1:19">
      <c r="A608" s="32">
        <v>41518</v>
      </c>
      <c r="B608" s="17">
        <f>(macro_data_1663!B608-macro_data_1663!B607)/macro_data_1663!B607</f>
        <v>2.3872906826963641E-3</v>
      </c>
      <c r="C608" s="17">
        <f>(macro_data_1663!C608-macro_data_1663!C607)/macro_data_1663!C607</f>
        <v>-9.7847358121339067E-4</v>
      </c>
      <c r="D608" s="17">
        <f>(macro_data_1663!D608-macro_data_1663!D607)/macro_data_1663!D607</f>
        <v>1.4823784867211865E-3</v>
      </c>
      <c r="E608">
        <f>macro_data_1663!E608</f>
        <v>7.2</v>
      </c>
      <c r="F608">
        <f>macro_data_1663!F608</f>
        <v>63.3</v>
      </c>
      <c r="G608" s="23">
        <v>0.08</v>
      </c>
      <c r="H608" s="23">
        <v>2.81</v>
      </c>
      <c r="I608" s="23">
        <v>0.02</v>
      </c>
      <c r="J608" s="23">
        <v>5.42</v>
      </c>
      <c r="K608">
        <v>82.1</v>
      </c>
      <c r="L608" s="17">
        <f>(macro_data_1663!L608-macro_data_1663!L607)/macro_data_1663!L607</f>
        <v>3.5401014829091765E-3</v>
      </c>
      <c r="M608" s="17">
        <f>(macro_data_1663!M608-macro_data_1663!M607)/macro_data_1663!M607</f>
        <v>5.4139682243861866E-3</v>
      </c>
      <c r="N608" s="17">
        <f>(macro_data_1663!N608-macro_data_1663!N607)/macro_data_1663!N607</f>
        <v>8.8415194358393637E-4</v>
      </c>
      <c r="O608" s="17">
        <f>(macro_data_1663!O608-macro_data_1663!O607)/macro_data_1663!O607</f>
        <v>4.2045454545454546E-2</v>
      </c>
      <c r="P608" s="17">
        <f>(macro_data_1663!P608-macro_data_1663!P607)/macro_data_1663!P607</f>
        <v>1.6E-2</v>
      </c>
      <c r="Q608" s="17">
        <f>(macro_data_1663!Q608-macro_data_1663!Q607)/macro_data_1663!Q607</f>
        <v>5.9758116132971814E-3</v>
      </c>
      <c r="R608" s="17">
        <f>(macro_data_1663!R608-macro_data_1663!R607)/macro_data_1663!R607</f>
        <v>1.8736258483892494E-2</v>
      </c>
      <c r="S608" s="17">
        <f>(macro_data_1663!G608-macro_data_1663!G607)/macro_data_1663!G607</f>
        <v>1.869624828617724E-3</v>
      </c>
    </row>
    <row r="609" spans="1:19">
      <c r="A609" s="32">
        <v>41548</v>
      </c>
      <c r="B609" s="17">
        <f>(macro_data_1663!B609-macro_data_1663!B608)/macro_data_1663!B608</f>
        <v>3.7694469193347903E-4</v>
      </c>
      <c r="C609" s="17">
        <f>(macro_data_1663!C609-macro_data_1663!C608)/macro_data_1663!C608</f>
        <v>-1.4691478942212683E-3</v>
      </c>
      <c r="D609" s="17">
        <f>(macro_data_1663!D609-macro_data_1663!D608)/macro_data_1663!D608</f>
        <v>4.3780098817938989E-4</v>
      </c>
      <c r="E609">
        <f>macro_data_1663!E609</f>
        <v>7.2</v>
      </c>
      <c r="F609">
        <f>macro_data_1663!F609</f>
        <v>63.2</v>
      </c>
      <c r="G609" s="23">
        <v>0.09</v>
      </c>
      <c r="H609" s="23">
        <v>2.62</v>
      </c>
      <c r="I609" s="23">
        <v>0.05</v>
      </c>
      <c r="J609" s="23">
        <v>5.47</v>
      </c>
      <c r="K609">
        <v>77.5</v>
      </c>
      <c r="L609" s="17">
        <f>(macro_data_1663!L609-macro_data_1663!L608)/macro_data_1663!L608</f>
        <v>1.3404930819582101E-2</v>
      </c>
      <c r="M609" s="17">
        <f>(macro_data_1663!M609-macro_data_1663!M608)/macro_data_1663!M608</f>
        <v>5.5979832431229731E-3</v>
      </c>
      <c r="N609" s="17">
        <f>(macro_data_1663!N609-macro_data_1663!N608)/macro_data_1663!N608</f>
        <v>4.3888762439421884E-3</v>
      </c>
      <c r="O609" s="17">
        <f>(macro_data_1663!O609-macro_data_1663!O608)/macro_data_1663!O608</f>
        <v>-7.3064340239912762E-2</v>
      </c>
      <c r="P609" s="17">
        <f>(macro_data_1663!P609-macro_data_1663!P608)/macro_data_1663!P608</f>
        <v>5.774278215223097E-2</v>
      </c>
      <c r="Q609" s="17">
        <f>(macro_data_1663!Q609-macro_data_1663!Q608)/macro_data_1663!Q608</f>
        <v>5.3402513023961444E-3</v>
      </c>
      <c r="R609" s="17">
        <f>(macro_data_1663!R609-macro_data_1663!R608)/macro_data_1663!R608</f>
        <v>-2.6273810640892086E-3</v>
      </c>
      <c r="S609" s="17">
        <f>(macro_data_1663!G609-macro_data_1663!G608)/macro_data_1663!G608</f>
        <v>1.280681468905054E-3</v>
      </c>
    </row>
    <row r="610" spans="1:19">
      <c r="A610" s="32">
        <v>41579</v>
      </c>
      <c r="B610" s="17">
        <f>(macro_data_1663!B610-macro_data_1663!B609)/macro_data_1663!B609</f>
        <v>5.3523104853903331E-4</v>
      </c>
      <c r="C610" s="17">
        <f>(macro_data_1663!C610-macro_data_1663!C609)/macro_data_1663!C609</f>
        <v>-6.8661108386464231E-3</v>
      </c>
      <c r="D610" s="17">
        <f>(macro_data_1663!D610-macro_data_1663!D609)/macro_data_1663!D609</f>
        <v>1.3232474785362521E-3</v>
      </c>
      <c r="E610">
        <f>macro_data_1663!E610</f>
        <v>7.2</v>
      </c>
      <c r="F610">
        <f>macro_data_1663!F610</f>
        <v>62.8</v>
      </c>
      <c r="G610" s="23">
        <v>0.08</v>
      </c>
      <c r="H610" s="23">
        <v>2.72</v>
      </c>
      <c r="I610" s="23">
        <v>7.0000000000000007E-2</v>
      </c>
      <c r="J610" s="23">
        <v>5.31</v>
      </c>
      <c r="K610">
        <v>73.2</v>
      </c>
      <c r="L610" s="17">
        <f>(macro_data_1663!L610-macro_data_1663!L609)/macro_data_1663!L609</f>
        <v>1.7675497969444912E-2</v>
      </c>
      <c r="M610" s="17">
        <f>(macro_data_1663!M610-macro_data_1663!M609)/macro_data_1663!M609</f>
        <v>1.1447004608294998E-2</v>
      </c>
      <c r="N610" s="17">
        <f>(macro_data_1663!N610-macro_data_1663!N609)/macro_data_1663!N609</f>
        <v>6.1361871084813285E-3</v>
      </c>
      <c r="O610" s="17">
        <f>(macro_data_1663!O610-macro_data_1663!O609)/macro_data_1663!O609</f>
        <v>8.8235294117647065E-2</v>
      </c>
      <c r="P610" s="17">
        <f>(macro_data_1663!P610-macro_data_1663!P609)/macro_data_1663!P609</f>
        <v>0.10173697270471464</v>
      </c>
      <c r="Q610" s="17">
        <f>(macro_data_1663!Q610-macro_data_1663!Q609)/macro_data_1663!Q609</f>
        <v>-1.172753721718441E-3</v>
      </c>
      <c r="R610" s="17">
        <f>(macro_data_1663!R610-macro_data_1663!R609)/macro_data_1663!R609</f>
        <v>-5.4097281023614635E-2</v>
      </c>
      <c r="S610" s="17">
        <f>(macro_data_1663!G610-macro_data_1663!G609)/macro_data_1663!G609</f>
        <v>1.6079403015618948E-3</v>
      </c>
    </row>
    <row r="611" spans="1:19">
      <c r="A611" s="32">
        <v>41609</v>
      </c>
      <c r="B611" s="17">
        <f>(macro_data_1663!B611-macro_data_1663!B610)/macro_data_1663!B610</f>
        <v>1.8444894273522939E-3</v>
      </c>
      <c r="C611" s="17">
        <f>(macro_data_1663!C611-macro_data_1663!C610)/macro_data_1663!C610</f>
        <v>-6.4197530864198091E-3</v>
      </c>
      <c r="D611" s="17">
        <f>(macro_data_1663!D611-macro_data_1663!D610)/macro_data_1663!D610</f>
        <v>1.487986847444936E-3</v>
      </c>
      <c r="E611">
        <f>macro_data_1663!E611</f>
        <v>6.9</v>
      </c>
      <c r="F611">
        <f>macro_data_1663!F611</f>
        <v>63</v>
      </c>
      <c r="G611" s="23">
        <v>0.09</v>
      </c>
      <c r="H611" s="23">
        <v>2.9</v>
      </c>
      <c r="I611" s="23">
        <v>7.0000000000000007E-2</v>
      </c>
      <c r="J611" s="23">
        <v>5.38</v>
      </c>
      <c r="K611">
        <v>75.099999999999994</v>
      </c>
      <c r="L611" s="17">
        <f>(macro_data_1663!L611-macro_data_1663!L610)/macro_data_1663!L610</f>
        <v>2.8884159318943313E-3</v>
      </c>
      <c r="M611" s="17">
        <f>(macro_data_1663!M611-macro_data_1663!M610)/macro_data_1663!M610</f>
        <v>7.9276849337527185E-4</v>
      </c>
      <c r="N611" s="17">
        <f>(macro_data_1663!N611-macro_data_1663!N610)/macro_data_1663!N610</f>
        <v>5.7494924042795596E-3</v>
      </c>
      <c r="O611" s="17">
        <f>(macro_data_1663!O611-macro_data_1663!O610)/macro_data_1663!O610</f>
        <v>0.1891891891891892</v>
      </c>
      <c r="P611" s="17">
        <f>(macro_data_1663!P611-macro_data_1663!P610)/macro_data_1663!P610</f>
        <v>4.5045045045045045E-3</v>
      </c>
      <c r="Q611" s="17">
        <f>(macro_data_1663!Q611-macro_data_1663!Q610)/macro_data_1663!Q610</f>
        <v>2.5474531974290547E-3</v>
      </c>
      <c r="R611" s="17">
        <f>(macro_data_1663!R611-macro_data_1663!R610)/macro_data_1663!R610</f>
        <v>-6.6441217425900201E-2</v>
      </c>
      <c r="S611" s="17">
        <f>(macro_data_1663!G611-macro_data_1663!G610)/macro_data_1663!G610</f>
        <v>2.0066987251990279E-3</v>
      </c>
    </row>
    <row r="612" spans="1:19">
      <c r="A612" s="32">
        <v>41640</v>
      </c>
      <c r="B612" s="17">
        <f>(macro_data_1663!B612-macro_data_1663!B611)/macro_data_1663!B611</f>
        <v>2.6441691584792814E-3</v>
      </c>
      <c r="C612" s="17">
        <f>(macro_data_1663!C612-macro_data_1663!C611)/macro_data_1663!C611</f>
        <v>3.9761431411531383E-3</v>
      </c>
      <c r="D612" s="17">
        <f>(macro_data_1663!D612-macro_data_1663!D611)/macro_data_1663!D611</f>
        <v>1.7455270868400388E-3</v>
      </c>
      <c r="E612">
        <f>macro_data_1663!E612</f>
        <v>6.7</v>
      </c>
      <c r="F612">
        <f>macro_data_1663!F612</f>
        <v>62.9</v>
      </c>
      <c r="G612" s="23">
        <v>7.0000000000000007E-2</v>
      </c>
      <c r="H612" s="23">
        <v>2.86</v>
      </c>
      <c r="I612" s="23">
        <v>0.04</v>
      </c>
      <c r="J612" s="23">
        <v>5.38</v>
      </c>
      <c r="K612">
        <v>82.5</v>
      </c>
      <c r="L612" s="17">
        <f>(macro_data_1663!L612-macro_data_1663!L611)/macro_data_1663!L611</f>
        <v>1.3415188722146292E-2</v>
      </c>
      <c r="M612" s="17">
        <f>(macro_data_1663!M612-macro_data_1663!M611)/macro_data_1663!M611</f>
        <v>5.9091860983892814E-3</v>
      </c>
      <c r="N612" s="17">
        <f>(macro_data_1663!N612-macro_data_1663!N611)/macro_data_1663!N611</f>
        <v>1.023787175161295E-2</v>
      </c>
      <c r="O612" s="17">
        <f>(macro_data_1663!O612-macro_data_1663!O611)/macro_data_1663!O611</f>
        <v>-8.9090909090909096E-2</v>
      </c>
      <c r="P612" s="17">
        <f>(macro_data_1663!P612-macro_data_1663!P611)/macro_data_1663!P611</f>
        <v>-2.914798206278027E-2</v>
      </c>
      <c r="Q612" s="17">
        <f>(macro_data_1663!Q612-macro_data_1663!Q611)/macro_data_1663!Q611</f>
        <v>2.1545914363477136E-3</v>
      </c>
      <c r="R612" s="17">
        <f>(macro_data_1663!R612-macro_data_1663!R611)/macro_data_1663!R611</f>
        <v>4.0166204986149541E-2</v>
      </c>
      <c r="S612" s="17">
        <f>(macro_data_1663!G612-macro_data_1663!G611)/macro_data_1663!G611</f>
        <v>4.1510093506947476E-4</v>
      </c>
    </row>
    <row r="613" spans="1:19">
      <c r="A613" s="32">
        <v>41671</v>
      </c>
      <c r="B613" s="17">
        <f>(macro_data_1663!B613-macro_data_1663!B612)/macro_data_1663!B612</f>
        <v>2.4241752904537632E-3</v>
      </c>
      <c r="C613" s="17">
        <f>(macro_data_1663!C613-macro_data_1663!C612)/macro_data_1663!C612</f>
        <v>8.9108910891089674E-3</v>
      </c>
      <c r="D613" s="17">
        <f>(macro_data_1663!D613-macro_data_1663!D612)/macro_data_1663!D612</f>
        <v>2.0743875370797067E-3</v>
      </c>
      <c r="E613">
        <f>macro_data_1663!E613</f>
        <v>6.6</v>
      </c>
      <c r="F613">
        <f>macro_data_1663!F613</f>
        <v>62.9</v>
      </c>
      <c r="G613" s="23">
        <v>7.0000000000000007E-2</v>
      </c>
      <c r="H613" s="23">
        <v>2.71</v>
      </c>
      <c r="I613" s="23">
        <v>0.05</v>
      </c>
      <c r="J613" s="23">
        <v>5.19</v>
      </c>
      <c r="K613">
        <v>81.2</v>
      </c>
      <c r="L613" s="17">
        <f>(macro_data_1663!L613-macro_data_1663!L612)/macro_data_1663!L612</f>
        <v>1.4920350011218343E-2</v>
      </c>
      <c r="M613" s="17">
        <f>(macro_data_1663!M613-macro_data_1663!M612)/macro_data_1663!M612</f>
        <v>6.317999963793796E-3</v>
      </c>
      <c r="N613" s="17">
        <f>(macro_data_1663!N613-macro_data_1663!N612)/macro_data_1663!N612</f>
        <v>7.9359135961615986E-3</v>
      </c>
      <c r="O613" s="17">
        <f>(macro_data_1663!O613-macro_data_1663!O612)/macro_data_1663!O612</f>
        <v>-0.11377245508982035</v>
      </c>
      <c r="P613" s="17">
        <f>(macro_data_1663!P613-macro_data_1663!P612)/macro_data_1663!P612</f>
        <v>2.3094688221709007E-2</v>
      </c>
      <c r="Q613" s="17">
        <f>(macro_data_1663!Q613-macro_data_1663!Q612)/macro_data_1663!Q612</f>
        <v>-3.8266881861835681E-3</v>
      </c>
      <c r="R613" s="17">
        <f>(macro_data_1663!R613-macro_data_1663!R612)/macro_data_1663!R612</f>
        <v>-3.0830687288743122E-2</v>
      </c>
      <c r="S613" s="17">
        <f>(macro_data_1663!G613-macro_data_1663!G612)/macro_data_1663!G612</f>
        <v>1.3685367575870077E-3</v>
      </c>
    </row>
    <row r="614" spans="1:19">
      <c r="A614" s="32">
        <v>41699</v>
      </c>
      <c r="B614" s="17">
        <f>(macro_data_1663!B614-macro_data_1663!B613)/macro_data_1663!B613</f>
        <v>1.1007786202440674E-3</v>
      </c>
      <c r="C614" s="17">
        <f>(macro_data_1663!C614-macro_data_1663!C613)/macro_data_1663!C613</f>
        <v>9.3228655544650499E-3</v>
      </c>
      <c r="D614" s="17">
        <f>(macro_data_1663!D614-macro_data_1663!D613)/macro_data_1663!D613</f>
        <v>4.7612147307835582E-4</v>
      </c>
      <c r="E614">
        <f>macro_data_1663!E614</f>
        <v>6.7</v>
      </c>
      <c r="F614">
        <f>macro_data_1663!F614</f>
        <v>62.9</v>
      </c>
      <c r="G614" s="23">
        <v>0.08</v>
      </c>
      <c r="H614" s="23">
        <v>2.72</v>
      </c>
      <c r="I614" s="23">
        <v>0.05</v>
      </c>
      <c r="J614" s="23">
        <v>5.0999999999999996</v>
      </c>
      <c r="K614">
        <v>81.599999999999994</v>
      </c>
      <c r="L614" s="17">
        <f>(macro_data_1663!L614-macro_data_1663!L613)/macro_data_1663!L613</f>
        <v>5.9319848200139677E-3</v>
      </c>
      <c r="M614" s="17">
        <f>(macro_data_1663!M614-macro_data_1663!M613)/macro_data_1663!M613</f>
        <v>5.9005540764194035E-3</v>
      </c>
      <c r="N614" s="17">
        <f>(macro_data_1663!N614-macro_data_1663!N613)/macro_data_1663!N613</f>
        <v>2.0893286312426877E-2</v>
      </c>
      <c r="O614" s="17">
        <f>(macro_data_1663!O614-macro_data_1663!O613)/macro_data_1663!O613</f>
        <v>6.3063063063063057E-2</v>
      </c>
      <c r="P614" s="17">
        <f>(macro_data_1663!P614-macro_data_1663!P613)/macro_data_1663!P613</f>
        <v>-5.1918735891647853E-2</v>
      </c>
      <c r="Q614" s="17">
        <f>(macro_data_1663!Q614-macro_data_1663!Q613)/macro_data_1663!Q613</f>
        <v>7.5727648492497478E-3</v>
      </c>
      <c r="R614" s="17">
        <f>(macro_data_1663!R614-macro_data_1663!R613)/macro_data_1663!R613</f>
        <v>6.552525893045856E-2</v>
      </c>
      <c r="S614" s="17">
        <f>(macro_data_1663!G614-macro_data_1663!G613)/macro_data_1663!G613</f>
        <v>1.0976948408342481E-3</v>
      </c>
    </row>
    <row r="615" spans="1:19">
      <c r="A615" s="32">
        <v>41730</v>
      </c>
      <c r="B615" s="17">
        <f>(macro_data_1663!B615-macro_data_1663!B614)/macro_data_1663!B614</f>
        <v>2.0420553010651573E-3</v>
      </c>
      <c r="C615" s="17">
        <f>(macro_data_1663!C615-macro_data_1663!C614)/macro_data_1663!C614</f>
        <v>6.3198833252309742E-3</v>
      </c>
      <c r="D615" s="17">
        <f>(macro_data_1663!D615-macro_data_1663!D614)/macro_data_1663!D614</f>
        <v>1.6035588661287104E-3</v>
      </c>
      <c r="E615">
        <f>macro_data_1663!E615</f>
        <v>6.7</v>
      </c>
      <c r="F615">
        <f>macro_data_1663!F615</f>
        <v>63.1</v>
      </c>
      <c r="G615" s="23">
        <v>0.09</v>
      </c>
      <c r="H615" s="23">
        <v>2.71</v>
      </c>
      <c r="I615" s="23">
        <v>0.03</v>
      </c>
      <c r="J615" s="23">
        <v>5.0599999999999996</v>
      </c>
      <c r="K615">
        <v>80</v>
      </c>
      <c r="L615" s="17">
        <f>(macro_data_1663!L615-macro_data_1663!L614)/macro_data_1663!L614</f>
        <v>6.9958244817230845E-3</v>
      </c>
      <c r="M615" s="17">
        <f>(macro_data_1663!M615-macro_data_1663!M614)/macro_data_1663!M614</f>
        <v>3.2101724014592992E-3</v>
      </c>
      <c r="N615" s="17">
        <f>(macro_data_1663!N615-macro_data_1663!N614)/macro_data_1663!N614</f>
        <v>8.2977808655245334E-3</v>
      </c>
      <c r="O615" s="17">
        <f>(macro_data_1663!O615-macro_data_1663!O614)/macro_data_1663!O614</f>
        <v>2.7542372881355932E-2</v>
      </c>
      <c r="P615" s="17">
        <f>(macro_data_1663!P615-macro_data_1663!P614)/macro_data_1663!P614</f>
        <v>-3.5714285714285712E-2</v>
      </c>
      <c r="Q615" s="17">
        <f>(macro_data_1663!Q615-macro_data_1663!Q614)/macro_data_1663!Q614</f>
        <v>9.8901109808619218E-3</v>
      </c>
      <c r="R615" s="17">
        <f>(macro_data_1663!R615-macro_data_1663!R614)/macro_data_1663!R614</f>
        <v>-1.9837333862324956E-4</v>
      </c>
      <c r="S615" s="17">
        <f>(macro_data_1663!G615-macro_data_1663!G614)/macro_data_1663!G614</f>
        <v>1.9823980481003833E-3</v>
      </c>
    </row>
    <row r="616" spans="1:19">
      <c r="A616" s="32">
        <v>41760</v>
      </c>
      <c r="B616" s="17">
        <f>(macro_data_1663!B616-macro_data_1663!B615)/macro_data_1663!B615</f>
        <v>1.8641856050976907E-3</v>
      </c>
      <c r="C616" s="17">
        <f>(macro_data_1663!C616-macro_data_1663!C615)/macro_data_1663!C615</f>
        <v>6.2801932367150311E-3</v>
      </c>
      <c r="D616" s="17">
        <f>(macro_data_1663!D616-macro_data_1663!D615)/macro_data_1663!D615</f>
        <v>1.7765842069926876E-3</v>
      </c>
      <c r="E616">
        <f>macro_data_1663!E616</f>
        <v>6.2</v>
      </c>
      <c r="F616">
        <f>macro_data_1663!F616</f>
        <v>62.8</v>
      </c>
      <c r="G616" s="23">
        <v>0.09</v>
      </c>
      <c r="H616" s="23">
        <v>2.56</v>
      </c>
      <c r="I616" s="23">
        <v>0.03</v>
      </c>
      <c r="J616" s="23">
        <v>4.9000000000000004</v>
      </c>
      <c r="K616">
        <v>84.1</v>
      </c>
      <c r="L616" s="17">
        <f>(macro_data_1663!L616-macro_data_1663!L615)/macro_data_1663!L615</f>
        <v>9.0568508347578063E-3</v>
      </c>
      <c r="M616" s="17">
        <f>(macro_data_1663!M616-macro_data_1663!M615)/macro_data_1663!M615</f>
        <v>4.0021035555436388E-3</v>
      </c>
      <c r="N616" s="17">
        <f>(macro_data_1663!N616-macro_data_1663!N615)/macro_data_1663!N615</f>
        <v>1.0847363162296342E-2</v>
      </c>
      <c r="O616" s="17">
        <f>(macro_data_1663!O616-macro_data_1663!O615)/macro_data_1663!O615</f>
        <v>7.5257731958762883E-2</v>
      </c>
      <c r="P616" s="17">
        <f>(macro_data_1663!P616-macro_data_1663!P615)/macro_data_1663!P615</f>
        <v>-4.9382716049382715E-3</v>
      </c>
      <c r="Q616" s="17">
        <f>(macro_data_1663!Q616-macro_data_1663!Q615)/macro_data_1663!Q615</f>
        <v>8.2363983940002597E-4</v>
      </c>
      <c r="R616" s="17">
        <f>(macro_data_1663!R616-macro_data_1663!R615)/macro_data_1663!R615</f>
        <v>1.259920634920631E-2</v>
      </c>
      <c r="S616" s="17">
        <f>(macro_data_1663!G616-macro_data_1663!G615)/macro_data_1663!G615</f>
        <v>2.2611153386237633E-3</v>
      </c>
    </row>
    <row r="617" spans="1:19">
      <c r="A617" s="32">
        <v>41791</v>
      </c>
      <c r="B617" s="17">
        <f>(macro_data_1663!B617-macro_data_1663!B616)/macro_data_1663!B616</f>
        <v>1.9030059035472751E-3</v>
      </c>
      <c r="C617" s="17">
        <f>(macro_data_1663!C617-macro_data_1663!C616)/macro_data_1663!C616</f>
        <v>-1.4402304368699537E-3</v>
      </c>
      <c r="D617" s="17">
        <f>(macro_data_1663!D617-macro_data_1663!D616)/macro_data_1663!D616</f>
        <v>1.649705630651642E-3</v>
      </c>
      <c r="E617">
        <f>macro_data_1663!E617</f>
        <v>6.3</v>
      </c>
      <c r="F617">
        <f>macro_data_1663!F617</f>
        <v>62.9</v>
      </c>
      <c r="G617" s="23">
        <v>0.1</v>
      </c>
      <c r="H617" s="23">
        <v>2.6</v>
      </c>
      <c r="I617" s="23">
        <v>0.04</v>
      </c>
      <c r="J617" s="23">
        <v>4.76</v>
      </c>
      <c r="K617">
        <v>81.900000000000006</v>
      </c>
      <c r="L617" s="17">
        <f>(macro_data_1663!L617-macro_data_1663!L616)/macro_data_1663!L616</f>
        <v>4.0011534856896997E-3</v>
      </c>
      <c r="M617" s="17">
        <f>(macro_data_1663!M617-macro_data_1663!M616)/macro_data_1663!M616</f>
        <v>5.726207386363636E-3</v>
      </c>
      <c r="N617" s="17">
        <f>(macro_data_1663!N617-macro_data_1663!N616)/macro_data_1663!N616</f>
        <v>7.3734322546190802E-3</v>
      </c>
      <c r="O617" s="17">
        <f>(macro_data_1663!O617-macro_data_1663!O616)/macro_data_1663!O616</f>
        <v>-3.451581975071908E-2</v>
      </c>
      <c r="P617" s="17">
        <f>(macro_data_1663!P617-macro_data_1663!P616)/macro_data_1663!P616</f>
        <v>0.11910669975186104</v>
      </c>
      <c r="Q617" s="17">
        <f>(macro_data_1663!Q617-macro_data_1663!Q616)/macro_data_1663!Q616</f>
        <v>4.045084176836692E-3</v>
      </c>
      <c r="R617" s="17">
        <f>(macro_data_1663!R617-macro_data_1663!R616)/macro_data_1663!R616</f>
        <v>1.0776917801510106E-3</v>
      </c>
      <c r="S617" s="17">
        <f>(macro_data_1663!G617-macro_data_1663!G616)/macro_data_1663!G616</f>
        <v>1.5546251907127414E-3</v>
      </c>
    </row>
    <row r="618" spans="1:19">
      <c r="A618" s="32">
        <v>41821</v>
      </c>
      <c r="B618" s="17">
        <f>(macro_data_1663!B618-macro_data_1663!B617)/macro_data_1663!B617</f>
        <v>1.3211322060796907E-3</v>
      </c>
      <c r="C618" s="17">
        <f>(macro_data_1663!C618-macro_data_1663!C617)/macro_data_1663!C617</f>
        <v>1.442307692307747E-3</v>
      </c>
      <c r="D618" s="17">
        <f>(macro_data_1663!D618-macro_data_1663!D617)/macro_data_1663!D617</f>
        <v>1.0911299371055671E-3</v>
      </c>
      <c r="E618">
        <f>macro_data_1663!E618</f>
        <v>6.1</v>
      </c>
      <c r="F618">
        <f>macro_data_1663!F618</f>
        <v>62.8</v>
      </c>
      <c r="G618" s="23">
        <v>0.09</v>
      </c>
      <c r="H618" s="23">
        <v>2.54</v>
      </c>
      <c r="I618" s="23">
        <v>0.03</v>
      </c>
      <c r="J618" s="23">
        <v>4.8</v>
      </c>
      <c r="K618">
        <v>82.5</v>
      </c>
      <c r="L618" s="17">
        <f>(macro_data_1663!L618-macro_data_1663!L617)/macro_data_1663!L617</f>
        <v>1.1452985315764778E-2</v>
      </c>
      <c r="M618" s="17">
        <f>(macro_data_1663!M618-macro_data_1663!M617)/macro_data_1663!M617</f>
        <v>4.8726662841506582E-3</v>
      </c>
      <c r="N618" s="17">
        <f>(macro_data_1663!N618-macro_data_1663!N617)/macro_data_1663!N617</f>
        <v>8.033439307598967E-3</v>
      </c>
      <c r="O618" s="17">
        <f>(macro_data_1663!O618-macro_data_1663!O617)/macro_data_1663!O617</f>
        <v>-9.5332671300893748E-2</v>
      </c>
      <c r="P618" s="17">
        <f>(macro_data_1663!P618-macro_data_1663!P617)/macro_data_1663!P617</f>
        <v>-7.3170731707317069E-2</v>
      </c>
      <c r="Q618" s="17">
        <f>(macro_data_1663!Q618-macro_data_1663!Q617)/macro_data_1663!Q617</f>
        <v>3.3079288570333153E-3</v>
      </c>
      <c r="R618" s="17">
        <f>(macro_data_1663!R618-macro_data_1663!R617)/macro_data_1663!R617</f>
        <v>3.5329810138970436E-2</v>
      </c>
      <c r="S618" s="17">
        <f>(macro_data_1663!G618-macro_data_1663!G617)/macro_data_1663!G617</f>
        <v>2.4330021947556891E-3</v>
      </c>
    </row>
    <row r="619" spans="1:19">
      <c r="A619" s="32">
        <v>41852</v>
      </c>
      <c r="B619" s="17">
        <f>(macro_data_1663!B619-macro_data_1663!B618)/macro_data_1663!B618</f>
        <v>1.1254852864928948E-3</v>
      </c>
      <c r="C619" s="17">
        <f>(macro_data_1663!C619-macro_data_1663!C618)/macro_data_1663!C618</f>
        <v>-1.4402304368699537E-3</v>
      </c>
      <c r="D619" s="17">
        <f>(macro_data_1663!D619-macro_data_1663!D618)/macro_data_1663!D618</f>
        <v>1.4189793631045338E-3</v>
      </c>
      <c r="E619">
        <f>macro_data_1663!E619</f>
        <v>6.2</v>
      </c>
      <c r="F619">
        <f>macro_data_1663!F619</f>
        <v>62.9</v>
      </c>
      <c r="G619" s="23">
        <v>0.09</v>
      </c>
      <c r="H619" s="23">
        <v>2.42</v>
      </c>
      <c r="I619" s="23">
        <v>0.03</v>
      </c>
      <c r="J619" s="23">
        <v>4.7300000000000004</v>
      </c>
      <c r="K619">
        <v>81.8</v>
      </c>
      <c r="L619" s="17">
        <f>(macro_data_1663!L619-macro_data_1663!L618)/macro_data_1663!L618</f>
        <v>7.1347437171661102E-3</v>
      </c>
      <c r="M619" s="17">
        <f>(macro_data_1663!M619-macro_data_1663!M618)/macro_data_1663!M618</f>
        <v>4.8051160870366321E-3</v>
      </c>
      <c r="N619" s="17">
        <f>(macro_data_1663!N619-macro_data_1663!N618)/macro_data_1663!N618</f>
        <v>1.0893992404108913E-2</v>
      </c>
      <c r="O619" s="17">
        <f>(macro_data_1663!O619-macro_data_1663!O618)/macro_data_1663!O618</f>
        <v>0.19099890230515917</v>
      </c>
      <c r="P619" s="17">
        <f>(macro_data_1663!P619-macro_data_1663!P618)/macro_data_1663!P618</f>
        <v>-3.8277511961722487E-2</v>
      </c>
      <c r="Q619" s="17">
        <f>(macro_data_1663!Q619-macro_data_1663!Q618)/macro_data_1663!Q618</f>
        <v>2.125224464648193E-3</v>
      </c>
      <c r="R619" s="17">
        <f>(macro_data_1663!R619-macro_data_1663!R618)/macro_data_1663!R618</f>
        <v>-2.0795916438226703E-2</v>
      </c>
      <c r="S619" s="17">
        <f>(macro_data_1663!G619-macro_data_1663!G618)/macro_data_1663!G618</f>
        <v>1.6132633292281543E-3</v>
      </c>
    </row>
    <row r="620" spans="1:19">
      <c r="A620" s="32">
        <v>41883</v>
      </c>
      <c r="B620" s="17">
        <f>(macro_data_1663!B620-macro_data_1663!B619)/macro_data_1663!B619</f>
        <v>-1.600013473796937E-4</v>
      </c>
      <c r="C620" s="17">
        <f>(macro_data_1663!C620-macro_data_1663!C619)/macro_data_1663!C619</f>
        <v>-4.807692307692308E-3</v>
      </c>
      <c r="D620" s="17">
        <f>(macro_data_1663!D620-macro_data_1663!D619)/macro_data_1663!D619</f>
        <v>-1.232146707601365E-4</v>
      </c>
      <c r="E620">
        <f>macro_data_1663!E620</f>
        <v>6.1</v>
      </c>
      <c r="F620">
        <f>macro_data_1663!F620</f>
        <v>62.9</v>
      </c>
      <c r="G620" s="23">
        <v>0.09</v>
      </c>
      <c r="H620" s="23">
        <v>2.5299999999999998</v>
      </c>
      <c r="I620" s="23">
        <v>0.02</v>
      </c>
      <c r="J620" s="23">
        <v>4.6900000000000004</v>
      </c>
      <c r="K620">
        <v>82.5</v>
      </c>
      <c r="L620" s="17">
        <f>(macro_data_1663!L620-macro_data_1663!L619)/macro_data_1663!L619</f>
        <v>-1.7728121805942333E-2</v>
      </c>
      <c r="M620" s="17">
        <f>(macro_data_1663!M620-macro_data_1663!M619)/macro_data_1663!M619</f>
        <v>2.1069380332914014E-3</v>
      </c>
      <c r="N620" s="17">
        <f>(macro_data_1663!N620-macro_data_1663!N619)/macro_data_1663!N619</f>
        <v>9.9941091045750927E-3</v>
      </c>
      <c r="O620" s="17">
        <f>(macro_data_1663!O620-macro_data_1663!O619)/macro_data_1663!O619</f>
        <v>-9.308755760368663E-2</v>
      </c>
      <c r="P620" s="17">
        <f>(macro_data_1663!P620-macro_data_1663!P619)/macro_data_1663!P619</f>
        <v>0.13432835820895522</v>
      </c>
      <c r="Q620" s="17">
        <f>(macro_data_1663!Q620-macro_data_1663!Q619)/macro_data_1663!Q619</f>
        <v>-1.5876196794798536E-3</v>
      </c>
      <c r="R620" s="17">
        <f>(macro_data_1663!R620-macro_data_1663!R619)/macro_data_1663!R619</f>
        <v>-6.8056762235737006E-2</v>
      </c>
      <c r="S620" s="17">
        <f>(macro_data_1663!G620-macro_data_1663!G619)/macro_data_1663!G619</f>
        <v>1.4093317897794684E-3</v>
      </c>
    </row>
    <row r="621" spans="1:19">
      <c r="A621" s="32">
        <v>41913</v>
      </c>
      <c r="B621" s="17">
        <f>(macro_data_1663!B621-macro_data_1663!B620)/macro_data_1663!B620</f>
        <v>7.1591004800791315E-5</v>
      </c>
      <c r="C621" s="17">
        <f>(macro_data_1663!C621-macro_data_1663!C620)/macro_data_1663!C620</f>
        <v>-2.8985507246376539E-3</v>
      </c>
      <c r="D621" s="17">
        <f>(macro_data_1663!D621-macro_data_1663!D620)/macro_data_1663!D620</f>
        <v>3.4915125437714307E-4</v>
      </c>
      <c r="E621">
        <f>macro_data_1663!E621</f>
        <v>5.9</v>
      </c>
      <c r="F621">
        <f>macro_data_1663!F621</f>
        <v>62.8</v>
      </c>
      <c r="G621" s="23">
        <v>0.09</v>
      </c>
      <c r="H621" s="23">
        <v>2.2999999999999998</v>
      </c>
      <c r="I621" s="23">
        <v>0.02</v>
      </c>
      <c r="J621" s="23">
        <v>4.8</v>
      </c>
      <c r="K621">
        <v>84.6</v>
      </c>
      <c r="L621" s="17">
        <f>(macro_data_1663!L621-macro_data_1663!L620)/macro_data_1663!L620</f>
        <v>2.6623609616074566E-2</v>
      </c>
      <c r="M621" s="17">
        <f>(macro_data_1663!M621-macro_data_1663!M620)/macro_data_1663!M620</f>
        <v>3.5943293347874133E-3</v>
      </c>
      <c r="N621" s="17">
        <f>(macro_data_1663!N621-macro_data_1663!N620)/macro_data_1663!N620</f>
        <v>8.0555939138576352E-3</v>
      </c>
      <c r="O621" s="17">
        <f>(macro_data_1663!O621-macro_data_1663!O620)/macro_data_1663!O620</f>
        <v>3.9634146341463415E-2</v>
      </c>
      <c r="P621" s="17">
        <f>(macro_data_1663!P621-macro_data_1663!P620)/macro_data_1663!P620</f>
        <v>3.0701754385964911E-2</v>
      </c>
      <c r="Q621" s="17">
        <f>(macro_data_1663!Q621-macro_data_1663!Q620)/macro_data_1663!Q620</f>
        <v>3.015622777257039E-3</v>
      </c>
      <c r="R621" s="17">
        <f>(macro_data_1663!R621-macro_data_1663!R620)/macro_data_1663!R620</f>
        <v>-3.4493474207582475E-2</v>
      </c>
      <c r="S621" s="17">
        <f>(macro_data_1663!G621-macro_data_1663!G620)/macro_data_1663!G620</f>
        <v>2.1110225534756479E-3</v>
      </c>
    </row>
    <row r="622" spans="1:19">
      <c r="A622" s="32">
        <v>41944</v>
      </c>
      <c r="B622" s="17">
        <f>(macro_data_1663!B622-macro_data_1663!B621)/macro_data_1663!B621</f>
        <v>-1.9791390324114353E-4</v>
      </c>
      <c r="C622" s="17">
        <f>(macro_data_1663!C622-macro_data_1663!C621)/macro_data_1663!C621</f>
        <v>-1.4534883720930232E-2</v>
      </c>
      <c r="D622" s="17">
        <f>(macro_data_1663!D622-macro_data_1663!D621)/macro_data_1663!D621</f>
        <v>-2.9770153880895122E-4</v>
      </c>
      <c r="E622">
        <f>macro_data_1663!E622</f>
        <v>5.7</v>
      </c>
      <c r="F622">
        <f>macro_data_1663!F622</f>
        <v>62.9</v>
      </c>
      <c r="G622" s="23">
        <v>0.09</v>
      </c>
      <c r="H622" s="23">
        <v>2.33</v>
      </c>
      <c r="I622" s="23">
        <v>0.02</v>
      </c>
      <c r="J622" s="23">
        <v>4.6900000000000004</v>
      </c>
      <c r="K622">
        <v>86.9</v>
      </c>
      <c r="L622" s="17">
        <f>(macro_data_1663!L622-macro_data_1663!L621)/macro_data_1663!L621</f>
        <v>6.7104711309940845E-3</v>
      </c>
      <c r="M622" s="17">
        <f>(macro_data_1663!M622-macro_data_1663!M621)/macro_data_1663!M621</f>
        <v>6.4153272425392935E-3</v>
      </c>
      <c r="N622" s="17">
        <f>(macro_data_1663!N622-macro_data_1663!N621)/macro_data_1663!N621</f>
        <v>2.9370946254865713E-3</v>
      </c>
      <c r="O622" s="17">
        <f>(macro_data_1663!O622-macro_data_1663!O621)/macro_data_1663!O621</f>
        <v>4.9853372434017593E-2</v>
      </c>
      <c r="P622" s="17">
        <f>(macro_data_1663!P622-macro_data_1663!P621)/macro_data_1663!P621</f>
        <v>1.276595744680851E-2</v>
      </c>
      <c r="Q622" s="17">
        <f>(macro_data_1663!Q622-macro_data_1663!Q621)/macro_data_1663!Q621</f>
        <v>1.8845618442287745E-4</v>
      </c>
      <c r="R622" s="17">
        <f>(macro_data_1663!R622-macro_data_1663!R621)/macro_data_1663!R621</f>
        <v>-9.451775560562159E-2</v>
      </c>
      <c r="S622" s="17">
        <f>(macro_data_1663!G622-macro_data_1663!G621)/macro_data_1663!G621</f>
        <v>1.6766621525762559E-3</v>
      </c>
    </row>
    <row r="623" spans="1:19">
      <c r="A623" s="32">
        <v>41974</v>
      </c>
      <c r="B623" s="17">
        <f>(macro_data_1663!B623-macro_data_1663!B622)/macro_data_1663!B622</f>
        <v>-1.8826601524660014E-3</v>
      </c>
      <c r="C623" s="17">
        <f>(macro_data_1663!C623-macro_data_1663!C622)/macro_data_1663!C622</f>
        <v>-1.2291052114060964E-2</v>
      </c>
      <c r="D623" s="17">
        <f>(macro_data_1663!D623-macro_data_1663!D622)/macro_data_1663!D622</f>
        <v>-9.5498233796109753E-4</v>
      </c>
      <c r="E623">
        <f>macro_data_1663!E623</f>
        <v>5.8</v>
      </c>
      <c r="F623">
        <f>macro_data_1663!F623</f>
        <v>62.9</v>
      </c>
      <c r="G623" s="23">
        <v>0.12</v>
      </c>
      <c r="H623" s="23">
        <v>2.21</v>
      </c>
      <c r="I623" s="23">
        <v>0.03</v>
      </c>
      <c r="J623" s="23">
        <v>4.79</v>
      </c>
      <c r="K623">
        <v>88.8</v>
      </c>
      <c r="L623" s="17">
        <f>(macro_data_1663!L623-macro_data_1663!L622)/macro_data_1663!L622</f>
        <v>2.7079572281626602E-3</v>
      </c>
      <c r="M623" s="17">
        <f>(macro_data_1663!M623-macro_data_1663!M622)/macro_data_1663!M622</f>
        <v>3.5154394299288039E-3</v>
      </c>
      <c r="N623" s="17">
        <f>(macro_data_1663!N623-macro_data_1663!N622)/macro_data_1663!N622</f>
        <v>1.1859745239681571E-2</v>
      </c>
      <c r="O623" s="17">
        <f>(macro_data_1663!O623-macro_data_1663!O622)/macro_data_1663!O622</f>
        <v>-6.7970204841713219E-2</v>
      </c>
      <c r="P623" s="17">
        <f>(macro_data_1663!P623-macro_data_1663!P622)/macro_data_1663!P622</f>
        <v>-7.1428571428571425E-2</v>
      </c>
      <c r="Q623" s="17">
        <f>(macro_data_1663!Q623-macro_data_1663!Q622)/macro_data_1663!Q622</f>
        <v>6.1838888667662319E-3</v>
      </c>
      <c r="R623" s="17">
        <f>(macro_data_1663!R623-macro_data_1663!R622)/macro_data_1663!R622</f>
        <v>-0.10201421800947866</v>
      </c>
      <c r="S623" s="17">
        <f>(macro_data_1663!G623-macro_data_1663!G622)/macro_data_1663!G622</f>
        <v>2.0958961923360302E-3</v>
      </c>
    </row>
    <row r="624" spans="1:19">
      <c r="A624" s="32">
        <v>42005</v>
      </c>
      <c r="B624" s="17">
        <f>(macro_data_1663!B624-macro_data_1663!B623)/macro_data_1663!B623</f>
        <v>-3.0846094445592912E-3</v>
      </c>
      <c r="C624" s="17">
        <f>(macro_data_1663!C624-macro_data_1663!C623)/macro_data_1663!C623</f>
        <v>-1.9412643106022923E-2</v>
      </c>
      <c r="D624" s="17">
        <f>(macro_data_1663!D624-macro_data_1663!D623)/macro_data_1663!D623</f>
        <v>-1.7576137566680606E-3</v>
      </c>
      <c r="E624">
        <f>macro_data_1663!E624</f>
        <v>5.6</v>
      </c>
      <c r="F624">
        <f>macro_data_1663!F624</f>
        <v>62.8</v>
      </c>
      <c r="G624" s="23">
        <v>0.11</v>
      </c>
      <c r="H624" s="23">
        <v>1.88</v>
      </c>
      <c r="I624" s="23">
        <v>0.03</v>
      </c>
      <c r="J624" s="23">
        <v>4.74</v>
      </c>
      <c r="K624">
        <v>93.6</v>
      </c>
      <c r="L624" s="17">
        <f>(macro_data_1663!L624-macro_data_1663!L623)/macro_data_1663!L623</f>
        <v>2.3405581330932887E-2</v>
      </c>
      <c r="M624" s="17">
        <f>(macro_data_1663!M624-macro_data_1663!M623)/macro_data_1663!M623</f>
        <v>7.2042140779121468E-3</v>
      </c>
      <c r="N624" s="17">
        <f>(macro_data_1663!N624-macro_data_1663!N623)/macro_data_1663!N623</f>
        <v>1.2598366837979868E-2</v>
      </c>
      <c r="O624" s="17">
        <f>(macro_data_1663!O624-macro_data_1663!O623)/macro_data_1663!O623</f>
        <v>7.1928071928071935E-2</v>
      </c>
      <c r="P624" s="17">
        <f>(macro_data_1663!P624-macro_data_1663!P623)/macro_data_1663!P623</f>
        <v>0.1244343891402715</v>
      </c>
      <c r="Q624" s="17">
        <f>(macro_data_1663!Q624-macro_data_1663!Q623)/macro_data_1663!Q623</f>
        <v>1.6699196314971606E-4</v>
      </c>
      <c r="R624" s="17">
        <f>(macro_data_1663!R624-macro_data_1663!R623)/macro_data_1663!R623</f>
        <v>-0.21770682148040646</v>
      </c>
      <c r="S624" s="17">
        <f>(macro_data_1663!G624-macro_data_1663!G623)/macro_data_1663!G623</f>
        <v>1.9558855021771719E-3</v>
      </c>
    </row>
    <row r="625" spans="1:19">
      <c r="A625" s="32">
        <v>42036</v>
      </c>
      <c r="B625" s="17">
        <f>(macro_data_1663!B625-macro_data_1663!B624)/macro_data_1663!B624</f>
        <v>-6.370316441765553E-3</v>
      </c>
      <c r="C625" s="17">
        <f>(macro_data_1663!C625-macro_data_1663!C624)/macro_data_1663!C624</f>
        <v>-2.5380710659898477E-2</v>
      </c>
      <c r="D625" s="17">
        <f>(macro_data_1663!D625-macro_data_1663!D624)/macro_data_1663!D624</f>
        <v>-4.7981878088962952E-3</v>
      </c>
      <c r="E625">
        <f>macro_data_1663!E625</f>
        <v>5.7</v>
      </c>
      <c r="F625">
        <f>macro_data_1663!F625</f>
        <v>62.9</v>
      </c>
      <c r="G625" s="23">
        <v>0.11</v>
      </c>
      <c r="H625" s="23">
        <v>1.98</v>
      </c>
      <c r="I625" s="23">
        <v>0.02</v>
      </c>
      <c r="J625" s="23">
        <v>4.45</v>
      </c>
      <c r="K625">
        <v>98.1</v>
      </c>
      <c r="L625" s="17">
        <f>(macro_data_1663!L625-macro_data_1663!L624)/macro_data_1663!L624</f>
        <v>-9.8112186210166149E-4</v>
      </c>
      <c r="M625" s="17">
        <f>(macro_data_1663!M625-macro_data_1663!M624)/macro_data_1663!M624</f>
        <v>6.1784838359583566E-3</v>
      </c>
      <c r="N625" s="17">
        <f>(macro_data_1663!N625-macro_data_1663!N624)/macro_data_1663!N624</f>
        <v>1.0296338400499028E-2</v>
      </c>
      <c r="O625" s="17">
        <f>(macro_data_1663!O625-macro_data_1663!O624)/macro_data_1663!O624</f>
        <v>1.1183597390493943E-2</v>
      </c>
      <c r="P625" s="17">
        <f>(macro_data_1663!P625-macro_data_1663!P624)/macro_data_1663!P624</f>
        <v>3.6217303822937627E-2</v>
      </c>
      <c r="Q625" s="17">
        <f>(macro_data_1663!Q625-macro_data_1663!Q624)/macro_data_1663!Q624</f>
        <v>-7.9409275289026495E-3</v>
      </c>
      <c r="R625" s="17">
        <f>(macro_data_1663!R625-macro_data_1663!R624)/macro_data_1663!R624</f>
        <v>-0.20357564513408671</v>
      </c>
      <c r="S625" s="17">
        <f>(macro_data_1663!G625-macro_data_1663!G624)/macro_data_1663!G624</f>
        <v>1.4533641104556723E-3</v>
      </c>
    </row>
    <row r="626" spans="1:19">
      <c r="A626" s="32">
        <v>42064</v>
      </c>
      <c r="B626" s="17">
        <f>(macro_data_1663!B626-macro_data_1663!B625)/macro_data_1663!B625</f>
        <v>2.5346436802174206E-3</v>
      </c>
      <c r="C626" s="17">
        <f>(macro_data_1663!C626-macro_data_1663!C625)/macro_data_1663!C625</f>
        <v>-4.6875000000000293E-3</v>
      </c>
      <c r="D626" s="17">
        <f>(macro_data_1663!D626-macro_data_1663!D625)/macro_data_1663!D625</f>
        <v>1.7691973431001975E-3</v>
      </c>
      <c r="E626">
        <f>macro_data_1663!E626</f>
        <v>5.5</v>
      </c>
      <c r="F626">
        <f>macro_data_1663!F626</f>
        <v>62.7</v>
      </c>
      <c r="G626" s="23">
        <v>0.11</v>
      </c>
      <c r="H626" s="23">
        <v>2.04</v>
      </c>
      <c r="I626" s="23">
        <v>0.03</v>
      </c>
      <c r="J626" s="23">
        <v>4.51</v>
      </c>
      <c r="K626">
        <v>95.4</v>
      </c>
      <c r="L626" s="17">
        <f>(macro_data_1663!L626-macro_data_1663!L625)/macro_data_1663!L625</f>
        <v>1.9303058010769075E-2</v>
      </c>
      <c r="M626" s="17">
        <f>(macro_data_1663!M626-macro_data_1663!M625)/macro_data_1663!M625</f>
        <v>9.0197210850842431E-3</v>
      </c>
      <c r="N626" s="17">
        <f>(macro_data_1663!N626-macro_data_1663!N625)/macro_data_1663!N625</f>
        <v>9.2049880854791089E-3</v>
      </c>
      <c r="O626" s="17">
        <f>(macro_data_1663!O626-macro_data_1663!O625)/macro_data_1663!O625</f>
        <v>-0.18341013824884791</v>
      </c>
      <c r="P626" s="17">
        <f>(macro_data_1663!P626-macro_data_1663!P625)/macro_data_1663!P625</f>
        <v>4.8543689320388349E-2</v>
      </c>
      <c r="Q626" s="17">
        <f>(macro_data_1663!Q626-macro_data_1663!Q625)/macro_data_1663!Q625</f>
        <v>-6.3788824649316728E-3</v>
      </c>
      <c r="R626" s="17">
        <f>(macro_data_1663!R626-macro_data_1663!R625)/macro_data_1663!R625</f>
        <v>7.1156289707750939E-2</v>
      </c>
      <c r="S626" s="17">
        <f>(macro_data_1663!G626-macro_data_1663!G625)/macro_data_1663!G625</f>
        <v>1.8425246144214899E-3</v>
      </c>
    </row>
    <row r="627" spans="1:19">
      <c r="A627" s="32">
        <v>42095</v>
      </c>
      <c r="B627" s="17">
        <f>(macro_data_1663!B627-macro_data_1663!B626)/macro_data_1663!B626</f>
        <v>2.6939517808125457E-3</v>
      </c>
      <c r="C627" s="17">
        <f>(macro_data_1663!C627-macro_data_1663!C626)/macro_data_1663!C626</f>
        <v>2.093144950287837E-3</v>
      </c>
      <c r="D627" s="17">
        <f>(macro_data_1663!D627-macro_data_1663!D626)/macro_data_1663!D626</f>
        <v>1.8900077459333097E-3</v>
      </c>
      <c r="E627">
        <f>macro_data_1663!E627</f>
        <v>5.4</v>
      </c>
      <c r="F627">
        <f>macro_data_1663!F627</f>
        <v>62.6</v>
      </c>
      <c r="G627" s="23">
        <v>0.12</v>
      </c>
      <c r="H627" s="23">
        <v>1.94</v>
      </c>
      <c r="I627" s="23">
        <v>0.02</v>
      </c>
      <c r="J627" s="23">
        <v>4.54</v>
      </c>
      <c r="K627">
        <v>93</v>
      </c>
      <c r="L627" s="17">
        <f>(macro_data_1663!L627-macro_data_1663!L626)/macro_data_1663!L626</f>
        <v>-4.3523040632578855E-3</v>
      </c>
      <c r="M627" s="17">
        <f>(macro_data_1663!M627-macro_data_1663!M626)/macro_data_1663!M626</f>
        <v>1.0521531261573685E-3</v>
      </c>
      <c r="N627" s="17">
        <f>(macro_data_1663!N627-macro_data_1663!N626)/macro_data_1663!N626</f>
        <v>1.4043575312893774E-2</v>
      </c>
      <c r="O627" s="17">
        <f>(macro_data_1663!O627-macro_data_1663!O626)/macro_data_1663!O626</f>
        <v>8.35214446952596E-2</v>
      </c>
      <c r="P627" s="17">
        <f>(macro_data_1663!P627-macro_data_1663!P626)/macro_data_1663!P626</f>
        <v>-0.1111111111111111</v>
      </c>
      <c r="Q627" s="17">
        <f>(macro_data_1663!Q627-macro_data_1663!Q626)/macro_data_1663!Q626</f>
        <v>-3.4238461041389526E-3</v>
      </c>
      <c r="R627" s="17">
        <f>(macro_data_1663!R627-macro_data_1663!R626)/macro_data_1663!R626</f>
        <v>-5.4567022538552751E-2</v>
      </c>
      <c r="S627" s="17">
        <f>(macro_data_1663!G627-macro_data_1663!G626)/macro_data_1663!G626</f>
        <v>6.8168746050118227E-4</v>
      </c>
    </row>
    <row r="628" spans="1:19">
      <c r="A628" s="32">
        <v>42125</v>
      </c>
      <c r="B628" s="17">
        <f>(macro_data_1663!B628-macro_data_1663!B627)/macro_data_1663!B627</f>
        <v>1.0424788961589709E-3</v>
      </c>
      <c r="C628" s="17">
        <f>(macro_data_1663!C628-macro_data_1663!C627)/macro_data_1663!C627</f>
        <v>-3.1331592689294741E-3</v>
      </c>
      <c r="D628" s="17">
        <f>(macro_data_1663!D628-macro_data_1663!D627)/macro_data_1663!D627</f>
        <v>8.8652482269502026E-4</v>
      </c>
      <c r="E628">
        <f>macro_data_1663!E628</f>
        <v>5.4</v>
      </c>
      <c r="F628">
        <f>macro_data_1663!F628</f>
        <v>62.8</v>
      </c>
      <c r="G628" s="23">
        <v>0.12</v>
      </c>
      <c r="H628" s="23">
        <v>2.2000000000000002</v>
      </c>
      <c r="I628" s="23">
        <v>0.02</v>
      </c>
      <c r="J628" s="23">
        <v>4.4800000000000004</v>
      </c>
      <c r="K628">
        <v>95.9</v>
      </c>
      <c r="L628" s="17">
        <f>(macro_data_1663!L628-macro_data_1663!L627)/macro_data_1663!L627</f>
        <v>7.6748531767209256E-4</v>
      </c>
      <c r="M628" s="17">
        <f>(macro_data_1663!M628-macro_data_1663!M627)/macro_data_1663!M627</f>
        <v>3.3297177307469467E-3</v>
      </c>
      <c r="N628" s="17">
        <f>(macro_data_1663!N628-macro_data_1663!N627)/macro_data_1663!N627</f>
        <v>7.8848253735066421E-3</v>
      </c>
      <c r="O628" s="17">
        <f>(macro_data_1663!O628-macro_data_1663!O627)/macro_data_1663!O627</f>
        <v>0.23958333333333334</v>
      </c>
      <c r="P628" s="17">
        <f>(macro_data_1663!P628-macro_data_1663!P627)/macro_data_1663!P627</f>
        <v>4.583333333333333E-2</v>
      </c>
      <c r="Q628" s="17">
        <f>(macro_data_1663!Q628-macro_data_1663!Q627)/macro_data_1663!Q627</f>
        <v>-5.5154445218393144E-3</v>
      </c>
      <c r="R628" s="17">
        <f>(macro_data_1663!R628-macro_data_1663!R627)/macro_data_1663!R627</f>
        <v>0.13864491844416568</v>
      </c>
      <c r="S628" s="17">
        <f>(macro_data_1663!G628-macro_data_1663!G627)/macro_data_1663!G627</f>
        <v>1.9372281316747443E-3</v>
      </c>
    </row>
    <row r="629" spans="1:19">
      <c r="A629" s="32">
        <v>42156</v>
      </c>
      <c r="B629" s="17">
        <f>(macro_data_1663!B629-macro_data_1663!B628)/macro_data_1663!B628</f>
        <v>3.2977453412467777E-3</v>
      </c>
      <c r="C629" s="17">
        <f>(macro_data_1663!C629-macro_data_1663!C628)/macro_data_1663!C628</f>
        <v>1.3095861707700366E-2</v>
      </c>
      <c r="D629" s="17">
        <f>(macro_data_1663!D629-macro_data_1663!D628)/macro_data_1663!D628</f>
        <v>2.3997363379817918E-3</v>
      </c>
      <c r="E629">
        <f>macro_data_1663!E629</f>
        <v>5.6</v>
      </c>
      <c r="F629">
        <f>macro_data_1663!F629</f>
        <v>62.9</v>
      </c>
      <c r="G629" s="23">
        <v>0.13</v>
      </c>
      <c r="H629" s="23">
        <v>2.36</v>
      </c>
      <c r="I629" s="23">
        <v>0.02</v>
      </c>
      <c r="J629" s="23">
        <v>4.8899999999999997</v>
      </c>
      <c r="K629">
        <v>90.7</v>
      </c>
      <c r="L629" s="17">
        <f>(macro_data_1663!L629-macro_data_1663!L628)/macro_data_1663!L628</f>
        <v>-6.8353839485178888E-3</v>
      </c>
      <c r="M629" s="17">
        <f>(macro_data_1663!M629-macro_data_1663!M628)/macro_data_1663!M628</f>
        <v>2.6230882044834922E-3</v>
      </c>
      <c r="N629" s="17">
        <f>(macro_data_1663!N629-macro_data_1663!N628)/macro_data_1663!N628</f>
        <v>8.2269337599038192E-3</v>
      </c>
      <c r="O629" s="17">
        <f>(macro_data_1663!O629-macro_data_1663!O628)/macro_data_1663!O628</f>
        <v>-9.327731092436975E-2</v>
      </c>
      <c r="P629" s="17">
        <f>(macro_data_1663!P629-macro_data_1663!P628)/macro_data_1663!P628</f>
        <v>0</v>
      </c>
      <c r="Q629" s="17">
        <f>(macro_data_1663!Q629-macro_data_1663!Q628)/macro_data_1663!Q628</f>
        <v>-4.5245516198981327E-3</v>
      </c>
      <c r="R629" s="17">
        <f>(macro_data_1663!R629-macro_data_1663!R628)/macro_data_1663!R628</f>
        <v>8.8521579430670336E-2</v>
      </c>
      <c r="S629" s="17">
        <f>(macro_data_1663!G629-macro_data_1663!G628)/macro_data_1663!G628</f>
        <v>2.4221649338508175E-3</v>
      </c>
    </row>
    <row r="630" spans="1:19">
      <c r="A630" s="32">
        <v>42186</v>
      </c>
      <c r="B630" s="17">
        <f>(macro_data_1663!B630-macro_data_1663!B629)/macro_data_1663!B629</f>
        <v>2.7679208104607403E-3</v>
      </c>
      <c r="C630" s="17">
        <f>(macro_data_1663!C630-macro_data_1663!C629)/macro_data_1663!C629</f>
        <v>7.2388831437435663E-3</v>
      </c>
      <c r="D630" s="17">
        <f>(macro_data_1663!D630-macro_data_1663!D629)/macro_data_1663!D629</f>
        <v>1.9419071788918509E-3</v>
      </c>
      <c r="E630">
        <f>macro_data_1663!E630</f>
        <v>5.3</v>
      </c>
      <c r="F630">
        <f>macro_data_1663!F630</f>
        <v>62.7</v>
      </c>
      <c r="G630" s="23">
        <v>0.13</v>
      </c>
      <c r="H630" s="23">
        <v>2.3199999999999998</v>
      </c>
      <c r="I630" s="23">
        <v>0.03</v>
      </c>
      <c r="J630" s="23">
        <v>5.13</v>
      </c>
      <c r="K630">
        <v>96.1</v>
      </c>
      <c r="L630" s="17">
        <f>(macro_data_1663!L630-macro_data_1663!L629)/macro_data_1663!L629</f>
        <v>1.1683341166991266E-2</v>
      </c>
      <c r="M630" s="17">
        <f>(macro_data_1663!M630-macro_data_1663!M629)/macro_data_1663!M629</f>
        <v>3.9535933399088164E-3</v>
      </c>
      <c r="N630" s="17">
        <f>(macro_data_1663!N630-macro_data_1663!N629)/macro_data_1663!N629</f>
        <v>9.0439898494087002E-3</v>
      </c>
      <c r="O630" s="17">
        <f>(macro_data_1663!O630-macro_data_1663!O629)/macro_data_1663!O629</f>
        <v>0.11677479147358666</v>
      </c>
      <c r="P630" s="17">
        <f>(macro_data_1663!P630-macro_data_1663!P629)/macro_data_1663!P629</f>
        <v>-4.3824701195219126E-2</v>
      </c>
      <c r="Q630" s="17">
        <f>(macro_data_1663!Q630-macro_data_1663!Q629)/macro_data_1663!Q629</f>
        <v>-3.0634877316595309E-3</v>
      </c>
      <c r="R630" s="17">
        <f>(macro_data_1663!R630-macro_data_1663!R629)/macro_data_1663!R629</f>
        <v>9.2795680782857617E-3</v>
      </c>
      <c r="S630" s="17">
        <f>(macro_data_1663!G630-macro_data_1663!G629)/macro_data_1663!G629</f>
        <v>1.2081561135525443E-3</v>
      </c>
    </row>
    <row r="631" spans="1:19">
      <c r="A631" s="32">
        <v>42217</v>
      </c>
      <c r="B631" s="17">
        <f>(macro_data_1663!B631-macro_data_1663!B630)/macro_data_1663!B630</f>
        <v>1.5863197801873335E-3</v>
      </c>
      <c r="C631" s="17">
        <f>(macro_data_1663!C631-macro_data_1663!C630)/macro_data_1663!C630</f>
        <v>-4.6201232032854495E-3</v>
      </c>
      <c r="D631" s="17">
        <f>(macro_data_1663!D631-macro_data_1663!D630)/macro_data_1663!D630</f>
        <v>9.1267074121168456E-4</v>
      </c>
      <c r="E631">
        <f>macro_data_1663!E631</f>
        <v>5.2</v>
      </c>
      <c r="F631">
        <f>macro_data_1663!F631</f>
        <v>62.6</v>
      </c>
      <c r="G631" s="23">
        <v>0.14000000000000001</v>
      </c>
      <c r="H631" s="23">
        <v>2.17</v>
      </c>
      <c r="I631" s="23">
        <v>7.0000000000000007E-2</v>
      </c>
      <c r="J631" s="23">
        <v>5.2</v>
      </c>
      <c r="K631">
        <v>93.1</v>
      </c>
      <c r="L631" s="17">
        <f>(macro_data_1663!L631-macro_data_1663!L630)/macro_data_1663!L630</f>
        <v>6.9688723700803076E-3</v>
      </c>
      <c r="M631" s="17">
        <f>(macro_data_1663!M631-macro_data_1663!M630)/macro_data_1663!M630</f>
        <v>4.162816061809493E-3</v>
      </c>
      <c r="N631" s="17">
        <f>(macro_data_1663!N631-macro_data_1663!N630)/macro_data_1663!N630</f>
        <v>5.0929965207520307E-3</v>
      </c>
      <c r="O631" s="17">
        <f>(macro_data_1663!O631-macro_data_1663!O630)/macro_data_1663!O630</f>
        <v>-4.8962655601659751E-2</v>
      </c>
      <c r="P631" s="17">
        <f>(macro_data_1663!P631-macro_data_1663!P630)/macro_data_1663!P630</f>
        <v>5.4166666666666669E-2</v>
      </c>
      <c r="Q631" s="17">
        <f>(macro_data_1663!Q631-macro_data_1663!Q630)/macro_data_1663!Q630</f>
        <v>6.2762047725037316E-3</v>
      </c>
      <c r="R631" s="17">
        <f>(macro_data_1663!R631-macro_data_1663!R630)/macro_data_1663!R630</f>
        <v>-0.14911400869274494</v>
      </c>
      <c r="S631" s="17">
        <f>(macro_data_1663!G631-macro_data_1663!G630)/macro_data_1663!G630</f>
        <v>1.9899935783895166E-3</v>
      </c>
    </row>
    <row r="632" spans="1:19">
      <c r="A632" s="32">
        <v>42248</v>
      </c>
      <c r="B632" s="17">
        <f>(macro_data_1663!B632-macro_data_1663!B631)/macro_data_1663!B631</f>
        <v>-4.2010805179292661E-6</v>
      </c>
      <c r="C632" s="17">
        <f>(macro_data_1663!C632-macro_data_1663!C631)/macro_data_1663!C631</f>
        <v>-1.0314595152140279E-2</v>
      </c>
      <c r="D632" s="17">
        <f>(macro_data_1663!D632-macro_data_1663!D631)/macro_data_1663!D631</f>
        <v>7.1717637416021635E-5</v>
      </c>
      <c r="E632">
        <f>macro_data_1663!E632</f>
        <v>5.0999999999999996</v>
      </c>
      <c r="F632">
        <f>macro_data_1663!F632</f>
        <v>62.6</v>
      </c>
      <c r="G632" s="23">
        <v>0.14000000000000001</v>
      </c>
      <c r="H632" s="23">
        <v>2.17</v>
      </c>
      <c r="I632" s="23">
        <v>0.02</v>
      </c>
      <c r="J632" s="23">
        <v>5.19</v>
      </c>
      <c r="K632">
        <v>91.9</v>
      </c>
      <c r="L632" s="17">
        <f>(macro_data_1663!L632-macro_data_1663!L631)/macro_data_1663!L631</f>
        <v>-5.5365146322173021E-3</v>
      </c>
      <c r="M632" s="17">
        <f>(macro_data_1663!M632-macro_data_1663!M631)/macro_data_1663!M631</f>
        <v>4.1206855096134606E-3</v>
      </c>
      <c r="N632" s="17">
        <f>(macro_data_1663!N632-macro_data_1663!N631)/macro_data_1663!N631</f>
        <v>7.3693073964505593E-3</v>
      </c>
      <c r="O632" s="17">
        <f>(macro_data_1663!O632-macro_data_1663!O631)/macro_data_1663!O631</f>
        <v>-1.3961605584642234E-2</v>
      </c>
      <c r="P632" s="17">
        <f>(macro_data_1663!P632-macro_data_1663!P631)/macro_data_1663!P631</f>
        <v>2.3715415019762844E-2</v>
      </c>
      <c r="Q632" s="17">
        <f>(macro_data_1663!Q632-macro_data_1663!Q631)/macro_data_1663!Q631</f>
        <v>-1.7093797266376875E-3</v>
      </c>
      <c r="R632" s="17">
        <f>(macro_data_1663!R632-macro_data_1663!R631)/macro_data_1663!R631</f>
        <v>-0.15776031434184679</v>
      </c>
      <c r="S632" s="17">
        <f>(macro_data_1663!G632-macro_data_1663!G631)/macro_data_1663!G631</f>
        <v>9.4372178518356803E-4</v>
      </c>
    </row>
    <row r="633" spans="1:19">
      <c r="A633" s="32">
        <v>42278</v>
      </c>
      <c r="B633" s="17">
        <f>(macro_data_1663!B633-macro_data_1663!B632)/macro_data_1663!B632</f>
        <v>-2.2475875193775511E-3</v>
      </c>
      <c r="C633" s="17">
        <f>(macro_data_1663!C633-macro_data_1663!C632)/macro_data_1663!C632</f>
        <v>-1.4590932777488333E-2</v>
      </c>
      <c r="D633" s="17">
        <f>(macro_data_1663!D633-macro_data_1663!D632)/macro_data_1663!D632</f>
        <v>-1.3830266770478109E-3</v>
      </c>
      <c r="E633">
        <f>macro_data_1663!E633</f>
        <v>5</v>
      </c>
      <c r="F633">
        <f>macro_data_1663!F633</f>
        <v>62.4</v>
      </c>
      <c r="G633" s="23">
        <v>0.12</v>
      </c>
      <c r="H633" s="23">
        <v>2.0699999999999998</v>
      </c>
      <c r="I633" s="23">
        <v>0.02</v>
      </c>
      <c r="J633" s="23">
        <v>5.34</v>
      </c>
      <c r="K633">
        <v>87.2</v>
      </c>
      <c r="L633" s="17">
        <f>(macro_data_1663!L633-macro_data_1663!L632)/macro_data_1663!L632</f>
        <v>9.0137857900319043E-3</v>
      </c>
      <c r="M633" s="17">
        <f>(macro_data_1663!M633-macro_data_1663!M632)/macro_data_1663!M632</f>
        <v>4.9129702414373953E-3</v>
      </c>
      <c r="N633" s="17">
        <f>(macro_data_1663!N633-macro_data_1663!N632)/macro_data_1663!N632</f>
        <v>6.1885983787619264E-3</v>
      </c>
      <c r="O633" s="17">
        <f>(macro_data_1663!O633-macro_data_1663!O632)/macro_data_1663!O632</f>
        <v>8.3185840707964601E-2</v>
      </c>
      <c r="P633" s="17">
        <f>(macro_data_1663!P633-macro_data_1663!P632)/macro_data_1663!P632</f>
        <v>-0.11969111969111969</v>
      </c>
      <c r="Q633" s="17">
        <f>(macro_data_1663!Q633-macro_data_1663!Q632)/macro_data_1663!Q632</f>
        <v>-2.8092531944726943E-3</v>
      </c>
      <c r="R633" s="17">
        <f>(macro_data_1663!R633-macro_data_1663!R632)/macro_data_1663!R632</f>
        <v>6.0881735479356186E-2</v>
      </c>
      <c r="S633" s="17">
        <f>(macro_data_1663!G633-macro_data_1663!G632)/macro_data_1663!G632</f>
        <v>1.0554089709762533E-3</v>
      </c>
    </row>
    <row r="634" spans="1:19">
      <c r="A634" s="32">
        <v>42309</v>
      </c>
      <c r="B634" s="17">
        <f>(macro_data_1663!B634-macro_data_1663!B633)/macro_data_1663!B633</f>
        <v>9.894820166907244E-4</v>
      </c>
      <c r="C634" s="17">
        <f>(macro_data_1663!C634-macro_data_1663!C633)/macro_data_1663!C633</f>
        <v>-8.4611316763616839E-3</v>
      </c>
      <c r="D634" s="17">
        <f>(macro_data_1663!D634-macro_data_1663!D633)/macro_data_1663!D633</f>
        <v>0</v>
      </c>
      <c r="E634">
        <f>macro_data_1663!E634</f>
        <v>5</v>
      </c>
      <c r="F634">
        <f>macro_data_1663!F634</f>
        <v>62.5</v>
      </c>
      <c r="G634" s="23">
        <v>0.12</v>
      </c>
      <c r="H634" s="23">
        <v>2.2599999999999998</v>
      </c>
      <c r="I634" s="23">
        <v>0.12</v>
      </c>
      <c r="J634" s="23">
        <v>5.34</v>
      </c>
      <c r="K634">
        <v>90</v>
      </c>
      <c r="L634" s="17">
        <f>(macro_data_1663!L634-macro_data_1663!L633)/macro_data_1663!L633</f>
        <v>-6.1416184971099155E-3</v>
      </c>
      <c r="M634" s="17">
        <f>(macro_data_1663!M634-macro_data_1663!M633)/macro_data_1663!M633</f>
        <v>3.3606402471591875E-3</v>
      </c>
      <c r="N634" s="17">
        <f>(macro_data_1663!N634-macro_data_1663!N633)/macro_data_1663!N633</f>
        <v>7.7553903722262698E-3</v>
      </c>
      <c r="O634" s="17">
        <f>(macro_data_1663!O634-macro_data_1663!O633)/macro_data_1663!O633</f>
        <v>-0.13562091503267973</v>
      </c>
      <c r="P634" s="17">
        <f>(macro_data_1663!P634-macro_data_1663!P633)/macro_data_1663!P633</f>
        <v>5.701754385964912E-2</v>
      </c>
      <c r="Q634" s="17">
        <f>(macro_data_1663!Q634-macro_data_1663!Q633)/macro_data_1663!Q633</f>
        <v>-4.7370146969681311E-3</v>
      </c>
      <c r="R634" s="17">
        <f>(macro_data_1663!R634-macro_data_1663!R633)/macro_data_1663!R633</f>
        <v>1.6270888302550617E-2</v>
      </c>
      <c r="S634" s="17">
        <f>(macro_data_1663!G634-macro_data_1663!G633)/macro_data_1663!G633</f>
        <v>2.1367070813565277E-3</v>
      </c>
    </row>
    <row r="635" spans="1:19">
      <c r="A635" s="32">
        <v>42339</v>
      </c>
      <c r="B635" s="17">
        <f>(macro_data_1663!B635-macro_data_1663!B634)/macro_data_1663!B634</f>
        <v>1.1946174910508504E-3</v>
      </c>
      <c r="C635" s="17">
        <f>(macro_data_1663!C635-macro_data_1663!C634)/macro_data_1663!C634</f>
        <v>-9.6000000000000599E-3</v>
      </c>
      <c r="D635" s="17">
        <f>(macro_data_1663!D635-macro_data_1663!D634)/macro_data_1663!D634</f>
        <v>6.2578864757832956E-4</v>
      </c>
      <c r="E635">
        <f>macro_data_1663!E635</f>
        <v>5.0999999999999996</v>
      </c>
      <c r="F635">
        <f>macro_data_1663!F635</f>
        <v>62.5</v>
      </c>
      <c r="G635" s="23">
        <v>0.24</v>
      </c>
      <c r="H635" s="23">
        <v>2.2400000000000002</v>
      </c>
      <c r="I635" s="23">
        <v>0.23</v>
      </c>
      <c r="J635" s="23">
        <v>5.46</v>
      </c>
      <c r="K635">
        <v>91.3</v>
      </c>
      <c r="L635" s="17">
        <f>(macro_data_1663!L635-macro_data_1663!L634)/macro_data_1663!L634</f>
        <v>1.8935263210072432E-2</v>
      </c>
      <c r="M635" s="17">
        <f>(macro_data_1663!M635-macro_data_1663!M634)/macro_data_1663!M634</f>
        <v>7.3539046121592691E-3</v>
      </c>
      <c r="N635" s="17">
        <f>(macro_data_1663!N635-macro_data_1663!N634)/macro_data_1663!N634</f>
        <v>8.2355568196949731E-3</v>
      </c>
      <c r="O635" s="17">
        <f>(macro_data_1663!O635-macro_data_1663!O634)/macro_data_1663!O634</f>
        <v>0.10775047258979206</v>
      </c>
      <c r="P635" s="17">
        <f>(macro_data_1663!P635-macro_data_1663!P634)/macro_data_1663!P634</f>
        <v>4.5643153526970952E-2</v>
      </c>
      <c r="Q635" s="17">
        <f>(macro_data_1663!Q635-macro_data_1663!Q634)/macro_data_1663!Q634</f>
        <v>-7.1857686436100684E-3</v>
      </c>
      <c r="R635" s="17">
        <f>(macro_data_1663!R635-macro_data_1663!R634)/macro_data_1663!R634</f>
        <v>-8.1782778018173977E-2</v>
      </c>
      <c r="S635" s="17">
        <f>(macro_data_1663!G635-macro_data_1663!G634)/macro_data_1663!G634</f>
        <v>1.6061271295211778E-3</v>
      </c>
    </row>
    <row r="636" spans="1:19">
      <c r="A636" s="32">
        <v>42370</v>
      </c>
      <c r="B636" s="17">
        <f>(macro_data_1663!B636-macro_data_1663!B635)/macro_data_1663!B635</f>
        <v>-1.0755534268560658E-3</v>
      </c>
      <c r="C636" s="17">
        <f>(macro_data_1663!C636-macro_data_1663!C635)/macro_data_1663!C635</f>
        <v>-1.1847065158858314E-2</v>
      </c>
      <c r="D636" s="17">
        <f>(macro_data_1663!D636-macro_data_1663!D635)/macro_data_1663!D635</f>
        <v>-8.406979843752552E-4</v>
      </c>
      <c r="E636">
        <f>macro_data_1663!E636</f>
        <v>5</v>
      </c>
      <c r="F636">
        <f>macro_data_1663!F636</f>
        <v>62.7</v>
      </c>
      <c r="G636" s="23">
        <v>0.34</v>
      </c>
      <c r="H636" s="23">
        <v>2.09</v>
      </c>
      <c r="I636" s="23">
        <v>0.26</v>
      </c>
      <c r="J636" s="23">
        <v>5.46</v>
      </c>
      <c r="K636">
        <v>92.6</v>
      </c>
      <c r="L636" s="17">
        <f>(macro_data_1663!L636-macro_data_1663!L635)/macro_data_1663!L635</f>
        <v>6.7133683596029767E-3</v>
      </c>
      <c r="M636" s="17">
        <f>(macro_data_1663!M636-macro_data_1663!M635)/macro_data_1663!M635</f>
        <v>4.9182993252581087E-3</v>
      </c>
      <c r="N636" s="17">
        <f>(macro_data_1663!N636-macro_data_1663!N635)/macro_data_1663!N635</f>
        <v>3.6100578449926803E-3</v>
      </c>
      <c r="O636" s="17">
        <f>(macro_data_1663!O636-macro_data_1663!O635)/macro_data_1663!O635</f>
        <v>-2.2184300341296929E-2</v>
      </c>
      <c r="P636" s="17">
        <f>(macro_data_1663!P636-macro_data_1663!P635)/macro_data_1663!P635</f>
        <v>8.3333333333333329E-2</v>
      </c>
      <c r="Q636" s="17">
        <f>(macro_data_1663!Q636-macro_data_1663!Q635)/macro_data_1663!Q635</f>
        <v>-4.9227346872277667E-3</v>
      </c>
      <c r="R636" s="17">
        <f>(macro_data_1663!R636-macro_data_1663!R635)/macro_data_1663!R635</f>
        <v>-0.12370405278039585</v>
      </c>
      <c r="S636" s="17">
        <f>(macro_data_1663!G636-macro_data_1663!G635)/macro_data_1663!G635</f>
        <v>1.8836479749033668E-3</v>
      </c>
    </row>
    <row r="637" spans="1:19">
      <c r="A637" s="32">
        <v>42401</v>
      </c>
      <c r="B637" s="17">
        <f>(macro_data_1663!B637-macro_data_1663!B636)/macro_data_1663!B636</f>
        <v>-4.5844356307388038E-4</v>
      </c>
      <c r="C637" s="17">
        <f>(macro_data_1663!C637-macro_data_1663!C636)/macro_data_1663!C636</f>
        <v>-4.9046321525885866E-3</v>
      </c>
      <c r="D637" s="17">
        <f>(macro_data_1663!D637-macro_data_1663!D636)/macro_data_1663!D636</f>
        <v>4.1044163519939297E-4</v>
      </c>
      <c r="E637">
        <f>macro_data_1663!E637</f>
        <v>4.8</v>
      </c>
      <c r="F637">
        <f>macro_data_1663!F637</f>
        <v>62.7</v>
      </c>
      <c r="G637" s="23">
        <v>0.38</v>
      </c>
      <c r="H637" s="23">
        <v>1.78</v>
      </c>
      <c r="I637" s="23">
        <v>0.31</v>
      </c>
      <c r="J637" s="23">
        <v>5.45</v>
      </c>
      <c r="K637">
        <v>92</v>
      </c>
      <c r="L637" s="17">
        <f>(macro_data_1663!L637-macro_data_1663!L636)/macro_data_1663!L636</f>
        <v>-2.2550819883374187E-4</v>
      </c>
      <c r="M637" s="17">
        <f>(macro_data_1663!M637-macro_data_1663!M636)/macro_data_1663!M636</f>
        <v>1.0459895643732498E-2</v>
      </c>
      <c r="N637" s="17">
        <f>(macro_data_1663!N637-macro_data_1663!N636)/macro_data_1663!N636</f>
        <v>5.6033306019328205E-3</v>
      </c>
      <c r="O637" s="17">
        <f>(macro_data_1663!O637-macro_data_1663!O636)/macro_data_1663!O636</f>
        <v>-4.712041884816754E-2</v>
      </c>
      <c r="P637" s="17">
        <f>(macro_data_1663!P637-macro_data_1663!P636)/macro_data_1663!P636</f>
        <v>-7.5091575091575088E-2</v>
      </c>
      <c r="Q637" s="17">
        <f>(macro_data_1663!Q637-macro_data_1663!Q636)/macro_data_1663!Q636</f>
        <v>4.9723539143642428E-3</v>
      </c>
      <c r="R637" s="17">
        <f>(macro_data_1663!R637-macro_data_1663!R636)/macro_data_1663!R636</f>
        <v>-0.14815810701801554</v>
      </c>
      <c r="S637" s="17">
        <f>(macro_data_1663!G637-macro_data_1663!G636)/macro_data_1663!G636</f>
        <v>9.295693927046276E-4</v>
      </c>
    </row>
    <row r="638" spans="1:19">
      <c r="A638" s="32">
        <v>42430</v>
      </c>
      <c r="B638" s="17">
        <f>(macro_data_1663!B638-macro_data_1663!B637)/macro_data_1663!B637</f>
        <v>-1.3296753235822719E-3</v>
      </c>
      <c r="C638" s="17">
        <f>(macro_data_1663!C638-macro_data_1663!C637)/macro_data_1663!C637</f>
        <v>-7.1193866374588332E-3</v>
      </c>
      <c r="D638" s="17">
        <f>(macro_data_1663!D638-macro_data_1663!D637)/macro_data_1663!D637</f>
        <v>-5.2309838352344645E-4</v>
      </c>
      <c r="E638">
        <f>macro_data_1663!E638</f>
        <v>4.9000000000000004</v>
      </c>
      <c r="F638">
        <f>macro_data_1663!F638</f>
        <v>62.8</v>
      </c>
      <c r="G638" s="23">
        <v>0.36</v>
      </c>
      <c r="H638" s="23">
        <v>1.89</v>
      </c>
      <c r="I638" s="23">
        <v>0.28999999999999998</v>
      </c>
      <c r="J638" s="23">
        <v>5.34</v>
      </c>
      <c r="K638">
        <v>91.7</v>
      </c>
      <c r="L638" s="17">
        <f>(macro_data_1663!L638-macro_data_1663!L637)/macro_data_1663!L637</f>
        <v>9.0868080170135399E-3</v>
      </c>
      <c r="M638" s="17">
        <f>(macro_data_1663!M638-macro_data_1663!M637)/macro_data_1663!M637</f>
        <v>5.3479360809556712E-3</v>
      </c>
      <c r="N638" s="17">
        <f>(macro_data_1663!N638-macro_data_1663!N637)/macro_data_1663!N637</f>
        <v>1.1837025889901383E-2</v>
      </c>
      <c r="O638" s="17">
        <f>(macro_data_1663!O638-macro_data_1663!O637)/macro_data_1663!O637</f>
        <v>0.12179487179487179</v>
      </c>
      <c r="P638" s="17">
        <f>(macro_data_1663!P638-macro_data_1663!P637)/macro_data_1663!P637</f>
        <v>2.3762376237623763E-2</v>
      </c>
      <c r="Q638" s="17">
        <f>(macro_data_1663!Q638-macro_data_1663!Q637)/macro_data_1663!Q637</f>
        <v>-5.1881000531984103E-3</v>
      </c>
      <c r="R638" s="17">
        <f>(macro_data_1663!R638-macro_data_1663!R637)/macro_data_1663!R637</f>
        <v>-4.2929292929292914E-2</v>
      </c>
      <c r="S638" s="17">
        <f>(macro_data_1663!G638-macro_data_1663!G637)/macro_data_1663!G637</f>
        <v>1.3756022624118428E-3</v>
      </c>
    </row>
    <row r="639" spans="1:19">
      <c r="A639" s="32">
        <v>42461</v>
      </c>
      <c r="B639" s="17">
        <f>(macro_data_1663!B639-macro_data_1663!B638)/macro_data_1663!B638</f>
        <v>3.1347962382445131E-3</v>
      </c>
      <c r="C639" s="17">
        <f>(macro_data_1663!C639-macro_data_1663!C638)/macro_data_1663!C638</f>
        <v>4.4125758411471755E-3</v>
      </c>
      <c r="D639" s="17">
        <f>(macro_data_1663!D639-macro_data_1663!D638)/macro_data_1663!D638</f>
        <v>2.3397814151573568E-3</v>
      </c>
      <c r="E639">
        <f>macro_data_1663!E639</f>
        <v>5</v>
      </c>
      <c r="F639">
        <f>macro_data_1663!F639</f>
        <v>63</v>
      </c>
      <c r="G639" s="23">
        <v>0.37</v>
      </c>
      <c r="H639" s="23">
        <v>1.81</v>
      </c>
      <c r="I639" s="23">
        <v>0.23</v>
      </c>
      <c r="J639" s="23">
        <v>5.13</v>
      </c>
      <c r="K639">
        <v>91</v>
      </c>
      <c r="L639" s="17">
        <f>(macro_data_1663!L639-macro_data_1663!L638)/macro_data_1663!L638</f>
        <v>6.7697023885554585E-3</v>
      </c>
      <c r="M639" s="17">
        <f>(macro_data_1663!M639-macro_data_1663!M638)/macro_data_1663!M638</f>
        <v>4.9850289864305569E-3</v>
      </c>
      <c r="N639" s="17">
        <f>(macro_data_1663!N639-macro_data_1663!N638)/macro_data_1663!N638</f>
        <v>1.5277712431637029E-2</v>
      </c>
      <c r="O639" s="17">
        <f>(macro_data_1663!O639-macro_data_1663!O638)/macro_data_1663!O638</f>
        <v>-9.3061224489795924E-2</v>
      </c>
      <c r="P639" s="17">
        <f>(macro_data_1663!P639-macro_data_1663!P638)/macro_data_1663!P638</f>
        <v>2.9013539651837523E-2</v>
      </c>
      <c r="Q639" s="17">
        <f>(macro_data_1663!Q639-macro_data_1663!Q638)/macro_data_1663!Q638</f>
        <v>-7.6796949552783893E-3</v>
      </c>
      <c r="R639" s="17">
        <f>(macro_data_1663!R639-macro_data_1663!R638)/macro_data_1663!R638</f>
        <v>0.23845646437994714</v>
      </c>
      <c r="S639" s="17">
        <f>(macro_data_1663!G639-macro_data_1663!G638)/macro_data_1663!G638</f>
        <v>1.77815587802548E-3</v>
      </c>
    </row>
    <row r="640" spans="1:19">
      <c r="A640" s="32">
        <v>42491</v>
      </c>
      <c r="B640" s="17">
        <f>(macro_data_1663!B640-macro_data_1663!B639)/macro_data_1663!B639</f>
        <v>3.8306451612902287E-3</v>
      </c>
      <c r="C640" s="17">
        <f>(macro_data_1663!C640-macro_data_1663!C639)/macro_data_1663!C639</f>
        <v>6.0406370126303921E-3</v>
      </c>
      <c r="D640" s="17">
        <f>(macro_data_1663!D640-macro_data_1663!D639)/macro_data_1663!D639</f>
        <v>3.2762380596479393E-3</v>
      </c>
      <c r="E640">
        <f>macro_data_1663!E640</f>
        <v>5.0999999999999996</v>
      </c>
      <c r="F640">
        <f>macro_data_1663!F640</f>
        <v>62.9</v>
      </c>
      <c r="G640" s="23">
        <v>0.37</v>
      </c>
      <c r="H640" s="23">
        <v>1.81</v>
      </c>
      <c r="I640" s="23">
        <v>0.27</v>
      </c>
      <c r="J640" s="23">
        <v>4.79</v>
      </c>
      <c r="K640">
        <v>89</v>
      </c>
      <c r="L640" s="17">
        <f>(macro_data_1663!L640-macro_data_1663!L639)/macro_data_1663!L639</f>
        <v>1.4241309312357153E-2</v>
      </c>
      <c r="M640" s="17">
        <f>(macro_data_1663!M640-macro_data_1663!M639)/macro_data_1663!M639</f>
        <v>6.6163769195416869E-3</v>
      </c>
      <c r="N640" s="17">
        <f>(macro_data_1663!N640-macro_data_1663!N639)/macro_data_1663!N639</f>
        <v>7.8285955245966377E-3</v>
      </c>
      <c r="O640" s="17">
        <f>(macro_data_1663!O640-macro_data_1663!O639)/macro_data_1663!O639</f>
        <v>4.6804680468046804E-2</v>
      </c>
      <c r="P640" s="17">
        <f>(macro_data_1663!P640-macro_data_1663!P639)/macro_data_1663!P639</f>
        <v>8.2706766917293228E-2</v>
      </c>
      <c r="Q640" s="17">
        <f>(macro_data_1663!Q640-macro_data_1663!Q639)/macro_data_1663!Q639</f>
        <v>3.1987449510256579E-3</v>
      </c>
      <c r="R640" s="17">
        <f>(macro_data_1663!R640-macro_data_1663!R639)/macro_data_1663!R639</f>
        <v>8.521970705725708E-2</v>
      </c>
      <c r="S640" s="17">
        <f>(macro_data_1663!G640-macro_data_1663!G639)/macro_data_1663!G639</f>
        <v>1.343431109131155E-3</v>
      </c>
    </row>
    <row r="641" spans="1:19">
      <c r="A641" s="32">
        <v>42522</v>
      </c>
      <c r="B641" s="17">
        <f>(macro_data_1663!B641-macro_data_1663!B640)/macro_data_1663!B640</f>
        <v>2.3640958693177919E-3</v>
      </c>
      <c r="C641" s="17">
        <f>(macro_data_1663!C641-macro_data_1663!C640)/macro_data_1663!C640</f>
        <v>1.1462882096069995E-2</v>
      </c>
      <c r="D641" s="17">
        <f>(macro_data_1663!D641-macro_data_1663!D640)/macro_data_1663!D640</f>
        <v>1.6327696876308594E-3</v>
      </c>
      <c r="E641">
        <f>macro_data_1663!E641</f>
        <v>4.8</v>
      </c>
      <c r="F641">
        <f>macro_data_1663!F641</f>
        <v>62.7</v>
      </c>
      <c r="G641" s="23">
        <v>0.38</v>
      </c>
      <c r="H641" s="23">
        <v>1.64</v>
      </c>
      <c r="I641" s="23">
        <v>0.27</v>
      </c>
      <c r="J641" s="23">
        <v>4.68</v>
      </c>
      <c r="K641">
        <v>94.7</v>
      </c>
      <c r="L641" s="17">
        <f>(macro_data_1663!L641-macro_data_1663!L640)/macro_data_1663!L640</f>
        <v>1.2133721112049344E-2</v>
      </c>
      <c r="M641" s="17">
        <f>(macro_data_1663!M641-macro_data_1663!M640)/macro_data_1663!M640</f>
        <v>5.6833835811613076E-3</v>
      </c>
      <c r="N641" s="17">
        <f>(macro_data_1663!N641-macro_data_1663!N640)/macro_data_1663!N640</f>
        <v>7.0504277757525158E-3</v>
      </c>
      <c r="O641" s="17">
        <f>(macro_data_1663!O641-macro_data_1663!O640)/macro_data_1663!O640</f>
        <v>-1.2897678417884782E-2</v>
      </c>
      <c r="P641" s="17">
        <f>(macro_data_1663!P641-macro_data_1663!P640)/macro_data_1663!P640</f>
        <v>-8.6805555555555559E-3</v>
      </c>
      <c r="Q641" s="17">
        <f>(macro_data_1663!Q641-macro_data_1663!Q640)/macro_data_1663!Q640</f>
        <v>-2.2604148155670068E-3</v>
      </c>
      <c r="R641" s="17">
        <f>(macro_data_1663!R641-macro_data_1663!R640)/macro_data_1663!R640</f>
        <v>0.14625766871165646</v>
      </c>
      <c r="S641" s="17">
        <f>(macro_data_1663!G641-macro_data_1663!G640)/macro_data_1663!G640</f>
        <v>3.128149873136144E-4</v>
      </c>
    </row>
    <row r="642" spans="1:19">
      <c r="A642" s="32">
        <v>42552</v>
      </c>
      <c r="B642" s="17">
        <f>(macro_data_1663!B642-macro_data_1663!B641)/macro_data_1663!B641</f>
        <v>2.7759572878271999E-3</v>
      </c>
      <c r="C642" s="17">
        <f>(macro_data_1663!C642-macro_data_1663!C641)/macro_data_1663!C641</f>
        <v>1.2412304371289708E-2</v>
      </c>
      <c r="D642" s="17">
        <f>(macro_data_1663!D642-macro_data_1663!D641)/macro_data_1663!D641</f>
        <v>1.7523662037838583E-3</v>
      </c>
      <c r="E642">
        <f>macro_data_1663!E642</f>
        <v>4.9000000000000004</v>
      </c>
      <c r="F642">
        <f>macro_data_1663!F642</f>
        <v>62.7</v>
      </c>
      <c r="G642" s="23">
        <v>0.39</v>
      </c>
      <c r="H642" s="23">
        <v>1.5</v>
      </c>
      <c r="I642" s="23">
        <v>0.3</v>
      </c>
      <c r="J642" s="23">
        <v>4.53</v>
      </c>
      <c r="K642">
        <v>93.5</v>
      </c>
      <c r="L642" s="17">
        <f>(macro_data_1663!L642-macro_data_1663!L641)/macro_data_1663!L641</f>
        <v>1.8229568978835444E-3</v>
      </c>
      <c r="M642" s="17">
        <f>(macro_data_1663!M642-macro_data_1663!M641)/macro_data_1663!M641</f>
        <v>5.1033586674911931E-3</v>
      </c>
      <c r="N642" s="17">
        <f>(macro_data_1663!N642-macro_data_1663!N641)/macro_data_1663!N641</f>
        <v>1.4070892117707282E-3</v>
      </c>
      <c r="O642" s="17">
        <f>(macro_data_1663!O642-macro_data_1663!O641)/macro_data_1663!O641</f>
        <v>4.7909407665505228E-2</v>
      </c>
      <c r="P642" s="17">
        <f>(macro_data_1663!P642-macro_data_1663!P641)/macro_data_1663!P641</f>
        <v>-2.4518388791593695E-2</v>
      </c>
      <c r="Q642" s="17">
        <f>(macro_data_1663!Q642-macro_data_1663!Q641)/macro_data_1663!Q641</f>
        <v>4.8506486699390113E-3</v>
      </c>
      <c r="R642" s="17">
        <f>(macro_data_1663!R642-macro_data_1663!R641)/macro_data_1663!R641</f>
        <v>4.3887818454292384E-2</v>
      </c>
      <c r="S642" s="17">
        <f>(macro_data_1663!G642-macro_data_1663!G641)/macro_data_1663!G641</f>
        <v>1.7095205003474635E-3</v>
      </c>
    </row>
    <row r="643" spans="1:19">
      <c r="A643" s="32">
        <v>42583</v>
      </c>
      <c r="B643" s="17">
        <f>(macro_data_1663!B643-macro_data_1663!B642)/macro_data_1663!B642</f>
        <v>-5.0370074347898741E-4</v>
      </c>
      <c r="C643" s="17">
        <f>(macro_data_1663!C643-macro_data_1663!C642)/macro_data_1663!C642</f>
        <v>5.3304904051169682E-4</v>
      </c>
      <c r="D643" s="17">
        <f>(macro_data_1663!D643-macro_data_1663!D642)/macro_data_1663!D642</f>
        <v>1.728960081362411E-4</v>
      </c>
      <c r="E643">
        <f>macro_data_1663!E643</f>
        <v>4.8</v>
      </c>
      <c r="F643">
        <f>macro_data_1663!F643</f>
        <v>62.8</v>
      </c>
      <c r="G643" s="23">
        <v>0.4</v>
      </c>
      <c r="H643" s="23">
        <v>1.56</v>
      </c>
      <c r="I643" s="23">
        <v>0.3</v>
      </c>
      <c r="J643" s="23">
        <v>4.22</v>
      </c>
      <c r="K643">
        <v>90</v>
      </c>
      <c r="L643" s="17">
        <f>(macro_data_1663!L643-macro_data_1663!L642)/macro_data_1663!L642</f>
        <v>-2.1588946459421196E-4</v>
      </c>
      <c r="M643" s="17">
        <f>(macro_data_1663!M643-macro_data_1663!M642)/macro_data_1663!M642</f>
        <v>4.7581593477194605E-3</v>
      </c>
      <c r="N643" s="17">
        <f>(macro_data_1663!N643-macro_data_1663!N642)/macro_data_1663!N642</f>
        <v>3.5298479524760265E-3</v>
      </c>
      <c r="O643" s="17">
        <f>(macro_data_1663!O643-macro_data_1663!O642)/macro_data_1663!O642</f>
        <v>2.9925187032418952E-2</v>
      </c>
      <c r="P643" s="17">
        <f>(macro_data_1663!P643-macro_data_1663!P642)/macro_data_1663!P642</f>
        <v>0.12746858168761221</v>
      </c>
      <c r="Q643" s="17">
        <f>(macro_data_1663!Q643-macro_data_1663!Q642)/macro_data_1663!Q642</f>
        <v>1.1516081493749065E-3</v>
      </c>
      <c r="R643" s="17">
        <f>(macro_data_1663!R643-macro_data_1663!R642)/macro_data_1663!R642</f>
        <v>-8.4290401968826895E-2</v>
      </c>
      <c r="S643" s="17">
        <f>(macro_data_1663!G643-macro_data_1663!G642)/macro_data_1663!G642</f>
        <v>2.5945915946332192E-3</v>
      </c>
    </row>
    <row r="644" spans="1:19">
      <c r="A644" s="32">
        <v>42614</v>
      </c>
      <c r="B644" s="17">
        <f>(macro_data_1663!B644-macro_data_1663!B643)/macro_data_1663!B643</f>
        <v>1.8492217858317474E-3</v>
      </c>
      <c r="C644" s="17">
        <f>(macro_data_1663!C644-macro_data_1663!C643)/macro_data_1663!C643</f>
        <v>-5.8604155567394478E-3</v>
      </c>
      <c r="D644" s="17">
        <f>(macro_data_1663!D644-macro_data_1663!D643)/macro_data_1663!D643</f>
        <v>1.3930975575034111E-3</v>
      </c>
      <c r="E644">
        <f>macro_data_1663!E644</f>
        <v>4.9000000000000004</v>
      </c>
      <c r="F644">
        <f>macro_data_1663!F644</f>
        <v>62.9</v>
      </c>
      <c r="G644" s="23">
        <v>0.4</v>
      </c>
      <c r="H644" s="23">
        <v>1.63</v>
      </c>
      <c r="I644" s="23">
        <v>0.28999999999999998</v>
      </c>
      <c r="J644" s="23">
        <v>4.24</v>
      </c>
      <c r="K644">
        <v>89.8</v>
      </c>
      <c r="L644" s="17">
        <f>(macro_data_1663!L644-macro_data_1663!L643)/macro_data_1663!L643</f>
        <v>2.1902088410401952E-2</v>
      </c>
      <c r="M644" s="17">
        <f>(macro_data_1663!M644-macro_data_1663!M643)/macro_data_1663!M643</f>
        <v>6.7197842228456312E-3</v>
      </c>
      <c r="N644" s="17">
        <f>(macro_data_1663!N644-macro_data_1663!N643)/macro_data_1663!N643</f>
        <v>-3.1471989754182418E-3</v>
      </c>
      <c r="O644" s="17">
        <f>(macro_data_1663!O644-macro_data_1663!O643)/macro_data_1663!O643</f>
        <v>-5.4882970137207422E-2</v>
      </c>
      <c r="P644" s="17">
        <f>(macro_data_1663!P644-macro_data_1663!P643)/macro_data_1663!P643</f>
        <v>-8.4394904458598721E-2</v>
      </c>
      <c r="Q644" s="17">
        <f>(macro_data_1663!Q644-macro_data_1663!Q643)/macro_data_1663!Q643</f>
        <v>-1.0369749871516902E-3</v>
      </c>
      <c r="R644" s="17">
        <f>(macro_data_1663!R644-macro_data_1663!R643)/macro_data_1663!R643</f>
        <v>1.5677491601343849E-3</v>
      </c>
      <c r="S644" s="17">
        <f>(macro_data_1663!G644-macro_data_1663!G643)/macro_data_1663!G643</f>
        <v>9.8256296706338226E-4</v>
      </c>
    </row>
    <row r="645" spans="1:19">
      <c r="A645" s="32">
        <v>42644</v>
      </c>
      <c r="B645" s="17">
        <f>(macro_data_1663!B645-macro_data_1663!B644)/macro_data_1663!B644</f>
        <v>2.6232097944251607E-3</v>
      </c>
      <c r="C645" s="17">
        <f>(macro_data_1663!C645-macro_data_1663!C644)/macro_data_1663!C644</f>
        <v>1.607717041800704E-3</v>
      </c>
      <c r="D645" s="17">
        <f>(macro_data_1663!D645-macro_data_1663!D644)/macro_data_1663!D644</f>
        <v>1.8988819951461491E-3</v>
      </c>
      <c r="E645">
        <f>macro_data_1663!E645</f>
        <v>5</v>
      </c>
      <c r="F645">
        <f>macro_data_1663!F645</f>
        <v>62.9</v>
      </c>
      <c r="G645" s="23">
        <v>0.4</v>
      </c>
      <c r="H645" s="23">
        <v>1.76</v>
      </c>
      <c r="I645" s="23">
        <v>0.33</v>
      </c>
      <c r="J645" s="23">
        <v>4.3099999999999996</v>
      </c>
      <c r="K645">
        <v>91.2</v>
      </c>
      <c r="L645" s="17">
        <f>(macro_data_1663!L645-macro_data_1663!L644)/macro_data_1663!L644</f>
        <v>4.2261599299664929E-3</v>
      </c>
      <c r="M645" s="17">
        <f>(macro_data_1663!M645-macro_data_1663!M644)/macro_data_1663!M644</f>
        <v>4.5423399979982911E-3</v>
      </c>
      <c r="N645" s="17">
        <f>(macro_data_1663!N645-macro_data_1663!N644)/macro_data_1663!N644</f>
        <v>9.1960346624830377E-3</v>
      </c>
      <c r="O645" s="17">
        <f>(macro_data_1663!O645-macro_data_1663!O644)/macro_data_1663!O644</f>
        <v>-8.7959009393680621E-2</v>
      </c>
      <c r="P645" s="17">
        <f>(macro_data_1663!P645-macro_data_1663!P644)/macro_data_1663!P644</f>
        <v>-2.9565217391304348E-2</v>
      </c>
      <c r="Q645" s="17">
        <f>(macro_data_1663!Q645-macro_data_1663!Q644)/macro_data_1663!Q644</f>
        <v>-8.8614145653304684E-4</v>
      </c>
      <c r="R645" s="17">
        <f>(macro_data_1663!R645-macro_data_1663!R644)/macro_data_1663!R644</f>
        <v>1.0286225402504491E-2</v>
      </c>
      <c r="S645" s="17">
        <f>(macro_data_1663!G645-macro_data_1663!G644)/macro_data_1663!G644</f>
        <v>2.1083629425834014E-3</v>
      </c>
    </row>
    <row r="646" spans="1:19">
      <c r="A646" s="32">
        <v>42675</v>
      </c>
      <c r="B646" s="17">
        <f>(macro_data_1663!B646-macro_data_1663!B645)/macro_data_1663!B645</f>
        <v>2.3426874979269336E-3</v>
      </c>
      <c r="C646" s="17">
        <f>(macro_data_1663!C646-macro_data_1663!C645)/macro_data_1663!C645</f>
        <v>-1.0700909577314984E-3</v>
      </c>
      <c r="D646" s="17">
        <f>(macro_data_1663!D646-macro_data_1663!D645)/macro_data_1663!D645</f>
        <v>2.0473111304805929E-3</v>
      </c>
      <c r="E646">
        <f>macro_data_1663!E646</f>
        <v>4.9000000000000004</v>
      </c>
      <c r="F646">
        <f>macro_data_1663!F646</f>
        <v>62.8</v>
      </c>
      <c r="G646" s="23">
        <v>0.41</v>
      </c>
      <c r="H646" s="23">
        <v>2.14</v>
      </c>
      <c r="I646" s="23">
        <v>0.45</v>
      </c>
      <c r="J646" s="23">
        <v>4.38</v>
      </c>
      <c r="K646">
        <v>87.2</v>
      </c>
      <c r="L646" s="17">
        <f>(macro_data_1663!L646-macro_data_1663!L645)/macro_data_1663!L645</f>
        <v>3.5470586467070018E-3</v>
      </c>
      <c r="M646" s="17">
        <f>(macro_data_1663!M646-macro_data_1663!M645)/macro_data_1663!M645</f>
        <v>4.9739804872814507E-3</v>
      </c>
      <c r="N646" s="17">
        <f>(macro_data_1663!N646-macro_data_1663!N645)/macro_data_1663!N645</f>
        <v>7.6961507219041455E-3</v>
      </c>
      <c r="O646" s="17">
        <f>(macro_data_1663!O646-macro_data_1663!O645)/macro_data_1663!O645</f>
        <v>0.22940074906367042</v>
      </c>
      <c r="P646" s="17">
        <f>(macro_data_1663!P646-macro_data_1663!P645)/macro_data_1663!P645</f>
        <v>3.046594982078853E-2</v>
      </c>
      <c r="Q646" s="17">
        <f>(macro_data_1663!Q646-macro_data_1663!Q645)/macro_data_1663!Q645</f>
        <v>6.9433745002797859E-4</v>
      </c>
      <c r="R646" s="17">
        <f>(macro_data_1663!R646-macro_data_1663!R645)/macro_data_1663!R645</f>
        <v>0.10181496237273133</v>
      </c>
      <c r="S646" s="17">
        <f>(macro_data_1663!G646-macro_data_1663!G645)/macro_data_1663!G645</f>
        <v>6.829140425062256E-4</v>
      </c>
    </row>
    <row r="647" spans="1:19">
      <c r="A647" s="32">
        <v>42705</v>
      </c>
      <c r="B647" s="17">
        <f>(macro_data_1663!B647-macro_data_1663!B646)/macro_data_1663!B646</f>
        <v>1.178947716771241E-3</v>
      </c>
      <c r="C647" s="17">
        <f>(macro_data_1663!C647-macro_data_1663!C646)/macro_data_1663!C646</f>
        <v>-2.1424745581145009E-3</v>
      </c>
      <c r="D647" s="17">
        <f>(macro_data_1663!D647-macro_data_1663!D646)/macro_data_1663!D646</f>
        <v>3.3377837116156141E-4</v>
      </c>
      <c r="E647">
        <f>macro_data_1663!E647</f>
        <v>4.7</v>
      </c>
      <c r="F647">
        <f>macro_data_1663!F647</f>
        <v>62.7</v>
      </c>
      <c r="G647" s="23">
        <v>0.54</v>
      </c>
      <c r="H647" s="23">
        <v>2.4900000000000002</v>
      </c>
      <c r="I647" s="23">
        <v>0.51</v>
      </c>
      <c r="J647" s="23">
        <v>4.71</v>
      </c>
      <c r="K647">
        <v>93.8</v>
      </c>
      <c r="L647" s="17">
        <f>(macro_data_1663!L647-macro_data_1663!L646)/macro_data_1663!L646</f>
        <v>4.762617942189633E-3</v>
      </c>
      <c r="M647" s="17">
        <f>(macro_data_1663!M647-macro_data_1663!M646)/macro_data_1663!M646</f>
        <v>5.3077908608382927E-3</v>
      </c>
      <c r="N647" s="17">
        <f>(macro_data_1663!N647-macro_data_1663!N646)/macro_data_1663!N646</f>
        <v>1.4575200282578825E-3</v>
      </c>
      <c r="O647" s="17">
        <f>(macro_data_1663!O647-macro_data_1663!O646)/macro_data_1663!O646</f>
        <v>-0.13175932977913177</v>
      </c>
      <c r="P647" s="17">
        <f>(macro_data_1663!P647-macro_data_1663!P646)/macro_data_1663!P646</f>
        <v>-6.956521739130435E-3</v>
      </c>
      <c r="Q647" s="17">
        <f>(macro_data_1663!Q647-macro_data_1663!Q646)/macro_data_1663!Q646</f>
        <v>-3.8430488322458516E-3</v>
      </c>
      <c r="R647" s="17">
        <f>(macro_data_1663!R647-macro_data_1663!R646)/macro_data_1663!R646</f>
        <v>-8.2764162314182488E-2</v>
      </c>
      <c r="S647" s="17">
        <f>(macro_data_1663!G647-macro_data_1663!G646)/macro_data_1663!G646</f>
        <v>8.065294417713317E-4</v>
      </c>
    </row>
    <row r="648" spans="1:19">
      <c r="A648" s="32">
        <v>42736</v>
      </c>
      <c r="B648" s="17">
        <f>(macro_data_1663!B648-macro_data_1663!B647)/macro_data_1663!B647</f>
        <v>2.5245221587762885E-3</v>
      </c>
      <c r="C648" s="17">
        <f>(macro_data_1663!C648-macro_data_1663!C647)/macro_data_1663!C647</f>
        <v>1.0198604401502829E-2</v>
      </c>
      <c r="D648" s="17">
        <f>(macro_data_1663!D648-macro_data_1663!D647)/macro_data_1663!D647</f>
        <v>1.718890607779514E-3</v>
      </c>
      <c r="E648">
        <f>macro_data_1663!E648</f>
        <v>4.7</v>
      </c>
      <c r="F648">
        <f>macro_data_1663!F648</f>
        <v>62.7</v>
      </c>
      <c r="G648" s="23">
        <v>0.65</v>
      </c>
      <c r="H648" s="23">
        <v>2.4300000000000002</v>
      </c>
      <c r="I648" s="23">
        <v>0.51</v>
      </c>
      <c r="J648" s="23">
        <v>4.83</v>
      </c>
      <c r="K648">
        <v>98.2</v>
      </c>
      <c r="L648" s="17">
        <f>(macro_data_1663!L648-macro_data_1663!L647)/macro_data_1663!L647</f>
        <v>-2.7724779394229016E-3</v>
      </c>
      <c r="M648" s="17">
        <f>(macro_data_1663!M648-macro_data_1663!M647)/macro_data_1663!M647</f>
        <v>2.4957519116397347E-3</v>
      </c>
      <c r="N648" s="17">
        <f>(macro_data_1663!N648-macro_data_1663!N647)/macro_data_1663!N647</f>
        <v>-2.5558385484283209E-3</v>
      </c>
      <c r="O648" s="17">
        <f>(macro_data_1663!O648-macro_data_1663!O647)/macro_data_1663!O647</f>
        <v>9.8245614035087719E-2</v>
      </c>
      <c r="P648" s="17">
        <f>(macro_data_1663!P648-macro_data_1663!P647)/macro_data_1663!P647</f>
        <v>-1.7513134851138354E-2</v>
      </c>
      <c r="Q648" s="17">
        <f>(macro_data_1663!Q648-macro_data_1663!Q647)/macro_data_1663!Q647</f>
        <v>7.0802273238000949E-3</v>
      </c>
      <c r="R648" s="17">
        <f>(macro_data_1663!R648-macro_data_1663!R647)/macro_data_1663!R647</f>
        <v>0.13819535698642144</v>
      </c>
      <c r="S648" s="17">
        <f>(macro_data_1663!G648-macro_data_1663!G647)/macro_data_1663!G647</f>
        <v>1.5497682235523444E-3</v>
      </c>
    </row>
    <row r="649" spans="1:19">
      <c r="A649" s="32">
        <v>42767</v>
      </c>
      <c r="B649" s="17">
        <f>(macro_data_1663!B649-macro_data_1663!B648)/macro_data_1663!B648</f>
        <v>4.0430766948156898E-3</v>
      </c>
      <c r="C649" s="17">
        <f>(macro_data_1663!C649-macro_data_1663!C648)/macro_data_1663!C648</f>
        <v>1.3283740701381511E-2</v>
      </c>
      <c r="D649" s="17">
        <f>(macro_data_1663!D649-macro_data_1663!D648)/macro_data_1663!D648</f>
        <v>3.8356330308566126E-3</v>
      </c>
      <c r="E649">
        <f>macro_data_1663!E649</f>
        <v>4.7</v>
      </c>
      <c r="F649">
        <f>macro_data_1663!F649</f>
        <v>62.8</v>
      </c>
      <c r="G649" s="23">
        <v>0.66</v>
      </c>
      <c r="H649" s="23">
        <v>2.42</v>
      </c>
      <c r="I649" s="23">
        <v>0.52</v>
      </c>
      <c r="J649" s="23">
        <v>4.66</v>
      </c>
      <c r="K649">
        <v>98.5</v>
      </c>
      <c r="L649" s="17">
        <f>(macro_data_1663!L649-macro_data_1663!L648)/macro_data_1663!L648</f>
        <v>1.4379241278287618E-2</v>
      </c>
      <c r="M649" s="17">
        <f>(macro_data_1663!M649-macro_data_1663!M648)/macro_data_1663!M648</f>
        <v>5.3801275793966359E-3</v>
      </c>
      <c r="N649" s="17">
        <f>(macro_data_1663!N649-macro_data_1663!N648)/macro_data_1663!N648</f>
        <v>-6.5338532391768438E-4</v>
      </c>
      <c r="O649" s="17">
        <f>(macro_data_1663!O649-macro_data_1663!O648)/macro_data_1663!O648</f>
        <v>-4.9520766773162937E-2</v>
      </c>
      <c r="P649" s="17">
        <f>(macro_data_1663!P649-macro_data_1663!P648)/macro_data_1663!P648</f>
        <v>2.1390374331550801E-2</v>
      </c>
      <c r="Q649" s="17">
        <f>(macro_data_1663!Q649-macro_data_1663!Q648)/macro_data_1663!Q648</f>
        <v>-2.2697762331811591E-3</v>
      </c>
      <c r="R649" s="17">
        <f>(macro_data_1663!R649-macro_data_1663!R648)/macro_data_1663!R648</f>
        <v>1.0198191264190901E-2</v>
      </c>
      <c r="S649" s="17">
        <f>(macro_data_1663!G649-macro_data_1663!G648)/macro_data_1663!G648</f>
        <v>1.5129841549295774E-3</v>
      </c>
    </row>
    <row r="650" spans="1:19">
      <c r="A650" s="32">
        <v>42795</v>
      </c>
      <c r="B650" s="17">
        <f>(macro_data_1663!B650-macro_data_1663!B649)/macro_data_1663!B649</f>
        <v>1.5926573570097663E-3</v>
      </c>
      <c r="C650" s="17">
        <f>(macro_data_1663!C650-macro_data_1663!C649)/macro_data_1663!C649</f>
        <v>4.7194546407970939E-3</v>
      </c>
      <c r="D650" s="17">
        <f>(macro_data_1663!D650-macro_data_1663!D649)/macro_data_1663!D649</f>
        <v>1.3574524137515472E-3</v>
      </c>
      <c r="E650">
        <f>macro_data_1663!E650</f>
        <v>4.5999999999999996</v>
      </c>
      <c r="F650">
        <f>macro_data_1663!F650</f>
        <v>62.9</v>
      </c>
      <c r="G650" s="23">
        <v>0.79</v>
      </c>
      <c r="H650" s="23">
        <v>2.48</v>
      </c>
      <c r="I650" s="23">
        <v>0.74</v>
      </c>
      <c r="J650" s="23">
        <v>4.6399999999999997</v>
      </c>
      <c r="K650">
        <v>96.3</v>
      </c>
      <c r="L650" s="17">
        <f>(macro_data_1663!L650-macro_data_1663!L649)/macro_data_1663!L649</f>
        <v>2.9175999056937673E-3</v>
      </c>
      <c r="M650" s="17">
        <f>(macro_data_1663!M650-macro_data_1663!M649)/macro_data_1663!M649</f>
        <v>4.877167630057886E-3</v>
      </c>
      <c r="N650" s="17">
        <f>(macro_data_1663!N650-macro_data_1663!N649)/macro_data_1663!N649</f>
        <v>3.1211672666216595E-5</v>
      </c>
      <c r="O650" s="17">
        <f>(macro_data_1663!O650-macro_data_1663!O649)/macro_data_1663!O649</f>
        <v>6.8067226890756297E-2</v>
      </c>
      <c r="P650" s="17">
        <f>(macro_data_1663!P650-macro_data_1663!P649)/macro_data_1663!P649</f>
        <v>2.4432809773123908E-2</v>
      </c>
      <c r="Q650" s="17">
        <f>(macro_data_1663!Q650-macro_data_1663!Q649)/macro_data_1663!Q649</f>
        <v>-3.8475628391411304E-3</v>
      </c>
      <c r="R650" s="17">
        <f>(macro_data_1663!R650-macro_data_1663!R649)/macro_data_1663!R649</f>
        <v>1.8476190476190455E-2</v>
      </c>
      <c r="S650" s="17">
        <f>(macro_data_1663!G650-macro_data_1663!G649)/macro_data_1663!G649</f>
        <v>1.5106984920482324E-3</v>
      </c>
    </row>
    <row r="651" spans="1:19">
      <c r="A651" s="32">
        <v>42826</v>
      </c>
      <c r="B651" s="17">
        <f>(macro_data_1663!B651-macro_data_1663!B650)/macro_data_1663!B650</f>
        <v>-4.6720162618953766E-4</v>
      </c>
      <c r="C651" s="17">
        <f>(macro_data_1663!C651-macro_data_1663!C650)/macro_data_1663!C650</f>
        <v>-5.2192066805842546E-4</v>
      </c>
      <c r="D651" s="17">
        <f>(macro_data_1663!D651-macro_data_1663!D650)/macro_data_1663!D650</f>
        <v>-5.1212017753501427E-4</v>
      </c>
      <c r="E651">
        <f>macro_data_1663!E651</f>
        <v>4.4000000000000004</v>
      </c>
      <c r="F651">
        <f>macro_data_1663!F651</f>
        <v>62.9</v>
      </c>
      <c r="G651" s="23">
        <v>0.9</v>
      </c>
      <c r="H651" s="23">
        <v>2.2999999999999998</v>
      </c>
      <c r="I651" s="23">
        <v>0.8</v>
      </c>
      <c r="J651" s="23">
        <v>4.68</v>
      </c>
      <c r="K651">
        <v>96.9</v>
      </c>
      <c r="L651" s="17">
        <f>(macro_data_1663!L651-macro_data_1663!L650)/macro_data_1663!L650</f>
        <v>1.4163556757074513E-2</v>
      </c>
      <c r="M651" s="17">
        <f>(macro_data_1663!M651-macro_data_1663!M650)/macro_data_1663!M650</f>
        <v>5.160584816346069E-3</v>
      </c>
      <c r="N651" s="17">
        <f>(macro_data_1663!N651-macro_data_1663!N650)/macro_data_1663!N650</f>
        <v>-8.5816936672821406E-3</v>
      </c>
      <c r="O651" s="17">
        <f>(macro_data_1663!O651-macro_data_1663!O650)/macro_data_1663!O650</f>
        <v>-6.372934697088907E-2</v>
      </c>
      <c r="P651" s="17">
        <f>(macro_data_1663!P651-macro_data_1663!P650)/macro_data_1663!P650</f>
        <v>7.6660988074957415E-2</v>
      </c>
      <c r="Q651" s="17">
        <f>(macro_data_1663!Q651-macro_data_1663!Q650)/macro_data_1663!Q650</f>
        <v>6.2335171421721951E-3</v>
      </c>
      <c r="R651" s="17">
        <f>(macro_data_1663!R651-macro_data_1663!R650)/macro_data_1663!R650</f>
        <v>-7.7426594351973077E-2</v>
      </c>
      <c r="S651" s="17">
        <f>(macro_data_1663!G651-macro_data_1663!G650)/macro_data_1663!G650</f>
        <v>8.2963084855465963E-4</v>
      </c>
    </row>
    <row r="652" spans="1:19">
      <c r="A652" s="32">
        <v>42856</v>
      </c>
      <c r="B652" s="17">
        <f>(macro_data_1663!B652-macro_data_1663!B651)/macro_data_1663!B651</f>
        <v>1.2341528217408367E-3</v>
      </c>
      <c r="C652" s="17">
        <f>(macro_data_1663!C652-macro_data_1663!C651)/macro_data_1663!C651</f>
        <v>7.832898172323759E-3</v>
      </c>
      <c r="D652" s="17">
        <f>(macro_data_1663!D652-macro_data_1663!D651)/macro_data_1663!D651</f>
        <v>1.9088762746772264E-3</v>
      </c>
      <c r="E652">
        <f>macro_data_1663!E652</f>
        <v>4.4000000000000004</v>
      </c>
      <c r="F652">
        <f>macro_data_1663!F652</f>
        <v>63</v>
      </c>
      <c r="G652" s="23">
        <v>0.91</v>
      </c>
      <c r="H652" s="23">
        <v>2.2999999999999998</v>
      </c>
      <c r="I652" s="23">
        <v>0.89</v>
      </c>
      <c r="J652" s="23">
        <v>4.57</v>
      </c>
      <c r="K652">
        <v>97</v>
      </c>
      <c r="L652" s="17">
        <f>(macro_data_1663!L652-macro_data_1663!L651)/macro_data_1663!L651</f>
        <v>-2.607713035667983E-4</v>
      </c>
      <c r="M652" s="17">
        <f>(macro_data_1663!M652-macro_data_1663!M651)/macro_data_1663!M651</f>
        <v>4.5379691656544765E-3</v>
      </c>
      <c r="N652" s="17">
        <f>(macro_data_1663!N652-macro_data_1663!N651)/macro_data_1663!N651</f>
        <v>1.2749747329794451E-3</v>
      </c>
      <c r="O652" s="17">
        <f>(macro_data_1663!O652-macro_data_1663!O651)/macro_data_1663!O651</f>
        <v>-3.6974789915966387E-2</v>
      </c>
      <c r="P652" s="17">
        <f>(macro_data_1663!P652-macro_data_1663!P651)/macro_data_1663!P651</f>
        <v>-5.3797468354430382E-2</v>
      </c>
      <c r="Q652" s="17">
        <f>(macro_data_1663!Q652-macro_data_1663!Q651)/macro_data_1663!Q651</f>
        <v>1.0019263154068923E-2</v>
      </c>
      <c r="R652" s="17">
        <f>(macro_data_1663!R652-macro_data_1663!R651)/macro_data_1663!R651</f>
        <v>3.5069937157916155E-2</v>
      </c>
      <c r="S652" s="17">
        <f>(macro_data_1663!G652-macro_data_1663!G651)/macro_data_1663!G651</f>
        <v>1.4044077852146688E-3</v>
      </c>
    </row>
    <row r="653" spans="1:19">
      <c r="A653" s="32">
        <v>42887</v>
      </c>
      <c r="B653" s="17">
        <f>(macro_data_1663!B653-macro_data_1663!B652)/macro_data_1663!B652</f>
        <v>-7.7397796005627257E-4</v>
      </c>
      <c r="C653" s="17">
        <f>(macro_data_1663!C653-macro_data_1663!C652)/macro_data_1663!C652</f>
        <v>-1.0362694300517547E-3</v>
      </c>
      <c r="D653" s="17">
        <f>(macro_data_1663!D653-macro_data_1663!D652)/macro_data_1663!D652</f>
        <v>-4.3118576084223774E-4</v>
      </c>
      <c r="E653">
        <f>macro_data_1663!E653</f>
        <v>4.4000000000000004</v>
      </c>
      <c r="F653">
        <f>macro_data_1663!F653</f>
        <v>62.8</v>
      </c>
      <c r="G653" s="23">
        <v>1.04</v>
      </c>
      <c r="H653" s="23">
        <v>2.19</v>
      </c>
      <c r="I653" s="23">
        <v>0.98</v>
      </c>
      <c r="J653" s="23">
        <v>4.55</v>
      </c>
      <c r="K653">
        <v>97.1</v>
      </c>
      <c r="L653" s="17">
        <f>(macro_data_1663!L653-macro_data_1663!L652)/macro_data_1663!L652</f>
        <v>1.9070252724321737E-2</v>
      </c>
      <c r="M653" s="17">
        <f>(macro_data_1663!M653-macro_data_1663!M652)/macro_data_1663!M652</f>
        <v>4.3542763889919687E-3</v>
      </c>
      <c r="N653" s="17">
        <f>(macro_data_1663!N653-macro_data_1663!N652)/macro_data_1663!N652</f>
        <v>1.9244654331210121E-3</v>
      </c>
      <c r="O653" s="17">
        <f>(macro_data_1663!O653-macro_data_1663!O652)/macro_data_1663!O652</f>
        <v>9.5986038394415361E-3</v>
      </c>
      <c r="P653" s="17">
        <f>(macro_data_1663!P653-macro_data_1663!P652)/macro_data_1663!P652</f>
        <v>6.1872909698996656E-2</v>
      </c>
      <c r="Q653" s="17">
        <f>(macro_data_1663!Q653-macro_data_1663!Q652)/macro_data_1663!Q652</f>
        <v>8.6364072545818532E-4</v>
      </c>
      <c r="R653" s="17">
        <f>(macro_data_1663!R653-macro_data_1663!R652)/macro_data_1663!R652</f>
        <v>-5.0528789659224548E-2</v>
      </c>
      <c r="S653" s="17">
        <f>(macro_data_1663!G653-macro_data_1663!G652)/macro_data_1663!G652</f>
        <v>1.4092793520051445E-3</v>
      </c>
    </row>
    <row r="654" spans="1:19">
      <c r="A654" s="32">
        <v>42917</v>
      </c>
      <c r="B654" s="17">
        <f>(macro_data_1663!B654-macro_data_1663!B653)/macro_data_1663!B653</f>
        <v>6.516286618252989E-4</v>
      </c>
      <c r="C654" s="17">
        <f>(macro_data_1663!C654-macro_data_1663!C653)/macro_data_1663!C653</f>
        <v>4.1493775933609074E-3</v>
      </c>
      <c r="D654" s="17">
        <f>(macro_data_1663!D654-macro_data_1663!D653)/macro_data_1663!D653</f>
        <v>8.4267972151444773E-4</v>
      </c>
      <c r="E654">
        <f>macro_data_1663!E654</f>
        <v>4.3</v>
      </c>
      <c r="F654">
        <f>macro_data_1663!F654</f>
        <v>62.8</v>
      </c>
      <c r="G654" s="23">
        <v>1.1499999999999999</v>
      </c>
      <c r="H654" s="23">
        <v>2.3199999999999998</v>
      </c>
      <c r="I654" s="23">
        <v>1.07</v>
      </c>
      <c r="J654" s="23">
        <v>4.37</v>
      </c>
      <c r="K654">
        <v>95</v>
      </c>
      <c r="L654" s="17">
        <f>(macro_data_1663!L654-macro_data_1663!L653)/macro_data_1663!L653</f>
        <v>2.5880211592060644E-3</v>
      </c>
      <c r="M654" s="17">
        <f>(macro_data_1663!M654-macro_data_1663!M653)/macro_data_1663!M653</f>
        <v>1.8021078753591021E-3</v>
      </c>
      <c r="N654" s="17">
        <f>(macro_data_1663!N654-macro_data_1663!N653)/macro_data_1663!N653</f>
        <v>7.0905177709747744E-4</v>
      </c>
      <c r="O654" s="17">
        <f>(macro_data_1663!O654-macro_data_1663!O653)/macro_data_1663!O653</f>
        <v>7.9515989628349174E-2</v>
      </c>
      <c r="P654" s="17">
        <f>(macro_data_1663!P654-macro_data_1663!P653)/macro_data_1663!P653</f>
        <v>-2.5196850393700787E-2</v>
      </c>
      <c r="Q654" s="17">
        <f>(macro_data_1663!Q654-macro_data_1663!Q653)/macro_data_1663!Q653</f>
        <v>2.0873282198785874E-3</v>
      </c>
      <c r="R654" s="17">
        <f>(macro_data_1663!R654-macro_data_1663!R653)/macro_data_1663!R653</f>
        <v>-6.8069306930693019E-2</v>
      </c>
      <c r="S654" s="17">
        <f>(macro_data_1663!G654-macro_data_1663!G653)/macro_data_1663!G653</f>
        <v>1.3868014756114224E-3</v>
      </c>
    </row>
    <row r="655" spans="1:19">
      <c r="A655" s="32">
        <v>42948</v>
      </c>
      <c r="B655" s="17">
        <f>(macro_data_1663!B655-macro_data_1663!B654)/macro_data_1663!B654</f>
        <v>3.276499715353435E-4</v>
      </c>
      <c r="C655" s="17">
        <f>(macro_data_1663!C655-macro_data_1663!C654)/macro_data_1663!C654</f>
        <v>-5.1652892561980534E-4</v>
      </c>
      <c r="D655" s="17">
        <f>(macro_data_1663!D655-macro_data_1663!D654)/macro_data_1663!D654</f>
        <v>3.7086783072381297E-4</v>
      </c>
      <c r="E655">
        <f>macro_data_1663!E655</f>
        <v>4.3</v>
      </c>
      <c r="F655">
        <f>macro_data_1663!F655</f>
        <v>62.9</v>
      </c>
      <c r="G655" s="23">
        <v>1.1599999999999999</v>
      </c>
      <c r="H655" s="23">
        <v>2.21</v>
      </c>
      <c r="I655" s="23">
        <v>1.01</v>
      </c>
      <c r="J655" s="23">
        <v>4.3899999999999997</v>
      </c>
      <c r="K655">
        <v>93.4</v>
      </c>
      <c r="L655" s="17">
        <f>(macro_data_1663!L655-macro_data_1663!L654)/macro_data_1663!L654</f>
        <v>6.2406036365699373E-3</v>
      </c>
      <c r="M655" s="17">
        <f>(macro_data_1663!M655-macro_data_1663!M654)/macro_data_1663!M654</f>
        <v>4.777316593065465E-3</v>
      </c>
      <c r="N655" s="17">
        <f>(macro_data_1663!N655-macro_data_1663!N654)/macro_data_1663!N654</f>
        <v>1.6682051455728794E-3</v>
      </c>
      <c r="O655" s="17">
        <f>(macro_data_1663!O655-macro_data_1663!O654)/macro_data_1663!O654</f>
        <v>-3.4427542033626898E-2</v>
      </c>
      <c r="P655" s="17">
        <f>(macro_data_1663!P655-macro_data_1663!P654)/macro_data_1663!P654</f>
        <v>-7.5928917609046853E-2</v>
      </c>
      <c r="Q655" s="17">
        <f>(macro_data_1663!Q655-macro_data_1663!Q654)/macro_data_1663!Q654</f>
        <v>-2.4965865034832853E-3</v>
      </c>
      <c r="R655" s="17">
        <f>(macro_data_1663!R655-macro_data_1663!R654)/macro_data_1663!R654</f>
        <v>3.2093846834882755E-2</v>
      </c>
      <c r="S655" s="17">
        <f>(macro_data_1663!G655-macro_data_1663!G654)/macro_data_1663!G654</f>
        <v>1.2893718916927612E-3</v>
      </c>
    </row>
    <row r="656" spans="1:19">
      <c r="A656" s="32">
        <v>42979</v>
      </c>
      <c r="B656" s="17">
        <f>(macro_data_1663!B656-macro_data_1663!B655)/macro_data_1663!B655</f>
        <v>3.8486261632881915E-3</v>
      </c>
      <c r="C656" s="17">
        <f>(macro_data_1663!C656-macro_data_1663!C655)/macro_data_1663!C655</f>
        <v>1.5503875968992835E-3</v>
      </c>
      <c r="D656" s="17">
        <f>(macro_data_1663!D656-macro_data_1663!D655)/macro_data_1663!D655</f>
        <v>2.2444215103754775E-3</v>
      </c>
      <c r="E656">
        <f>macro_data_1663!E656</f>
        <v>4.4000000000000004</v>
      </c>
      <c r="F656">
        <f>macro_data_1663!F656</f>
        <v>62.9</v>
      </c>
      <c r="G656" s="23">
        <v>1.1499999999999999</v>
      </c>
      <c r="H656" s="23">
        <v>2.2000000000000002</v>
      </c>
      <c r="I656" s="23">
        <v>1.03</v>
      </c>
      <c r="J656" s="23">
        <v>4.3099999999999996</v>
      </c>
      <c r="K656">
        <v>96.8</v>
      </c>
      <c r="L656" s="17">
        <f>(macro_data_1663!L656-macro_data_1663!L655)/macro_data_1663!L655</f>
        <v>1.1050658247117474E-2</v>
      </c>
      <c r="M656" s="17">
        <f>(macro_data_1663!M656-macro_data_1663!M655)/macro_data_1663!M655</f>
        <v>4.3363734417304674E-3</v>
      </c>
      <c r="N656" s="17">
        <f>(macro_data_1663!N656-macro_data_1663!N655)/macro_data_1663!N655</f>
        <v>3.7838745123800065E-3</v>
      </c>
      <c r="O656" s="17">
        <f>(macro_data_1663!O656-macro_data_1663!O655)/macro_data_1663!O655</f>
        <v>-3.8971807628524049E-2</v>
      </c>
      <c r="P656" s="17">
        <f>(macro_data_1663!P656-macro_data_1663!P655)/macro_data_1663!P655</f>
        <v>-2.7972027972027972E-2</v>
      </c>
      <c r="Q656" s="17">
        <f>(macro_data_1663!Q656-macro_data_1663!Q655)/macro_data_1663!Q655</f>
        <v>-4.5380745655008436E-3</v>
      </c>
      <c r="R656" s="17">
        <f>(macro_data_1663!R656-macro_data_1663!R655)/macro_data_1663!R655</f>
        <v>3.0238044177568014E-2</v>
      </c>
      <c r="S656" s="17">
        <f>(macro_data_1663!G656-macro_data_1663!G655)/macro_data_1663!G655</f>
        <v>1.0015534298095004E-3</v>
      </c>
    </row>
    <row r="657" spans="1:19">
      <c r="A657" s="32">
        <v>43009</v>
      </c>
      <c r="B657" s="17">
        <f>(macro_data_1663!B657-macro_data_1663!B656)/macro_data_1663!B656</f>
        <v>5.1063899209978243E-3</v>
      </c>
      <c r="C657" s="17">
        <f>(macro_data_1663!C657-macro_data_1663!C656)/macro_data_1663!C656</f>
        <v>5.1599587203302374E-3</v>
      </c>
      <c r="D657" s="17">
        <f>(macro_data_1663!D657-macro_data_1663!D656)/macro_data_1663!D656</f>
        <v>3.7289931718436486E-3</v>
      </c>
      <c r="E657">
        <f>macro_data_1663!E657</f>
        <v>4.3</v>
      </c>
      <c r="F657">
        <f>macro_data_1663!F657</f>
        <v>63.1</v>
      </c>
      <c r="G657" s="23">
        <v>1.1499999999999999</v>
      </c>
      <c r="H657" s="23">
        <v>2.36</v>
      </c>
      <c r="I657" s="23">
        <v>1.07</v>
      </c>
      <c r="J657" s="23">
        <v>4.3</v>
      </c>
      <c r="K657">
        <v>95.1</v>
      </c>
      <c r="L657" s="17">
        <f>(macro_data_1663!L657-macro_data_1663!L656)/macro_data_1663!L656</f>
        <v>-4.4611738463683258E-3</v>
      </c>
      <c r="M657" s="17">
        <f>(macro_data_1663!M657-macro_data_1663!M656)/macro_data_1663!M656</f>
        <v>3.3459964932787312E-3</v>
      </c>
      <c r="N657" s="17">
        <f>(macro_data_1663!N657-macro_data_1663!N656)/macro_data_1663!N656</f>
        <v>9.0069726091935465E-3</v>
      </c>
      <c r="O657" s="17">
        <f>(macro_data_1663!O657-macro_data_1663!O656)/macro_data_1663!O656</f>
        <v>1.8981880931837791E-2</v>
      </c>
      <c r="P657" s="17">
        <f>(macro_data_1663!P657-macro_data_1663!P656)/macro_data_1663!P656</f>
        <v>0.14568345323741008</v>
      </c>
      <c r="Q657" s="17">
        <f>(macro_data_1663!Q657-macro_data_1663!Q656)/macro_data_1663!Q656</f>
        <v>1.1632773708927359E-3</v>
      </c>
      <c r="R657" s="17">
        <f>(macro_data_1663!R657-macro_data_1663!R656)/macro_data_1663!R656</f>
        <v>3.7052456286428004E-2</v>
      </c>
      <c r="S657" s="17">
        <f>(macro_data_1663!G657-macro_data_1663!G656)/macro_data_1663!G656</f>
        <v>5.9896950020079092E-4</v>
      </c>
    </row>
    <row r="658" spans="1:19">
      <c r="A658" s="32">
        <v>43040</v>
      </c>
      <c r="B658" s="17">
        <f>(macro_data_1663!B658-macro_data_1663!B657)/macro_data_1663!B657</f>
        <v>7.7505224501390828E-4</v>
      </c>
      <c r="C658" s="17">
        <f>(macro_data_1663!C658-macro_data_1663!C657)/macro_data_1663!C657</f>
        <v>5.1334702258723974E-4</v>
      </c>
      <c r="D658" s="17">
        <f>(macro_data_1663!D658-macro_data_1663!D657)/macro_data_1663!D657</f>
        <v>1.3047808764940262E-3</v>
      </c>
      <c r="E658">
        <f>macro_data_1663!E658</f>
        <v>4.2</v>
      </c>
      <c r="F658">
        <f>macro_data_1663!F658</f>
        <v>62.7</v>
      </c>
      <c r="G658" s="23">
        <v>1.1599999999999999</v>
      </c>
      <c r="H658" s="23">
        <v>2.35</v>
      </c>
      <c r="I658" s="23">
        <v>1.23</v>
      </c>
      <c r="J658" s="23">
        <v>4.32</v>
      </c>
      <c r="K658">
        <v>100.7</v>
      </c>
      <c r="L658" s="17">
        <f>(macro_data_1663!L658-macro_data_1663!L657)/macro_data_1663!L657</f>
        <v>1.0446716146198062E-2</v>
      </c>
      <c r="M658" s="17">
        <f>(macro_data_1663!M658-macro_data_1663!M657)/macro_data_1663!M657</f>
        <v>3.9828743683467602E-3</v>
      </c>
      <c r="N658" s="17">
        <f>(macro_data_1663!N658-macro_data_1663!N657)/macro_data_1663!N657</f>
        <v>4.5423664044637159E-3</v>
      </c>
      <c r="O658" s="17">
        <f>(macro_data_1663!O658-macro_data_1663!O657)/macro_data_1663!O657</f>
        <v>6.4352243861134625E-2</v>
      </c>
      <c r="P658" s="17">
        <f>(macro_data_1663!P658-macro_data_1663!P657)/macro_data_1663!P657</f>
        <v>-1.726844583987441E-2</v>
      </c>
      <c r="Q658" s="17">
        <f>(macro_data_1663!Q658-macro_data_1663!Q657)/macro_data_1663!Q657</f>
        <v>1.244232978640219E-2</v>
      </c>
      <c r="R658" s="17">
        <f>(macro_data_1663!R658-macro_data_1663!R657)/macro_data_1663!R657</f>
        <v>3.5327177840224766E-2</v>
      </c>
      <c r="S658" s="17">
        <f>(macro_data_1663!G658-macro_data_1663!G657)/macro_data_1663!G657</f>
        <v>9.7274279456080318E-4</v>
      </c>
    </row>
    <row r="659" spans="1:19">
      <c r="A659" s="32">
        <v>43070</v>
      </c>
      <c r="B659" s="17">
        <f>(macro_data_1663!B659-macro_data_1663!B658)/macro_data_1663!B658</f>
        <v>2.6680074282516321E-3</v>
      </c>
      <c r="C659" s="17">
        <f>(macro_data_1663!C659-macro_data_1663!C658)/macro_data_1663!C658</f>
        <v>5.1308363263211903E-3</v>
      </c>
      <c r="D659" s="17">
        <f>(macro_data_1663!D659-macro_data_1663!D658)/macro_data_1663!D658</f>
        <v>1.4323939879240357E-3</v>
      </c>
      <c r="E659">
        <f>macro_data_1663!E659</f>
        <v>4.2</v>
      </c>
      <c r="F659">
        <f>macro_data_1663!F659</f>
        <v>62.7</v>
      </c>
      <c r="G659" s="23">
        <v>1.3</v>
      </c>
      <c r="H659" s="23">
        <v>2.4</v>
      </c>
      <c r="I659" s="23">
        <v>1.32</v>
      </c>
      <c r="J659" s="23">
        <v>4.2699999999999996</v>
      </c>
      <c r="K659">
        <v>98.5</v>
      </c>
      <c r="L659" s="17">
        <f>(macro_data_1663!L659-macro_data_1663!L658)/macro_data_1663!L658</f>
        <v>5.9870281057708046E-3</v>
      </c>
      <c r="M659" s="17">
        <f>(macro_data_1663!M659-macro_data_1663!M658)/macro_data_1663!M658</f>
        <v>1.9001341697792167E-3</v>
      </c>
      <c r="N659" s="17">
        <f>(macro_data_1663!N659-macro_data_1663!N658)/macro_data_1663!N658</f>
        <v>-3.5673492137075773E-3</v>
      </c>
      <c r="O659" s="17">
        <f>(macro_data_1663!O659-macro_data_1663!O658)/macro_data_1663!O658</f>
        <v>1.2728719172633254E-2</v>
      </c>
      <c r="P659" s="17">
        <f>(macro_data_1663!P659-macro_data_1663!P658)/macro_data_1663!P658</f>
        <v>0.13578274760383385</v>
      </c>
      <c r="Q659" s="17">
        <f>(macro_data_1663!Q659-macro_data_1663!Q658)/macro_data_1663!Q658</f>
        <v>2.5745301729985762E-3</v>
      </c>
      <c r="R659" s="17">
        <f>(macro_data_1663!R659-macro_data_1663!R658)/macro_data_1663!R658</f>
        <v>9.8100038774718928E-2</v>
      </c>
      <c r="S659" s="17">
        <f>(macro_data_1663!G659-macro_data_1663!G658)/macro_data_1663!G658</f>
        <v>1.5154604145429834E-3</v>
      </c>
    </row>
    <row r="660" spans="1:19">
      <c r="A660" s="32">
        <v>43101</v>
      </c>
      <c r="B660" s="17">
        <f>(macro_data_1663!B660-macro_data_1663!B659)/macro_data_1663!B659</f>
        <v>2.1068892447550793E-3</v>
      </c>
      <c r="C660" s="17">
        <f>(macro_data_1663!C660-macro_data_1663!C659)/macro_data_1663!C659</f>
        <v>2.0418580908627142E-3</v>
      </c>
      <c r="D660" s="17">
        <f>(macro_data_1663!D660-macro_data_1663!D659)/macro_data_1663!D659</f>
        <v>1.4502110752421236E-3</v>
      </c>
      <c r="E660">
        <f>macro_data_1663!E660</f>
        <v>4.0999999999999996</v>
      </c>
      <c r="F660">
        <f>macro_data_1663!F660</f>
        <v>62.7</v>
      </c>
      <c r="G660" s="23">
        <v>1.41</v>
      </c>
      <c r="H660" s="23">
        <v>2.58</v>
      </c>
      <c r="I660" s="23">
        <v>1.41</v>
      </c>
      <c r="J660" s="23">
        <v>4.22</v>
      </c>
      <c r="K660">
        <v>95.9</v>
      </c>
      <c r="L660" s="17">
        <f>(macro_data_1663!L660-macro_data_1663!L659)/macro_data_1663!L659</f>
        <v>-4.4359949302914831E-3</v>
      </c>
      <c r="M660" s="17">
        <f>(macro_data_1663!M660-macro_data_1663!M659)/macro_data_1663!M659</f>
        <v>3.3008317227300296E-3</v>
      </c>
      <c r="N660" s="17">
        <f>(macro_data_1663!N660-macro_data_1663!N659)/macro_data_1663!N659</f>
        <v>-7.2225714026465202E-4</v>
      </c>
      <c r="O660" s="17">
        <f>(macro_data_1663!O660-macro_data_1663!O659)/macro_data_1663!O659</f>
        <v>-7.5412411626080131E-2</v>
      </c>
      <c r="P660" s="17">
        <f>(macro_data_1663!P660-macro_data_1663!P659)/macro_data_1663!P659</f>
        <v>-0.11392405063291139</v>
      </c>
      <c r="Q660" s="17">
        <f>(macro_data_1663!Q660-macro_data_1663!Q659)/macro_data_1663!Q659</f>
        <v>2.3486582129455995E-3</v>
      </c>
      <c r="R660" s="17">
        <f>(macro_data_1663!R660-macro_data_1663!R659)/macro_data_1663!R659</f>
        <v>2.1892655367231673E-2</v>
      </c>
      <c r="S660" s="17">
        <f>(macro_data_1663!G660-macro_data_1663!G659)/macro_data_1663!G659</f>
        <v>1.0178255175642757E-3</v>
      </c>
    </row>
    <row r="661" spans="1:19">
      <c r="A661" s="32">
        <v>43132</v>
      </c>
      <c r="B661" s="17">
        <f>(macro_data_1663!B661-macro_data_1663!B660)/macro_data_1663!B660</f>
        <v>4.2533443635116401E-3</v>
      </c>
      <c r="C661" s="17">
        <f>(macro_data_1663!C661-macro_data_1663!C660)/macro_data_1663!C660</f>
        <v>8.1507896077432206E-3</v>
      </c>
      <c r="D661" s="17">
        <f>(macro_data_1663!D661-macro_data_1663!D660)/macro_data_1663!D660</f>
        <v>3.7492189127265167E-3</v>
      </c>
      <c r="E661">
        <f>macro_data_1663!E661</f>
        <v>4</v>
      </c>
      <c r="F661">
        <f>macro_data_1663!F661</f>
        <v>62.7</v>
      </c>
      <c r="G661" s="23">
        <v>1.42</v>
      </c>
      <c r="H661" s="23">
        <v>2.86</v>
      </c>
      <c r="I661" s="23">
        <v>1.57</v>
      </c>
      <c r="J661" s="23">
        <v>4.26</v>
      </c>
      <c r="K661">
        <v>95.7</v>
      </c>
      <c r="L661" s="17">
        <f>(macro_data_1663!L661-macro_data_1663!L660)/macro_data_1663!L660</f>
        <v>1.0461351119475196E-2</v>
      </c>
      <c r="M661" s="17">
        <f>(macro_data_1663!M661-macro_data_1663!M660)/macro_data_1663!M660</f>
        <v>6.4212174339671262E-4</v>
      </c>
      <c r="N661" s="17">
        <f>(macro_data_1663!N661-macro_data_1663!N660)/macro_data_1663!N660</f>
        <v>1.9714666008560223E-3</v>
      </c>
      <c r="O661" s="17">
        <f>(macro_data_1663!O661-macro_data_1663!O660)/macro_data_1663!O660</f>
        <v>0.10365335598980459</v>
      </c>
      <c r="P661" s="17">
        <f>(macro_data_1663!P661-macro_data_1663!P660)/macro_data_1663!P660</f>
        <v>-6.3492063492063489E-2</v>
      </c>
      <c r="Q661" s="17">
        <f>(macro_data_1663!Q661-macro_data_1663!Q660)/macro_data_1663!Q660</f>
        <v>-1.872159121693318E-5</v>
      </c>
      <c r="R661" s="17">
        <f>(macro_data_1663!R661-macro_data_1663!R660)/macro_data_1663!R660</f>
        <v>0.10055286800276433</v>
      </c>
      <c r="S661" s="17">
        <f>(macro_data_1663!G661-macro_data_1663!G660)/macro_data_1663!G660</f>
        <v>9.2866874995763376E-4</v>
      </c>
    </row>
    <row r="662" spans="1:19">
      <c r="A662" s="32">
        <v>43160</v>
      </c>
      <c r="B662" s="17">
        <f>(macro_data_1663!B662-macro_data_1663!B661)/macro_data_1663!B661</f>
        <v>2.6922876006091299E-3</v>
      </c>
      <c r="C662" s="17">
        <f>(macro_data_1663!C662-macro_data_1663!C661)/macro_data_1663!C661</f>
        <v>7.0742799393633433E-3</v>
      </c>
      <c r="D662" s="17">
        <f>(macro_data_1663!D662-macro_data_1663!D661)/macro_data_1663!D661</f>
        <v>2.1442899633395463E-3</v>
      </c>
      <c r="E662">
        <f>macro_data_1663!E662</f>
        <v>4.0999999999999996</v>
      </c>
      <c r="F662">
        <f>macro_data_1663!F662</f>
        <v>63</v>
      </c>
      <c r="G662" s="23">
        <v>1.51</v>
      </c>
      <c r="H662" s="23">
        <v>2.84</v>
      </c>
      <c r="I662" s="23">
        <v>1.7</v>
      </c>
      <c r="J662" s="23">
        <v>4.51</v>
      </c>
      <c r="K662">
        <v>99.7</v>
      </c>
      <c r="L662" s="17">
        <f>(macro_data_1663!L662-macro_data_1663!L661)/macro_data_1663!L661</f>
        <v>-1.0051765221440065E-2</v>
      </c>
      <c r="M662" s="17">
        <f>(macro_data_1663!M662-macro_data_1663!M661)/macro_data_1663!M661</f>
        <v>2.7470942808524314E-3</v>
      </c>
      <c r="N662" s="17">
        <f>(macro_data_1663!N662-macro_data_1663!N661)/macro_data_1663!N661</f>
        <v>7.0318432895360094E-4</v>
      </c>
      <c r="O662" s="17">
        <f>(macro_data_1663!O662-macro_data_1663!O661)/macro_data_1663!O661</f>
        <v>-1.6936104695919937E-2</v>
      </c>
      <c r="P662" s="17">
        <f>(macro_data_1663!P662-macro_data_1663!P661)/macro_data_1663!P661</f>
        <v>4.7457627118644069E-2</v>
      </c>
      <c r="Q662" s="17">
        <f>(macro_data_1663!Q662-macro_data_1663!Q661)/macro_data_1663!Q661</f>
        <v>2.4308963277403003E-3</v>
      </c>
      <c r="R662" s="17">
        <f>(macro_data_1663!R662-macro_data_1663!R661)/macro_data_1663!R661</f>
        <v>-2.3076923076923168E-2</v>
      </c>
      <c r="S662" s="17">
        <f>(macro_data_1663!G662-macro_data_1663!G661)/macro_data_1663!G661</f>
        <v>2.6682920222131923E-3</v>
      </c>
    </row>
    <row r="663" spans="1:19">
      <c r="A663" s="32">
        <v>43191</v>
      </c>
      <c r="B663" s="17">
        <f>(macro_data_1663!B663-macro_data_1663!B662)/macro_data_1663!B662</f>
        <v>1.9236241078192043E-4</v>
      </c>
      <c r="C663" s="17">
        <f>(macro_data_1663!C663-macro_data_1663!C662)/macro_data_1663!C662</f>
        <v>0</v>
      </c>
      <c r="D663" s="17">
        <f>(macro_data_1663!D663-macro_data_1663!D662)/macro_data_1663!D662</f>
        <v>1.0649207225684714E-3</v>
      </c>
      <c r="E663">
        <f>macro_data_1663!E663</f>
        <v>4</v>
      </c>
      <c r="F663">
        <f>macro_data_1663!F663</f>
        <v>62.9</v>
      </c>
      <c r="G663" s="23">
        <v>1.69</v>
      </c>
      <c r="H663" s="23">
        <v>2.87</v>
      </c>
      <c r="I663" s="23">
        <v>1.76</v>
      </c>
      <c r="J663" s="23">
        <v>4.6399999999999997</v>
      </c>
      <c r="K663">
        <v>101.4</v>
      </c>
      <c r="L663" s="17">
        <f>(macro_data_1663!L663-macro_data_1663!L662)/macro_data_1663!L662</f>
        <v>1.3861221779548447E-2</v>
      </c>
      <c r="M663" s="17">
        <f>(macro_data_1663!M663-macro_data_1663!M662)/macro_data_1663!M662</f>
        <v>4.2495667742840351E-3</v>
      </c>
      <c r="N663" s="17">
        <f>(macro_data_1663!N663-macro_data_1663!N662)/macro_data_1663!N662</f>
        <v>5.1363240340676405E-3</v>
      </c>
      <c r="O663" s="17">
        <f>(macro_data_1663!O663-macro_data_1663!O662)/macro_data_1663!O662</f>
        <v>3.2106499608457323E-2</v>
      </c>
      <c r="P663" s="17">
        <f>(macro_data_1663!P663-macro_data_1663!P662)/macro_data_1663!P662</f>
        <v>9.8705501618122971E-2</v>
      </c>
      <c r="Q663" s="17">
        <f>(macro_data_1663!Q663-macro_data_1663!Q662)/macro_data_1663!Q662</f>
        <v>4.54528029064632E-3</v>
      </c>
      <c r="R663" s="17">
        <f>(macro_data_1663!R663-macro_data_1663!R662)/macro_data_1663!R662</f>
        <v>8.0347099469709141E-3</v>
      </c>
      <c r="S663" s="17">
        <f>(macro_data_1663!G663-macro_data_1663!G662)/macro_data_1663!G662</f>
        <v>1.5264700717305848E-3</v>
      </c>
    </row>
    <row r="664" spans="1:19">
      <c r="A664" s="32">
        <v>43221</v>
      </c>
      <c r="B664" s="17">
        <f>(macro_data_1663!B664-macro_data_1663!B663)/macro_data_1663!B663</f>
        <v>2.6044066560620797E-3</v>
      </c>
      <c r="C664" s="17">
        <f>(macro_data_1663!C664-macro_data_1663!C663)/macro_data_1663!C663</f>
        <v>5.0175614651279477E-3</v>
      </c>
      <c r="D664" s="17">
        <f>(macro_data_1663!D664-macro_data_1663!D663)/macro_data_1663!D663</f>
        <v>2.3836728261298259E-3</v>
      </c>
      <c r="E664">
        <f>macro_data_1663!E664</f>
        <v>4</v>
      </c>
      <c r="F664">
        <f>macro_data_1663!F664</f>
        <v>62.9</v>
      </c>
      <c r="G664" s="23">
        <v>1.7</v>
      </c>
      <c r="H664" s="23">
        <v>2.98</v>
      </c>
      <c r="I664" s="23">
        <v>1.86</v>
      </c>
      <c r="J664" s="23">
        <v>4.67</v>
      </c>
      <c r="K664">
        <v>98.8</v>
      </c>
      <c r="L664" s="17">
        <f>(macro_data_1663!L664-macro_data_1663!L663)/macro_data_1663!L663</f>
        <v>-2.1558193477964499E-3</v>
      </c>
      <c r="M664" s="17">
        <f>(macro_data_1663!M664-macro_data_1663!M663)/macro_data_1663!M663</f>
        <v>1.6396494443807737E-3</v>
      </c>
      <c r="N664" s="17">
        <f>(macro_data_1663!N664-macro_data_1663!N663)/macro_data_1663!N663</f>
        <v>2.0809387291731464E-2</v>
      </c>
      <c r="O664" s="17">
        <f>(macro_data_1663!O664-macro_data_1663!O663)/macro_data_1663!O663</f>
        <v>-3.1866464339908952E-2</v>
      </c>
      <c r="P664" s="17">
        <f>(macro_data_1663!P664-macro_data_1663!P663)/macro_data_1663!P663</f>
        <v>-5.4491899852724596E-2</v>
      </c>
      <c r="Q664" s="17">
        <f>(macro_data_1663!Q664-macro_data_1663!Q663)/macro_data_1663!Q663</f>
        <v>1.1358754842491164E-2</v>
      </c>
      <c r="R664" s="17">
        <f>(macro_data_1663!R664-macro_data_1663!R663)/macro_data_1663!R663</f>
        <v>5.6113502311493757E-2</v>
      </c>
      <c r="S664" s="17">
        <f>(macro_data_1663!G664-macro_data_1663!G663)/macro_data_1663!G663</f>
        <v>9.5764769355273808E-4</v>
      </c>
    </row>
    <row r="665" spans="1:19">
      <c r="A665" s="32">
        <v>43252</v>
      </c>
      <c r="B665" s="17">
        <f>(macro_data_1663!B665-macro_data_1663!B664)/macro_data_1663!B664</f>
        <v>2.2579497815982995E-3</v>
      </c>
      <c r="C665" s="17">
        <f>(macro_data_1663!C665-macro_data_1663!C664)/macro_data_1663!C664</f>
        <v>1.4478282576135681E-2</v>
      </c>
      <c r="D665" s="17">
        <f>(macro_data_1663!D665-macro_data_1663!D664)/macro_data_1663!D664</f>
        <v>1.7196313110468835E-3</v>
      </c>
      <c r="E665">
        <f>macro_data_1663!E665</f>
        <v>3.8</v>
      </c>
      <c r="F665">
        <f>macro_data_1663!F665</f>
        <v>62.9</v>
      </c>
      <c r="G665" s="23">
        <v>1.82</v>
      </c>
      <c r="H665" s="23">
        <v>2.91</v>
      </c>
      <c r="I665" s="23">
        <v>1.9</v>
      </c>
      <c r="J665" s="23">
        <v>4.83</v>
      </c>
      <c r="K665">
        <v>98</v>
      </c>
      <c r="L665" s="17">
        <f>(macro_data_1663!L665-macro_data_1663!L664)/macro_data_1663!L664</f>
        <v>-7.1104304545203446E-4</v>
      </c>
      <c r="M665" s="17">
        <f>(macro_data_1663!M665-macro_data_1663!M664)/macro_data_1663!M664</f>
        <v>4.7464848133931979E-3</v>
      </c>
      <c r="N665" s="17">
        <f>(macro_data_1663!N665-macro_data_1663!N664)/macro_data_1663!N664</f>
        <v>2.8185059090564697E-3</v>
      </c>
      <c r="O665" s="17">
        <f>(macro_data_1663!O665-macro_data_1663!O664)/macro_data_1663!O664</f>
        <v>6.3479623824451409E-2</v>
      </c>
      <c r="P665" s="17">
        <f>(macro_data_1663!P665-macro_data_1663!P664)/macro_data_1663!P664</f>
        <v>3.1152647975077882E-2</v>
      </c>
      <c r="Q665" s="17">
        <f>(macro_data_1663!Q665-macro_data_1663!Q664)/macro_data_1663!Q664</f>
        <v>-9.4247889073687981E-3</v>
      </c>
      <c r="R665" s="17">
        <f>(macro_data_1663!R665-macro_data_1663!R664)/macro_data_1663!R664</f>
        <v>5.630188679245289E-2</v>
      </c>
      <c r="S665" s="17">
        <f>(macro_data_1663!G665-macro_data_1663!G664)/macro_data_1663!G664</f>
        <v>2.1425395157052187E-3</v>
      </c>
    </row>
    <row r="666" spans="1:19">
      <c r="A666" s="32">
        <v>43282</v>
      </c>
      <c r="B666" s="17">
        <f>(macro_data_1663!B666-macro_data_1663!B665)/macro_data_1663!B665</f>
        <v>9.0114517209480001E-4</v>
      </c>
      <c r="C666" s="17">
        <f>(macro_data_1663!C666-macro_data_1663!C665)/macro_data_1663!C665</f>
        <v>4.921259842519685E-3</v>
      </c>
      <c r="D666" s="17">
        <f>(macro_data_1663!D666-macro_data_1663!D665)/macro_data_1663!D665</f>
        <v>8.6324442569715677E-4</v>
      </c>
      <c r="E666">
        <f>macro_data_1663!E666</f>
        <v>4</v>
      </c>
      <c r="F666">
        <f>macro_data_1663!F666</f>
        <v>63</v>
      </c>
      <c r="G666" s="23">
        <v>1.91</v>
      </c>
      <c r="H666" s="23">
        <v>2.89</v>
      </c>
      <c r="I666" s="23">
        <v>1.96</v>
      </c>
      <c r="J666" s="23">
        <v>4.83</v>
      </c>
      <c r="K666">
        <v>98.2</v>
      </c>
      <c r="L666" s="17">
        <f>(macro_data_1663!L666-macro_data_1663!L665)/macro_data_1663!L665</f>
        <v>4.3787629994524059E-4</v>
      </c>
      <c r="M666" s="17">
        <f>(macro_data_1663!M666-macro_data_1663!M665)/macro_data_1663!M665</f>
        <v>4.3967927602324517E-3</v>
      </c>
      <c r="N666" s="17">
        <f>(macro_data_1663!N666-macro_data_1663!N665)/macro_data_1663!N665</f>
        <v>8.182683921800861E-3</v>
      </c>
      <c r="O666" s="17">
        <f>(macro_data_1663!O666-macro_data_1663!O665)/macro_data_1663!O665</f>
        <v>-0.12159174649963155</v>
      </c>
      <c r="P666" s="17">
        <f>(macro_data_1663!P666-macro_data_1663!P665)/macro_data_1663!P665</f>
        <v>-3.9274924471299093E-2</v>
      </c>
      <c r="Q666" s="17">
        <f>(macro_data_1663!Q666-macro_data_1663!Q665)/macro_data_1663!Q665</f>
        <v>8.2495775583360173E-3</v>
      </c>
      <c r="R666" s="17">
        <f>(macro_data_1663!R666-macro_data_1663!R665)/macro_data_1663!R665</f>
        <v>-3.0151471849099734E-2</v>
      </c>
      <c r="S666" s="17">
        <f>(macro_data_1663!G666-macro_data_1663!G665)/macro_data_1663!G665</f>
        <v>1.4723678902783381E-3</v>
      </c>
    </row>
    <row r="667" spans="1:19">
      <c r="A667" s="32">
        <v>43313</v>
      </c>
      <c r="B667" s="17">
        <f>(macro_data_1663!B667-macro_data_1663!B666)/macro_data_1663!B666</f>
        <v>7.8082049892835555E-4</v>
      </c>
      <c r="C667" s="17">
        <f>(macro_data_1663!C667-macro_data_1663!C666)/macro_data_1663!C666</f>
        <v>4.897159647405619E-4</v>
      </c>
      <c r="D667" s="17">
        <f>(macro_data_1663!D667-macro_data_1663!D666)/macro_data_1663!D666</f>
        <v>1.0585225769144469E-3</v>
      </c>
      <c r="E667">
        <f>macro_data_1663!E667</f>
        <v>3.8</v>
      </c>
      <c r="F667">
        <f>macro_data_1663!F667</f>
        <v>63</v>
      </c>
      <c r="G667" s="23">
        <v>1.91</v>
      </c>
      <c r="H667" s="23">
        <v>2.89</v>
      </c>
      <c r="I667" s="23">
        <v>2.0299999999999998</v>
      </c>
      <c r="J667" s="23">
        <v>4.79</v>
      </c>
      <c r="K667">
        <v>97.9</v>
      </c>
      <c r="L667" s="17">
        <f>(macro_data_1663!L667-macro_data_1663!L666)/macro_data_1663!L666</f>
        <v>7.085020242915005E-3</v>
      </c>
      <c r="M667" s="17">
        <f>(macro_data_1663!M667-macro_data_1663!M666)/macro_data_1663!M666</f>
        <v>2.797945811935541E-3</v>
      </c>
      <c r="N667" s="17">
        <f>(macro_data_1663!N667-macro_data_1663!N666)/macro_data_1663!N666</f>
        <v>6.2638044277193291E-3</v>
      </c>
      <c r="O667" s="17">
        <f>(macro_data_1663!O667-macro_data_1663!O666)/macro_data_1663!O666</f>
        <v>1.3422818791946308E-2</v>
      </c>
      <c r="P667" s="17">
        <f>(macro_data_1663!P667-macro_data_1663!P666)/macro_data_1663!P666</f>
        <v>-1.2578616352201259E-2</v>
      </c>
      <c r="Q667" s="17">
        <f>(macro_data_1663!Q667-macro_data_1663!Q666)/macro_data_1663!Q666</f>
        <v>1.264221278442536E-3</v>
      </c>
      <c r="R667" s="17">
        <f>(macro_data_1663!R667-macro_data_1663!R666)/macro_data_1663!R666</f>
        <v>4.5822896714306754E-2</v>
      </c>
      <c r="S667" s="17">
        <f>(macro_data_1663!G667-macro_data_1663!G666)/macro_data_1663!G666</f>
        <v>4.0950865674447331E-4</v>
      </c>
    </row>
    <row r="668" spans="1:19">
      <c r="A668" s="32">
        <v>43344</v>
      </c>
      <c r="B668" s="17">
        <f>(macro_data_1663!B668-macro_data_1663!B667)/macro_data_1663!B667</f>
        <v>1.7873207703392815E-3</v>
      </c>
      <c r="C668" s="17">
        <f>(macro_data_1663!C668-macro_data_1663!C667)/macro_data_1663!C667</f>
        <v>-4.4052863436123621E-3</v>
      </c>
      <c r="D668" s="17">
        <f>(macro_data_1663!D668-macro_data_1663!D667)/macro_data_1663!D667</f>
        <v>6.9514475655245358E-4</v>
      </c>
      <c r="E668">
        <f>macro_data_1663!E668</f>
        <v>3.8</v>
      </c>
      <c r="F668">
        <f>macro_data_1663!F668</f>
        <v>62.6</v>
      </c>
      <c r="G668" s="23">
        <v>1.95</v>
      </c>
      <c r="H668" s="23">
        <v>3</v>
      </c>
      <c r="I668" s="23">
        <v>2.13</v>
      </c>
      <c r="J668" s="23">
        <v>4.7699999999999996</v>
      </c>
      <c r="K668">
        <v>96.2</v>
      </c>
      <c r="L668" s="17">
        <f>(macro_data_1663!L668-macro_data_1663!L667)/macro_data_1663!L667</f>
        <v>3.6669835664810539E-3</v>
      </c>
      <c r="M668" s="17">
        <f>(macro_data_1663!M668-macro_data_1663!M667)/macro_data_1663!M667</f>
        <v>3.4611852793670975E-3</v>
      </c>
      <c r="N668" s="17">
        <f>(macro_data_1663!N668-macro_data_1663!N667)/macro_data_1663!N667</f>
        <v>2.307607856468399E-3</v>
      </c>
      <c r="O668" s="17">
        <f>(macro_data_1663!O668-macro_data_1663!O667)/macro_data_1663!O667</f>
        <v>6.6225165562913912E-2</v>
      </c>
      <c r="P668" s="17">
        <f>(macro_data_1663!P668-macro_data_1663!P667)/macro_data_1663!P667</f>
        <v>-5.5732484076433123E-2</v>
      </c>
      <c r="Q668" s="17">
        <f>(macro_data_1663!Q668-macro_data_1663!Q667)/macro_data_1663!Q667</f>
        <v>6.7959220597526154E-3</v>
      </c>
      <c r="R668" s="17">
        <f>(macro_data_1663!R668-macro_data_1663!R667)/macro_data_1663!R667</f>
        <v>-4.1138348830656542E-2</v>
      </c>
      <c r="S668" s="17">
        <f>(macro_data_1663!G668-macro_data_1663!G667)/macro_data_1663!G667</f>
        <v>1.7380217420480473E-3</v>
      </c>
    </row>
    <row r="669" spans="1:19">
      <c r="A669" s="32">
        <v>43374</v>
      </c>
      <c r="B669" s="17">
        <f>(macro_data_1663!B669-macro_data_1663!B668)/macro_data_1663!B668</f>
        <v>2.0622817021174228E-3</v>
      </c>
      <c r="C669" s="17">
        <f>(macro_data_1663!C669-macro_data_1663!C668)/macro_data_1663!C668</f>
        <v>9.832841691248212E-4</v>
      </c>
      <c r="D669" s="17">
        <f>(macro_data_1663!D669-macro_data_1663!D668)/macro_data_1663!D668</f>
        <v>2.0546336881653877E-3</v>
      </c>
      <c r="E669">
        <f>macro_data_1663!E669</f>
        <v>3.7</v>
      </c>
      <c r="F669">
        <f>macro_data_1663!F669</f>
        <v>62.8</v>
      </c>
      <c r="G669" s="23">
        <v>2.19</v>
      </c>
      <c r="H669" s="23">
        <v>3.15</v>
      </c>
      <c r="I669" s="23">
        <v>2.25</v>
      </c>
      <c r="J669" s="23">
        <v>4.88</v>
      </c>
      <c r="K669">
        <v>100.1</v>
      </c>
      <c r="L669" s="17">
        <f>(macro_data_1663!L669-macro_data_1663!L668)/macro_data_1663!L668</f>
        <v>1.9485791610283675E-3</v>
      </c>
      <c r="M669" s="17">
        <f>(macro_data_1663!M669-macro_data_1663!M668)/macro_data_1663!M668</f>
        <v>2.2666478952555772E-3</v>
      </c>
      <c r="N669" s="17">
        <f>(macro_data_1663!N669-macro_data_1663!N668)/macro_data_1663!N668</f>
        <v>7.4031183017024748E-3</v>
      </c>
      <c r="O669" s="17">
        <f>(macro_data_1663!O669-macro_data_1663!O668)/macro_data_1663!O668</f>
        <v>-2.9503105590062112E-2</v>
      </c>
      <c r="P669" s="17">
        <f>(macro_data_1663!P669-macro_data_1663!P668)/macro_data_1663!P668</f>
        <v>3.3726812816188868E-3</v>
      </c>
      <c r="Q669" s="17">
        <f>(macro_data_1663!Q669-macro_data_1663!Q668)/macro_data_1663!Q668</f>
        <v>4.3533204879958549E-4</v>
      </c>
      <c r="R669" s="17">
        <f>(macro_data_1663!R669-macro_data_1663!R668)/macro_data_1663!R668</f>
        <v>3.1883632089332967E-2</v>
      </c>
      <c r="S669" s="17">
        <f>(macro_data_1663!G669-macro_data_1663!G668)/macro_data_1663!G668</f>
        <v>5.2921040467848789E-4</v>
      </c>
    </row>
    <row r="670" spans="1:19">
      <c r="A670" s="32">
        <v>43405</v>
      </c>
      <c r="B670" s="17">
        <f>(macro_data_1663!B670-macro_data_1663!B669)/macro_data_1663!B669</f>
        <v>2.3395801444988278E-3</v>
      </c>
      <c r="C670" s="17">
        <f>(macro_data_1663!C670-macro_data_1663!C669)/macro_data_1663!C669</f>
        <v>4.911591355599214E-3</v>
      </c>
      <c r="D670" s="17">
        <f>(macro_data_1663!D670-macro_data_1663!D669)/macro_data_1663!D669</f>
        <v>1.72821183776282E-3</v>
      </c>
      <c r="E670">
        <f>macro_data_1663!E670</f>
        <v>3.8</v>
      </c>
      <c r="F670">
        <f>macro_data_1663!F670</f>
        <v>62.9</v>
      </c>
      <c r="G670" s="23">
        <v>2.2000000000000002</v>
      </c>
      <c r="H670" s="23">
        <v>3.12</v>
      </c>
      <c r="I670" s="23">
        <v>2.33</v>
      </c>
      <c r="J670" s="23">
        <v>5.07</v>
      </c>
      <c r="K670">
        <v>98.6</v>
      </c>
      <c r="L670" s="17">
        <f>(macro_data_1663!L670-macro_data_1663!L669)/macro_data_1663!L669</f>
        <v>6.4556209821187652E-3</v>
      </c>
      <c r="M670" s="17">
        <f>(macro_data_1663!M670-macro_data_1663!M669)/macro_data_1663!M669</f>
        <v>6.9531260973996968E-4</v>
      </c>
      <c r="N670" s="17">
        <f>(macro_data_1663!N670-macro_data_1663!N669)/macro_data_1663!N669</f>
        <v>1.1354994630807832E-2</v>
      </c>
      <c r="O670" s="17">
        <f>(macro_data_1663!O670-macro_data_1663!O669)/macro_data_1663!O669</f>
        <v>-2.3199999999999998E-2</v>
      </c>
      <c r="P670" s="17">
        <f>(macro_data_1663!P670-macro_data_1663!P669)/macro_data_1663!P669</f>
        <v>-6.8907563025210089E-2</v>
      </c>
      <c r="Q670" s="17">
        <f>(macro_data_1663!Q670-macro_data_1663!Q669)/macro_data_1663!Q669</f>
        <v>-1.6723693083250553E-3</v>
      </c>
      <c r="R670" s="17">
        <f>(macro_data_1663!R670-macro_data_1663!R669)/macro_data_1663!R669</f>
        <v>7.4042432009112343E-3</v>
      </c>
      <c r="S670" s="17">
        <f>(macro_data_1663!G670-macro_data_1663!G669)/macro_data_1663!G669</f>
        <v>1.1248142047965291E-3</v>
      </c>
    </row>
    <row r="671" spans="1:19">
      <c r="A671" s="32">
        <v>43435</v>
      </c>
      <c r="B671" s="17">
        <f>(macro_data_1663!B671-macro_data_1663!B670)/macro_data_1663!B670</f>
        <v>-7.041919199911275E-4</v>
      </c>
      <c r="C671" s="17">
        <f>(macro_data_1663!C671-macro_data_1663!C670)/macro_data_1663!C670</f>
        <v>-1.124144672531761E-2</v>
      </c>
      <c r="D671" s="17">
        <f>(macro_data_1663!D671-macro_data_1663!D670)/macro_data_1663!D670</f>
        <v>3.4114722939711088E-4</v>
      </c>
      <c r="E671">
        <f>macro_data_1663!E671</f>
        <v>3.8</v>
      </c>
      <c r="F671">
        <f>macro_data_1663!F671</f>
        <v>62.9</v>
      </c>
      <c r="G671" s="23">
        <v>2.27</v>
      </c>
      <c r="H671" s="23">
        <v>2.83</v>
      </c>
      <c r="I671" s="23">
        <v>2.37</v>
      </c>
      <c r="J671" s="23">
        <v>5.22</v>
      </c>
      <c r="K671">
        <v>97.5</v>
      </c>
      <c r="L671" s="17">
        <f>(macro_data_1663!L671-macro_data_1663!L670)/macro_data_1663!L670</f>
        <v>-5.8774590053944043E-3</v>
      </c>
      <c r="M671" s="17">
        <f>(macro_data_1663!M671-macro_data_1663!M670)/macro_data_1663!M670</f>
        <v>7.4395884363531728E-4</v>
      </c>
      <c r="N671" s="17">
        <f>(macro_data_1663!N671-macro_data_1663!N670)/macro_data_1663!N670</f>
        <v>1.0760733311395872E-2</v>
      </c>
      <c r="O671" s="17">
        <f>(macro_data_1663!O671-macro_data_1663!O670)/macro_data_1663!O670</f>
        <v>-3.276003276003276E-2</v>
      </c>
      <c r="P671" s="17">
        <f>(macro_data_1663!P671-macro_data_1663!P670)/macro_data_1663!P670</f>
        <v>0.12815884476534295</v>
      </c>
      <c r="Q671" s="17">
        <f>(macro_data_1663!Q671-macro_data_1663!Q670)/macro_data_1663!Q670</f>
        <v>7.9765456842470733E-4</v>
      </c>
      <c r="R671" s="17">
        <f>(macro_data_1663!R671-macro_data_1663!R670)/macro_data_1663!R670</f>
        <v>-0.19491166077738514</v>
      </c>
      <c r="S671" s="17">
        <f>(macro_data_1663!G671-macro_data_1663!G670)/macro_data_1663!G670</f>
        <v>6.0858981046774477E-4</v>
      </c>
    </row>
    <row r="672" spans="1:19">
      <c r="A672" s="32">
        <v>43466</v>
      </c>
      <c r="B672" s="17">
        <f>(macro_data_1663!B672-macro_data_1663!B671)/macro_data_1663!B671</f>
        <v>6.8489354458143041E-4</v>
      </c>
      <c r="C672" s="17">
        <f>(macro_data_1663!C672-macro_data_1663!C671)/macro_data_1663!C671</f>
        <v>-6.4260998517054442E-3</v>
      </c>
      <c r="D672" s="17">
        <f>(macro_data_1663!D672-macro_data_1663!D671)/macro_data_1663!D671</f>
        <v>6.918055149566204E-4</v>
      </c>
      <c r="E672">
        <f>macro_data_1663!E672</f>
        <v>3.9</v>
      </c>
      <c r="F672">
        <f>macro_data_1663!F672</f>
        <v>63</v>
      </c>
      <c r="G672" s="23">
        <v>2.4</v>
      </c>
      <c r="H672" s="23">
        <v>2.71</v>
      </c>
      <c r="I672" s="23">
        <v>2.37</v>
      </c>
      <c r="J672" s="23">
        <v>5.13</v>
      </c>
      <c r="K672">
        <v>98.3</v>
      </c>
      <c r="L672" s="17">
        <f>(macro_data_1663!L672-macro_data_1663!L671)/macro_data_1663!L671</f>
        <v>1.6224825873333071E-2</v>
      </c>
      <c r="M672" s="17">
        <f>(macro_data_1663!M672-macro_data_1663!M671)/macro_data_1663!M671</f>
        <v>7.7987474313926872E-3</v>
      </c>
      <c r="N672" s="17">
        <f>(macro_data_1663!N672-macro_data_1663!N671)/macro_data_1663!N671</f>
        <v>1.2816174799960951E-2</v>
      </c>
      <c r="O672" s="17">
        <f>(macro_data_1663!O672-macro_data_1663!O671)/macro_data_1663!O671</f>
        <v>-7.2819644369178663E-2</v>
      </c>
      <c r="P672" s="17">
        <f>(macro_data_1663!P672-macro_data_1663!P671)/macro_data_1663!P671</f>
        <v>-0.12640000000000001</v>
      </c>
      <c r="Q672" s="17">
        <f>(macro_data_1663!Q672-macro_data_1663!Q671)/macro_data_1663!Q671</f>
        <v>3.1246214400946484E-4</v>
      </c>
      <c r="R672" s="17">
        <f>(macro_data_1663!R672-macro_data_1663!R671)/macro_data_1663!R671</f>
        <v>-0.13061797752808985</v>
      </c>
      <c r="S672" s="17">
        <f>(macro_data_1663!G672-macro_data_1663!G671)/macro_data_1663!G671</f>
        <v>1.2832766330029342E-3</v>
      </c>
    </row>
    <row r="673" spans="1:19">
      <c r="A673" s="32">
        <v>43497</v>
      </c>
      <c r="B673" s="17">
        <f>(macro_data_1663!B673-macro_data_1663!B672)/macro_data_1663!B672</f>
        <v>-8.1497980353443633E-4</v>
      </c>
      <c r="C673" s="17">
        <f>(macro_data_1663!C673-macro_data_1663!C672)/macro_data_1663!C672</f>
        <v>-9.452736318407989E-3</v>
      </c>
      <c r="D673" s="17">
        <f>(macro_data_1663!D673-macro_data_1663!D672)/macro_data_1663!D672</f>
        <v>-5.1606118733018452E-4</v>
      </c>
      <c r="E673">
        <f>macro_data_1663!E673</f>
        <v>4</v>
      </c>
      <c r="F673">
        <f>macro_data_1663!F673</f>
        <v>63.1</v>
      </c>
      <c r="G673" s="23">
        <v>2.4</v>
      </c>
      <c r="H673" s="23">
        <v>2.68</v>
      </c>
      <c r="I673" s="23">
        <v>2.39</v>
      </c>
      <c r="J673" s="23">
        <v>5.12</v>
      </c>
      <c r="K673">
        <v>91.2</v>
      </c>
      <c r="L673" s="17">
        <f>(macro_data_1663!L673-macro_data_1663!L672)/macro_data_1663!L672</f>
        <v>-5.2865074515846475E-3</v>
      </c>
      <c r="M673" s="17">
        <f>(macro_data_1663!M673-macro_data_1663!M672)/macro_data_1663!M672</f>
        <v>4.3702461395000031E-3</v>
      </c>
      <c r="N673" s="17">
        <f>(macro_data_1663!N673-macro_data_1663!N672)/macro_data_1663!N672</f>
        <v>9.208619964871009E-3</v>
      </c>
      <c r="O673" s="17">
        <f>(macro_data_1663!O673-macro_data_1663!O672)/macro_data_1663!O672</f>
        <v>0.11963470319634703</v>
      </c>
      <c r="P673" s="17">
        <f>(macro_data_1663!P673-macro_data_1663!P672)/macro_data_1663!P672</f>
        <v>8.9743589743589744E-2</v>
      </c>
      <c r="Q673" s="17">
        <f>(macro_data_1663!Q673-macro_data_1663!Q672)/macro_data_1663!Q672</f>
        <v>-6.5865667869029676E-3</v>
      </c>
      <c r="R673" s="17">
        <f>(macro_data_1663!R673-macro_data_1663!R672)/macro_data_1663!R672</f>
        <v>3.7560581583198693E-2</v>
      </c>
      <c r="S673" s="17">
        <f>(macro_data_1663!G673-macro_data_1663!G672)/macro_data_1663!G672</f>
        <v>1.6687915946304961E-3</v>
      </c>
    </row>
    <row r="674" spans="1:19">
      <c r="A674" s="32">
        <v>43525</v>
      </c>
      <c r="B674" s="17">
        <f>(macro_data_1663!B674-macro_data_1663!B673)/macro_data_1663!B673</f>
        <v>3.0012551423219788E-3</v>
      </c>
      <c r="C674" s="17">
        <f>(macro_data_1663!C674-macro_data_1663!C673)/macro_data_1663!C673</f>
        <v>5.0226017076842949E-4</v>
      </c>
      <c r="D674" s="17">
        <f>(macro_data_1663!D674-macro_data_1663!D673)/macro_data_1663!D673</f>
        <v>1.8315018315018549E-3</v>
      </c>
      <c r="E674">
        <f>macro_data_1663!E674</f>
        <v>3.8</v>
      </c>
      <c r="F674">
        <f>macro_data_1663!F674</f>
        <v>63.1</v>
      </c>
      <c r="G674" s="23">
        <v>2.41</v>
      </c>
      <c r="H674" s="23">
        <v>2.57</v>
      </c>
      <c r="I674" s="23">
        <v>2.4</v>
      </c>
      <c r="J674" s="23">
        <v>4.95</v>
      </c>
      <c r="K674">
        <v>93.8</v>
      </c>
      <c r="L674" s="17">
        <f>(macro_data_1663!L674-macro_data_1663!L673)/macro_data_1663!L673</f>
        <v>1.8160452943060909E-3</v>
      </c>
      <c r="M674" s="17">
        <f>(macro_data_1663!M674-macro_data_1663!M673)/macro_data_1663!M673</f>
        <v>2.6190525681264953E-3</v>
      </c>
      <c r="N674" s="17">
        <f>(macro_data_1663!N674-macro_data_1663!N673)/macro_data_1663!N673</f>
        <v>2.308078494300982E-3</v>
      </c>
      <c r="O674" s="17">
        <f>(macro_data_1663!O674-macro_data_1663!O673)/macro_data_1663!O673</f>
        <v>-8.5644371941272432E-2</v>
      </c>
      <c r="P674" s="17">
        <f>(macro_data_1663!P674-macro_data_1663!P673)/macro_data_1663!P673</f>
        <v>8.9075630252100843E-2</v>
      </c>
      <c r="Q674" s="17">
        <f>(macro_data_1663!Q674-macro_data_1663!Q673)/macro_data_1663!Q673</f>
        <v>-5.1731911245958368E-3</v>
      </c>
      <c r="R674" s="17">
        <f>(macro_data_1663!R674-macro_data_1663!R673)/macro_data_1663!R673</f>
        <v>6.9482288828337874E-2</v>
      </c>
      <c r="S674" s="17">
        <f>(macro_data_1663!G674-macro_data_1663!G673)/macro_data_1663!G673</f>
        <v>3.9984272852677947E-5</v>
      </c>
    </row>
    <row r="675" spans="1:19">
      <c r="A675" s="32">
        <v>43556</v>
      </c>
      <c r="B675" s="17">
        <f>(macro_data_1663!B675-macro_data_1663!B674)/macro_data_1663!B674</f>
        <v>3.7817929172308373E-3</v>
      </c>
      <c r="C675" s="17">
        <f>(macro_data_1663!C675-macro_data_1663!C674)/macro_data_1663!C674</f>
        <v>8.0321285140563387E-3</v>
      </c>
      <c r="D675" s="17">
        <f>(macro_data_1663!D675-macro_data_1663!D674)/macro_data_1663!D674</f>
        <v>2.2657435139445728E-3</v>
      </c>
      <c r="E675">
        <f>macro_data_1663!E675</f>
        <v>3.8</v>
      </c>
      <c r="F675">
        <f>macro_data_1663!F675</f>
        <v>63</v>
      </c>
      <c r="G675" s="23">
        <v>2.42</v>
      </c>
      <c r="H675" s="23">
        <v>2.5299999999999998</v>
      </c>
      <c r="I675" s="23">
        <v>2.38</v>
      </c>
      <c r="J675" s="23">
        <v>4.84</v>
      </c>
      <c r="K675">
        <v>98.4</v>
      </c>
      <c r="L675" s="17">
        <f>(macro_data_1663!L675-macro_data_1663!L674)/macro_data_1663!L674</f>
        <v>-4.3186180422264391E-3</v>
      </c>
      <c r="M675" s="17">
        <f>(macro_data_1663!M675-macro_data_1663!M674)/macro_data_1663!M674</f>
        <v>2.9992052797069651E-3</v>
      </c>
      <c r="N675" s="17">
        <f>(macro_data_1663!N675-macro_data_1663!N674)/macro_data_1663!N674</f>
        <v>2.669719492818285E-3</v>
      </c>
      <c r="O675" s="17">
        <f>(macro_data_1663!O675-macro_data_1663!O674)/macro_data_1663!O674</f>
        <v>6.2444246208742192E-2</v>
      </c>
      <c r="P675" s="17">
        <f>(macro_data_1663!P675-macro_data_1663!P674)/macro_data_1663!P674</f>
        <v>0.10802469135802469</v>
      </c>
      <c r="Q675" s="17">
        <f>(macro_data_1663!Q675-macro_data_1663!Q674)/macro_data_1663!Q674</f>
        <v>1.0697777099167109E-4</v>
      </c>
      <c r="R675" s="17">
        <f>(macro_data_1663!R675-macro_data_1663!R674)/macro_data_1663!R674</f>
        <v>5.8234758871701466E-2</v>
      </c>
      <c r="S675" s="17">
        <f>(macro_data_1663!G675-macro_data_1663!G674)/macro_data_1663!G674</f>
        <v>1.5326691766901009E-3</v>
      </c>
    </row>
    <row r="676" spans="1:19">
      <c r="A676" s="32">
        <v>43586</v>
      </c>
      <c r="B676" s="17">
        <f>(macro_data_1663!B676-macro_data_1663!B675)/macro_data_1663!B675</f>
        <v>3.759679404743714E-3</v>
      </c>
      <c r="C676" s="17">
        <f>(macro_data_1663!C676-macro_data_1663!C675)/macro_data_1663!C675</f>
        <v>6.474103585657285E-3</v>
      </c>
      <c r="D676" s="17">
        <f>(macro_data_1663!D676-macro_data_1663!D675)/macro_data_1663!D675</f>
        <v>2.8233513471557577E-3</v>
      </c>
      <c r="E676">
        <f>macro_data_1663!E676</f>
        <v>3.7</v>
      </c>
      <c r="F676">
        <f>macro_data_1663!F676</f>
        <v>62.8</v>
      </c>
      <c r="G676" s="23">
        <v>2.39</v>
      </c>
      <c r="H676" s="23">
        <v>2.4</v>
      </c>
      <c r="I676" s="23">
        <v>2.35</v>
      </c>
      <c r="J676" s="23">
        <v>4.7</v>
      </c>
      <c r="K676">
        <v>97.2</v>
      </c>
      <c r="L676" s="17">
        <f>(macro_data_1663!L676-macro_data_1663!L675)/macro_data_1663!L675</f>
        <v>1.186077643908974E-2</v>
      </c>
      <c r="M676" s="17">
        <f>(macro_data_1663!M676-macro_data_1663!M675)/macro_data_1663!M675</f>
        <v>2.3563618324503222E-3</v>
      </c>
      <c r="N676" s="17">
        <f>(macro_data_1663!N676-macro_data_1663!N675)/macro_data_1663!N675</f>
        <v>-3.2059031629180037E-3</v>
      </c>
      <c r="O676" s="17">
        <f>(macro_data_1663!O676-macro_data_1663!O675)/macro_data_1663!O675</f>
        <v>6.8010075566750636E-2</v>
      </c>
      <c r="P676" s="17">
        <f>(macro_data_1663!P676-macro_data_1663!P675)/macro_data_1663!P675</f>
        <v>-2.2284122562674095E-2</v>
      </c>
      <c r="Q676" s="17">
        <f>(macro_data_1663!Q676-macro_data_1663!Q675)/macro_data_1663!Q675</f>
        <v>-5.4581999900813315E-3</v>
      </c>
      <c r="R676" s="17">
        <f>(macro_data_1663!R676-macro_data_1663!R675)/macro_data_1663!R675</f>
        <v>9.8194325021496151E-2</v>
      </c>
      <c r="S676" s="17">
        <f>(macro_data_1663!G676-macro_data_1663!G675)/macro_data_1663!G675</f>
        <v>1.9827672244585649E-3</v>
      </c>
    </row>
    <row r="677" spans="1:19">
      <c r="A677" s="32">
        <v>43617</v>
      </c>
      <c r="B677" s="17">
        <f>(macro_data_1663!B677-macro_data_1663!B676)/macro_data_1663!B676</f>
        <v>2.4683328566442496E-4</v>
      </c>
      <c r="C677" s="17">
        <f>(macro_data_1663!C677-macro_data_1663!C676)/macro_data_1663!C676</f>
        <v>-1.9792182088075494E-3</v>
      </c>
      <c r="D677" s="17">
        <f>(macro_data_1663!D677-macro_data_1663!D676)/macro_data_1663!D676</f>
        <v>7.2561919504646709E-4</v>
      </c>
      <c r="E677">
        <f>macro_data_1663!E677</f>
        <v>3.6</v>
      </c>
      <c r="F677">
        <f>macro_data_1663!F677</f>
        <v>62.9</v>
      </c>
      <c r="G677" s="23">
        <v>2.38</v>
      </c>
      <c r="H677" s="23">
        <v>2.0699999999999998</v>
      </c>
      <c r="I677" s="23">
        <v>2.17</v>
      </c>
      <c r="J677" s="23">
        <v>4.63</v>
      </c>
      <c r="K677">
        <v>100</v>
      </c>
      <c r="L677" s="17">
        <f>(macro_data_1663!L677-macro_data_1663!L676)/macro_data_1663!L676</f>
        <v>2.3020136004021428E-3</v>
      </c>
      <c r="M677" s="17">
        <f>(macro_data_1663!M677-macro_data_1663!M676)/macro_data_1663!M676</f>
        <v>7.7467160660154178E-3</v>
      </c>
      <c r="N677" s="17">
        <f>(macro_data_1663!N677-macro_data_1663!N676)/macro_data_1663!N676</f>
        <v>1.4521635061585795E-3</v>
      </c>
      <c r="O677" s="17">
        <f>(macro_data_1663!O677-macro_data_1663!O676)/macro_data_1663!O676</f>
        <v>1.6509433962264151E-2</v>
      </c>
      <c r="P677" s="17">
        <f>(macro_data_1663!P677-macro_data_1663!P676)/macro_data_1663!P676</f>
        <v>-0.11965811965811966</v>
      </c>
      <c r="Q677" s="17">
        <f>(macro_data_1663!Q677-macro_data_1663!Q676)/macro_data_1663!Q676</f>
        <v>1.3962383695689852E-3</v>
      </c>
      <c r="R677" s="17">
        <f>(macro_data_1663!R677-macro_data_1663!R676)/macro_data_1663!R676</f>
        <v>-4.7447541497024757E-2</v>
      </c>
      <c r="S677" s="17">
        <f>(macro_data_1663!G677-macro_data_1663!G676)/macro_data_1663!G676</f>
        <v>1.8593161700743063E-4</v>
      </c>
    </row>
    <row r="678" spans="1:19">
      <c r="A678" s="32">
        <v>43647</v>
      </c>
      <c r="B678" s="17">
        <f>(macro_data_1663!B678-macro_data_1663!B677)/macro_data_1663!B677</f>
        <v>-3.251128102281211E-4</v>
      </c>
      <c r="C678" s="17">
        <f>(macro_data_1663!C678-macro_data_1663!C677)/macro_data_1663!C677</f>
        <v>-6.9410014873573494E-3</v>
      </c>
      <c r="D678" s="17">
        <f>(macro_data_1663!D678-macro_data_1663!D677)/macro_data_1663!D677</f>
        <v>4.7372746169084334E-4</v>
      </c>
      <c r="E678">
        <f>macro_data_1663!E678</f>
        <v>3.6</v>
      </c>
      <c r="F678">
        <f>macro_data_1663!F678</f>
        <v>63</v>
      </c>
      <c r="G678" s="23">
        <v>2.4</v>
      </c>
      <c r="H678" s="23">
        <v>2.06</v>
      </c>
      <c r="I678" s="23">
        <v>2.1</v>
      </c>
      <c r="J678" s="23">
        <v>4.46</v>
      </c>
      <c r="K678">
        <v>98.2</v>
      </c>
      <c r="L678" s="17">
        <f>(macro_data_1663!L678-macro_data_1663!L677)/macro_data_1663!L677</f>
        <v>1.1642027455121412E-2</v>
      </c>
      <c r="M678" s="17">
        <f>(macro_data_1663!M678-macro_data_1663!M677)/macro_data_1663!M677</f>
        <v>8.3283313325330389E-3</v>
      </c>
      <c r="N678" s="17">
        <f>(macro_data_1663!N678-macro_data_1663!N677)/macro_data_1663!N677</f>
        <v>2.3719596272051557E-3</v>
      </c>
      <c r="O678" s="17">
        <f>(macro_data_1663!O678-macro_data_1663!O677)/macro_data_1663!O677</f>
        <v>-3.8669760247486466E-2</v>
      </c>
      <c r="P678" s="17">
        <f>(macro_data_1663!P678-macro_data_1663!P677)/macro_data_1663!P677</f>
        <v>0.1796116504854369</v>
      </c>
      <c r="Q678" s="17">
        <f>(macro_data_1663!Q678-macro_data_1663!Q677)/macro_data_1663!Q677</f>
        <v>1.2195169580229463E-3</v>
      </c>
      <c r="R678" s="17">
        <f>(macro_data_1663!R678-macro_data_1663!R677)/macro_data_1663!R677</f>
        <v>-0.10143021535426602</v>
      </c>
      <c r="S678" s="17">
        <f>(macro_data_1663!G678-macro_data_1663!G677)/macro_data_1663!G677</f>
        <v>1.4473413401849676E-3</v>
      </c>
    </row>
    <row r="679" spans="1:19">
      <c r="A679" s="32">
        <v>43678</v>
      </c>
      <c r="B679" s="17">
        <f>(macro_data_1663!B679-macro_data_1663!B678)/macro_data_1663!B678</f>
        <v>2.307876166182752E-3</v>
      </c>
      <c r="C679" s="17">
        <f>(macro_data_1663!C679-macro_data_1663!C678)/macro_data_1663!C678</f>
        <v>1.9970044932599964E-3</v>
      </c>
      <c r="D679" s="17">
        <f>(macro_data_1663!D679-macro_data_1663!D678)/macro_data_1663!D678</f>
        <v>1.3335394843647832E-3</v>
      </c>
      <c r="E679">
        <f>macro_data_1663!E679</f>
        <v>3.7</v>
      </c>
      <c r="F679">
        <f>macro_data_1663!F679</f>
        <v>63.1</v>
      </c>
      <c r="G679" s="23">
        <v>2.13</v>
      </c>
      <c r="H679" s="23">
        <v>1.63</v>
      </c>
      <c r="I679" s="23">
        <v>1.95</v>
      </c>
      <c r="J679" s="23">
        <v>4.28</v>
      </c>
      <c r="K679">
        <v>98.4</v>
      </c>
      <c r="L679" s="17">
        <f>(macro_data_1663!L679-macro_data_1663!L678)/macro_data_1663!L678</f>
        <v>8.5853709454346422E-3</v>
      </c>
      <c r="M679" s="17">
        <f>(macro_data_1663!M679-macro_data_1663!M678)/macro_data_1663!M678</f>
        <v>5.5807723788972394E-3</v>
      </c>
      <c r="N679" s="17">
        <f>(macro_data_1663!N679-macro_data_1663!N678)/macro_data_1663!N678</f>
        <v>3.2951863332697914E-3</v>
      </c>
      <c r="O679" s="17">
        <f>(macro_data_1663!O679-macro_data_1663!O678)/macro_data_1663!O678</f>
        <v>-2.4135156878519709E-3</v>
      </c>
      <c r="P679" s="17">
        <f>(macro_data_1663!P679-macro_data_1663!P678)/macro_data_1663!P678</f>
        <v>-0.1111111111111111</v>
      </c>
      <c r="Q679" s="17">
        <f>(macro_data_1663!Q679-macro_data_1663!Q678)/macro_data_1663!Q678</f>
        <v>-5.2349026013604064E-3</v>
      </c>
      <c r="R679" s="17">
        <f>(macro_data_1663!R679-macro_data_1663!R678)/macro_data_1663!R678</f>
        <v>4.9213318697402211E-2</v>
      </c>
      <c r="S679" s="17">
        <f>(macro_data_1663!G679-macro_data_1663!G678)/macro_data_1663!G678</f>
        <v>6.4306976312492124E-4</v>
      </c>
    </row>
    <row r="680" spans="1:19">
      <c r="A680" s="32">
        <v>43709</v>
      </c>
      <c r="B680" s="17">
        <f>(macro_data_1663!B680-macro_data_1663!B679)/macro_data_1663!B679</f>
        <v>9.147700174353949E-4</v>
      </c>
      <c r="C680" s="17">
        <f>(macro_data_1663!C680-macro_data_1663!C679)/macro_data_1663!C679</f>
        <v>-7.4738415545590438E-3</v>
      </c>
      <c r="D680" s="17">
        <f>(macro_data_1663!D680-macro_data_1663!D679)/macro_data_1663!D679</f>
        <v>4.6322209569398215E-4</v>
      </c>
      <c r="E680">
        <f>macro_data_1663!E680</f>
        <v>3.6</v>
      </c>
      <c r="F680">
        <f>macro_data_1663!F680</f>
        <v>63.1</v>
      </c>
      <c r="G680" s="23">
        <v>2.04</v>
      </c>
      <c r="H680" s="23">
        <v>1.7</v>
      </c>
      <c r="I680" s="23">
        <v>1.89</v>
      </c>
      <c r="J680" s="23">
        <v>3.87</v>
      </c>
      <c r="K680">
        <v>89.8</v>
      </c>
      <c r="L680" s="17">
        <f>(macro_data_1663!L680-macro_data_1663!L679)/macro_data_1663!L679</f>
        <v>-7.7619663648124189E-4</v>
      </c>
      <c r="M680" s="17">
        <f>(macro_data_1663!M680-macro_data_1663!M679)/macro_data_1663!M679</f>
        <v>5.529619115530072E-3</v>
      </c>
      <c r="N680" s="17">
        <f>(macro_data_1663!N680-macro_data_1663!N679)/macro_data_1663!N679</f>
        <v>8.0929187409083305E-3</v>
      </c>
      <c r="O680" s="17">
        <f>(macro_data_1663!O680-macro_data_1663!O679)/macro_data_1663!O679</f>
        <v>0.10887096774193548</v>
      </c>
      <c r="P680" s="17">
        <f>(macro_data_1663!P680-macro_data_1663!P679)/macro_data_1663!P679</f>
        <v>9.8765432098765427E-2</v>
      </c>
      <c r="Q680" s="17">
        <f>(macro_data_1663!Q680-macro_data_1663!Q679)/macro_data_1663!Q679</f>
        <v>7.6044770047164079E-3</v>
      </c>
      <c r="R680" s="17">
        <f>(macro_data_1663!R680-macro_data_1663!R679)/macro_data_1663!R679</f>
        <v>-4.4289450741063628E-2</v>
      </c>
      <c r="S680" s="17">
        <f>(macro_data_1663!G680-macro_data_1663!G679)/macro_data_1663!G679</f>
        <v>1.5569512906132401E-3</v>
      </c>
    </row>
    <row r="681" spans="1:19">
      <c r="A681" s="32">
        <v>43739</v>
      </c>
      <c r="B681" s="17">
        <f>(macro_data_1663!B681-macro_data_1663!B680)/macro_data_1663!B680</f>
        <v>1.5388460997672415E-3</v>
      </c>
      <c r="C681" s="17">
        <f>(macro_data_1663!C681-macro_data_1663!C680)/macro_data_1663!C680</f>
        <v>-4.0160642570280271E-3</v>
      </c>
      <c r="D681" s="17">
        <f>(macro_data_1663!D681-macro_data_1663!D680)/macro_data_1663!D680</f>
        <v>6.0769750168807165E-4</v>
      </c>
      <c r="E681">
        <f>macro_data_1663!E681</f>
        <v>3.5</v>
      </c>
      <c r="F681">
        <f>macro_data_1663!F681</f>
        <v>63.2</v>
      </c>
      <c r="G681" s="23">
        <v>1.83</v>
      </c>
      <c r="H681" s="23">
        <v>1.71</v>
      </c>
      <c r="I681" s="23">
        <v>1.65</v>
      </c>
      <c r="J681" s="23">
        <v>3.91</v>
      </c>
      <c r="K681">
        <v>93.2</v>
      </c>
      <c r="L681" s="17">
        <f>(macro_data_1663!L681-macro_data_1663!L680)/macro_data_1663!L680</f>
        <v>1.0150181253236619E-2</v>
      </c>
      <c r="M681" s="17">
        <f>(macro_data_1663!M681-macro_data_1663!M680)/macro_data_1663!M680</f>
        <v>6.1481441836816371E-3</v>
      </c>
      <c r="N681" s="17">
        <f>(macro_data_1663!N681-macro_data_1663!N680)/macro_data_1663!N680</f>
        <v>3.0609069690429183E-3</v>
      </c>
      <c r="O681" s="17">
        <f>(macro_data_1663!O681-macro_data_1663!O680)/macro_data_1663!O680</f>
        <v>-4.6545454545454543E-2</v>
      </c>
      <c r="P681" s="17">
        <f>(macro_data_1663!P681-macro_data_1663!P680)/macro_data_1663!P680</f>
        <v>0</v>
      </c>
      <c r="Q681" s="17">
        <f>(macro_data_1663!Q681-macro_data_1663!Q680)/macro_data_1663!Q680</f>
        <v>-3.126051989951566E-3</v>
      </c>
      <c r="R681" s="17">
        <f>(macro_data_1663!R681-macro_data_1663!R680)/macro_data_1663!R680</f>
        <v>3.9043970078452846E-2</v>
      </c>
      <c r="S681" s="17">
        <f>(macro_data_1663!G681-macro_data_1663!G680)/macro_data_1663!G680</f>
        <v>1.283314921512724E-3</v>
      </c>
    </row>
    <row r="682" spans="1:19">
      <c r="A682" s="32">
        <v>43770</v>
      </c>
      <c r="B682" s="17">
        <f>(macro_data_1663!B682-macro_data_1663!B681)/macro_data_1663!B681</f>
        <v>2.8272822992628237E-3</v>
      </c>
      <c r="C682" s="17">
        <f>(macro_data_1663!C682-macro_data_1663!C681)/macro_data_1663!C681</f>
        <v>1.008064516128975E-3</v>
      </c>
      <c r="D682" s="17">
        <f>(macro_data_1663!D682-macro_data_1663!D681)/macro_data_1663!D681</f>
        <v>1.7737846201305032E-3</v>
      </c>
      <c r="E682">
        <f>macro_data_1663!E682</f>
        <v>3.6</v>
      </c>
      <c r="F682">
        <f>macro_data_1663!F682</f>
        <v>63.3</v>
      </c>
      <c r="G682" s="23">
        <v>1.55</v>
      </c>
      <c r="H682" s="23">
        <v>1.81</v>
      </c>
      <c r="I682" s="23">
        <v>1.54</v>
      </c>
      <c r="J682" s="23">
        <v>3.92</v>
      </c>
      <c r="K682">
        <v>95.5</v>
      </c>
      <c r="L682" s="17">
        <f>(macro_data_1663!L682-macro_data_1663!L681)/macro_data_1663!L681</f>
        <v>7.7924741105301169E-3</v>
      </c>
      <c r="M682" s="17">
        <f>(macro_data_1663!M682-macro_data_1663!M681)/macro_data_1663!M681</f>
        <v>8.9830114033046561E-3</v>
      </c>
      <c r="N682" s="17">
        <f>(macro_data_1663!N682-macro_data_1663!N681)/macro_data_1663!N681</f>
        <v>3.9247085598063318E-5</v>
      </c>
      <c r="O682" s="17">
        <f>(macro_data_1663!O682-macro_data_1663!O681)/macro_data_1663!O681</f>
        <v>1.0678871090770405E-2</v>
      </c>
      <c r="P682" s="17">
        <f>(macro_data_1663!P682-macro_data_1663!P681)/macro_data_1663!P681</f>
        <v>1.4044943820224719E-2</v>
      </c>
      <c r="Q682" s="17">
        <f>(macro_data_1663!Q682-macro_data_1663!Q681)/macro_data_1663!Q681</f>
        <v>-8.5135579606109655E-3</v>
      </c>
      <c r="R682" s="17">
        <f>(macro_data_1663!R682-macro_data_1663!R681)/macro_data_1663!R681</f>
        <v>-5.2502194907813902E-2</v>
      </c>
      <c r="S682" s="17">
        <f>(macro_data_1663!G682-macro_data_1663!G681)/macro_data_1663!G681</f>
        <v>6.2762197337561522E-4</v>
      </c>
    </row>
    <row r="683" spans="1:19">
      <c r="A683" s="32">
        <v>43800</v>
      </c>
      <c r="B683" s="17">
        <f>(macro_data_1663!B683-macro_data_1663!B682)/macro_data_1663!B682</f>
        <v>2.8154226050438316E-3</v>
      </c>
      <c r="C683" s="17">
        <f>(macro_data_1663!C683-macro_data_1663!C682)/macro_data_1663!C682</f>
        <v>2.0140986908358796E-3</v>
      </c>
      <c r="D683" s="17">
        <f>(macro_data_1663!D683-macro_data_1663!D682)/macro_data_1663!D682</f>
        <v>1.0296679080419886E-3</v>
      </c>
      <c r="E683">
        <f>macro_data_1663!E683</f>
        <v>3.6</v>
      </c>
      <c r="F683">
        <f>macro_data_1663!F683</f>
        <v>63.3</v>
      </c>
      <c r="G683" s="23">
        <v>1.55</v>
      </c>
      <c r="H683" s="23">
        <v>1.86</v>
      </c>
      <c r="I683" s="23">
        <v>1.54</v>
      </c>
      <c r="J683" s="23">
        <v>3.94</v>
      </c>
      <c r="K683">
        <v>96.8</v>
      </c>
      <c r="L683" s="17">
        <f>(macro_data_1663!L683-macro_data_1663!L682)/macro_data_1663!L682</f>
        <v>5.392206735171501E-3</v>
      </c>
      <c r="M683" s="17">
        <f>(macro_data_1663!M683-macro_data_1663!M682)/macro_data_1663!M682</f>
        <v>6.5042900636589369E-3</v>
      </c>
      <c r="N683" s="17">
        <f>(macro_data_1663!N683-macro_data_1663!N682)/macro_data_1663!N682</f>
        <v>-8.0617946008857116E-4</v>
      </c>
      <c r="O683" s="17">
        <f>(macro_data_1663!O683-macro_data_1663!O682)/macro_data_1663!O682</f>
        <v>2.1132075471698115E-2</v>
      </c>
      <c r="P683" s="17">
        <f>(macro_data_1663!P683-macro_data_1663!P682)/macro_data_1663!P682</f>
        <v>-1.2465373961218837E-2</v>
      </c>
      <c r="Q683" s="17">
        <f>(macro_data_1663!Q683-macro_data_1663!Q682)/macro_data_1663!Q682</f>
        <v>5.5282228771564943E-3</v>
      </c>
      <c r="R683" s="17">
        <f>(macro_data_1663!R683-macro_data_1663!R682)/macro_data_1663!R682</f>
        <v>5.6893995552260941E-2</v>
      </c>
      <c r="S683" s="17">
        <f>(macro_data_1663!G683-macro_data_1663!G682)/macro_data_1663!G682</f>
        <v>1.373299881156741E-3</v>
      </c>
    </row>
    <row r="684" spans="1:19">
      <c r="A684" s="32">
        <v>43831</v>
      </c>
      <c r="B684" s="17">
        <f>(macro_data_1663!B684-macro_data_1663!B683)/macro_data_1663!B683</f>
        <v>2.9122185210892562E-3</v>
      </c>
      <c r="C684" s="17">
        <f>(macro_data_1663!C684-macro_data_1663!C683)/macro_data_1663!C683</f>
        <v>0</v>
      </c>
      <c r="D684" s="17">
        <f>(macro_data_1663!D684-macro_data_1663!D683)/macro_data_1663!D683</f>
        <v>2.7205260324540612E-3</v>
      </c>
      <c r="E684">
        <f>macro_data_1663!E684</f>
        <v>3.6</v>
      </c>
      <c r="F684">
        <f>macro_data_1663!F684</f>
        <v>63.3</v>
      </c>
      <c r="G684" s="23">
        <v>1.55</v>
      </c>
      <c r="H684" s="23">
        <v>1.76</v>
      </c>
      <c r="I684" s="23">
        <v>1.52</v>
      </c>
      <c r="J684" s="23">
        <v>3.88</v>
      </c>
      <c r="K684">
        <v>99.3</v>
      </c>
      <c r="L684" s="17">
        <f>(macro_data_1663!L684-macro_data_1663!L683)/macro_data_1663!L683</f>
        <v>1.4065978546852841E-2</v>
      </c>
      <c r="M684" s="17">
        <f>(macro_data_1663!M684-macro_data_1663!M683)/macro_data_1663!M683</f>
        <v>3.9938978478783237E-3</v>
      </c>
      <c r="N684" s="17">
        <f>(macro_data_1663!N684-macro_data_1663!N683)/macro_data_1663!N683</f>
        <v>-5.231766579512181E-3</v>
      </c>
      <c r="O684" s="17">
        <f>(macro_data_1663!O684-macro_data_1663!O683)/macro_data_1663!O683</f>
        <v>0.14412416851441243</v>
      </c>
      <c r="P684" s="17">
        <f>(macro_data_1663!P684-macro_data_1663!P683)/macro_data_1663!P683</f>
        <v>-1.82328190743338E-2</v>
      </c>
      <c r="Q684" s="17">
        <f>(macro_data_1663!Q684-macro_data_1663!Q683)/macro_data_1663!Q683</f>
        <v>-2.0293804956270285E-3</v>
      </c>
      <c r="R684" s="17">
        <f>(macro_data_1663!R684-macro_data_1663!R683)/macro_data_1663!R683</f>
        <v>4.9973698053655993E-2</v>
      </c>
      <c r="S684" s="17">
        <f>(macro_data_1663!G684-macro_data_1663!G683)/macro_data_1663!G683</f>
        <v>8.3735527599757367E-4</v>
      </c>
    </row>
    <row r="685" spans="1:19">
      <c r="A685" s="32">
        <v>43862</v>
      </c>
      <c r="B685" s="17">
        <f>(macro_data_1663!B685-macro_data_1663!B684)/macro_data_1663!B684</f>
        <v>1.9216641534238646E-3</v>
      </c>
      <c r="C685" s="17">
        <f>(macro_data_1663!C685-macro_data_1663!C684)/macro_data_1663!C684</f>
        <v>1.5075376884422682E-3</v>
      </c>
      <c r="D685" s="17">
        <f>(macro_data_1663!D685-macro_data_1663!D684)/macro_data_1663!D684</f>
        <v>1.0737534393664354E-3</v>
      </c>
      <c r="E685">
        <f>macro_data_1663!E685</f>
        <v>3.6</v>
      </c>
      <c r="F685">
        <f>macro_data_1663!F685</f>
        <v>63.3</v>
      </c>
      <c r="G685" s="23">
        <v>1.58</v>
      </c>
      <c r="H685" s="23">
        <v>1.5</v>
      </c>
      <c r="I685" s="23">
        <v>1.52</v>
      </c>
      <c r="J685" s="23">
        <v>3.77</v>
      </c>
      <c r="K685">
        <v>99.8</v>
      </c>
      <c r="L685" s="17">
        <f>(macro_data_1663!L685-macro_data_1663!L684)/macro_data_1663!L684</f>
        <v>-7.6838638858397817E-3</v>
      </c>
      <c r="M685" s="17">
        <f>(macro_data_1663!M685-macro_data_1663!M684)/macro_data_1663!M684</f>
        <v>4.3692897621671681E-3</v>
      </c>
      <c r="N685" s="17">
        <f>(macro_data_1663!N685-macro_data_1663!N684)/macro_data_1663!N684</f>
        <v>-1.4306714076638021E-3</v>
      </c>
      <c r="O685" s="17">
        <f>(macro_data_1663!O685-macro_data_1663!O684)/macro_data_1663!O684</f>
        <v>1.937984496124031E-2</v>
      </c>
      <c r="P685" s="17">
        <f>(macro_data_1663!P685-macro_data_1663!P684)/macro_data_1663!P684</f>
        <v>-1.4285714285714285E-2</v>
      </c>
      <c r="Q685" s="17">
        <f>(macro_data_1663!Q685-macro_data_1663!Q684)/macro_data_1663!Q684</f>
        <v>-5.933760438523443E-3</v>
      </c>
      <c r="R685" s="17">
        <f>(macro_data_1663!R685-macro_data_1663!R684)/macro_data_1663!R684</f>
        <v>-3.9412157648630583E-2</v>
      </c>
      <c r="S685" s="17">
        <f>(macro_data_1663!G685-macro_data_1663!G684)/macro_data_1663!G684</f>
        <v>1.5547284166145131E-3</v>
      </c>
    </row>
    <row r="686" spans="1:19">
      <c r="A686" s="32">
        <v>43891</v>
      </c>
      <c r="B686" s="17">
        <f>(macro_data_1663!B686-macro_data_1663!B685)/macro_data_1663!B685</f>
        <v>4.7467072130650395E-4</v>
      </c>
      <c r="C686" s="17">
        <f>(macro_data_1663!C686-macro_data_1663!C685)/macro_data_1663!C685</f>
        <v>-1.3045659809332777E-2</v>
      </c>
      <c r="D686" s="17">
        <f>(macro_data_1663!D686-macro_data_1663!D685)/macro_data_1663!D685</f>
        <v>1.1683697411390636E-3</v>
      </c>
      <c r="E686">
        <f>macro_data_1663!E686</f>
        <v>3.5</v>
      </c>
      <c r="F686">
        <f>macro_data_1663!F686</f>
        <v>63.3</v>
      </c>
      <c r="G686" s="23">
        <v>0.65</v>
      </c>
      <c r="H686" s="23">
        <v>0.87</v>
      </c>
      <c r="I686" s="23">
        <v>0.28999999999999998</v>
      </c>
      <c r="J686" s="23">
        <v>3.61</v>
      </c>
      <c r="K686">
        <v>101</v>
      </c>
      <c r="L686" s="17">
        <f>(macro_data_1663!L686-macro_data_1663!L685)/macro_data_1663!L685</f>
        <v>5.0281576830249399E-4</v>
      </c>
      <c r="M686" s="17">
        <f>(macro_data_1663!M686-macro_data_1663!M685)/macro_data_1663!M685</f>
        <v>3.4088031529805928E-3</v>
      </c>
      <c r="N686" s="17">
        <f>(macro_data_1663!N686-macro_data_1663!N685)/macro_data_1663!N685</f>
        <v>-2.2120912006226168E-3</v>
      </c>
      <c r="O686" s="17">
        <f>(macro_data_1663!O686-macro_data_1663!O685)/macro_data_1663!O685</f>
        <v>-2.5982256020278833E-2</v>
      </c>
      <c r="P686" s="17">
        <f>(macro_data_1663!P686-macro_data_1663!P685)/macro_data_1663!P685</f>
        <v>2.4637681159420291E-2</v>
      </c>
      <c r="Q686" s="17">
        <f>(macro_data_1663!Q686-macro_data_1663!Q685)/macro_data_1663!Q685</f>
        <v>3.3018476926539209E-3</v>
      </c>
      <c r="R686" s="17">
        <f>(macro_data_1663!R686-macro_data_1663!R685)/macro_data_1663!R685</f>
        <v>-0.12134909596662037</v>
      </c>
      <c r="S686" s="17">
        <f>(macro_data_1663!G686-macro_data_1663!G685)/macro_data_1663!G685</f>
        <v>1.7167551354657932E-3</v>
      </c>
    </row>
    <row r="687" spans="1:19">
      <c r="A687" s="32">
        <v>43922</v>
      </c>
      <c r="B687" s="17">
        <f>(macro_data_1663!B687-macro_data_1663!B686)/macro_data_1663!B686</f>
        <v>-4.5284474445515073E-3</v>
      </c>
      <c r="C687" s="17">
        <f>(macro_data_1663!C687-macro_data_1663!C686)/macro_data_1663!C686</f>
        <v>-1.8301982714794076E-2</v>
      </c>
      <c r="D687" s="17">
        <f>(macro_data_1663!D687-macro_data_1663!D686)/macro_data_1663!D686</f>
        <v>-2.7644656163610592E-3</v>
      </c>
      <c r="E687">
        <f>macro_data_1663!E687</f>
        <v>4.4000000000000004</v>
      </c>
      <c r="F687">
        <f>macro_data_1663!F687</f>
        <v>62.6</v>
      </c>
      <c r="G687" s="23">
        <v>0.05</v>
      </c>
      <c r="H687" s="23">
        <v>0.66</v>
      </c>
      <c r="I687" s="23">
        <v>0.14000000000000001</v>
      </c>
      <c r="J687" s="23">
        <v>4.29</v>
      </c>
      <c r="K687">
        <v>89.1</v>
      </c>
      <c r="L687" s="17">
        <f>(macro_data_1663!L687-macro_data_1663!L686)/macro_data_1663!L686</f>
        <v>7.0685496029751674E-2</v>
      </c>
      <c r="M687" s="17">
        <f>(macro_data_1663!M687-macro_data_1663!M686)/macro_data_1663!M686</f>
        <v>3.4088703102149703E-2</v>
      </c>
      <c r="N687" s="17">
        <f>(macro_data_1663!N687-macro_data_1663!N686)/macro_data_1663!N686</f>
        <v>9.1543514814420149E-2</v>
      </c>
      <c r="O687" s="17">
        <f>(macro_data_1663!O687-macro_data_1663!O686)/macro_data_1663!O686</f>
        <v>-0.18542615484710476</v>
      </c>
      <c r="P687" s="17">
        <f>(macro_data_1663!P687-macro_data_1663!P686)/macro_data_1663!P686</f>
        <v>-0.12164073550212164</v>
      </c>
      <c r="Q687" s="17">
        <f>(macro_data_1663!Q687-macro_data_1663!Q686)/macro_data_1663!Q686</f>
        <v>-3.9989456270076953E-2</v>
      </c>
      <c r="R687" s="17">
        <f>(macro_data_1663!R687-macro_data_1663!R686)/macro_data_1663!R686</f>
        <v>-0.42204194697269487</v>
      </c>
      <c r="S687" s="17">
        <f>(macro_data_1663!G687-macro_data_1663!G686)/macro_data_1663!G686</f>
        <v>-9.1731673364326433E-3</v>
      </c>
    </row>
    <row r="688" spans="1:19">
      <c r="A688" s="32">
        <v>43952</v>
      </c>
      <c r="B688" s="17">
        <f>(macro_data_1663!B688-macro_data_1663!B687)/macro_data_1663!B687</f>
        <v>-7.9201475534340249E-3</v>
      </c>
      <c r="C688" s="17">
        <f>(macro_data_1663!C688-macro_data_1663!C687)/macro_data_1663!C687</f>
        <v>-3.9357845675815614E-2</v>
      </c>
      <c r="D688" s="17">
        <f>(macro_data_1663!D688-macro_data_1663!D687)/macro_data_1663!D687</f>
        <v>-4.1725818209722813E-3</v>
      </c>
      <c r="E688">
        <f>macro_data_1663!E688</f>
        <v>14.8</v>
      </c>
      <c r="F688">
        <f>macro_data_1663!F688</f>
        <v>60.1</v>
      </c>
      <c r="G688" s="23">
        <v>0.05</v>
      </c>
      <c r="H688" s="23">
        <v>0.67</v>
      </c>
      <c r="I688" s="23">
        <v>0.13</v>
      </c>
      <c r="J688" s="23">
        <v>4.13</v>
      </c>
      <c r="K688">
        <v>71.8</v>
      </c>
      <c r="L688" s="17">
        <f>(macro_data_1663!L688-macro_data_1663!L687)/macro_data_1663!L687</f>
        <v>0.12389401300194808</v>
      </c>
      <c r="M688" s="17">
        <f>(macro_data_1663!M688-macro_data_1663!M687)/macro_data_1663!M687</f>
        <v>6.3727269314043253E-2</v>
      </c>
      <c r="N688" s="17">
        <f>(macro_data_1663!N688-macro_data_1663!N687)/macro_data_1663!N687</f>
        <v>0.13998032136564484</v>
      </c>
      <c r="O688" s="17">
        <f>(macro_data_1663!O688-macro_data_1663!O687)/macro_data_1663!O687</f>
        <v>-0.2563897763578275</v>
      </c>
      <c r="P688" s="17">
        <f>(macro_data_1663!P688-macro_data_1663!P687)/macro_data_1663!P687</f>
        <v>-6.7632850241545889E-2</v>
      </c>
      <c r="Q688" s="17">
        <f>(macro_data_1663!Q688-macro_data_1663!Q687)/macro_data_1663!Q687</f>
        <v>-0.13241808905190244</v>
      </c>
      <c r="R688" s="17">
        <f>(macro_data_1663!R688-macro_data_1663!R687)/macro_data_1663!R687</f>
        <v>-0.43341321465251625</v>
      </c>
      <c r="S688" s="17">
        <f>(macro_data_1663!G688-macro_data_1663!G687)/macro_data_1663!G687</f>
        <v>-0.13566387222903342</v>
      </c>
    </row>
    <row r="689" spans="1:19">
      <c r="A689" s="32">
        <v>43983</v>
      </c>
      <c r="B689" s="17">
        <f>(macro_data_1663!B689-macro_data_1663!B688)/macro_data_1663!B688</f>
        <v>-8.9832520934879151E-4</v>
      </c>
      <c r="C689" s="17">
        <f>(macro_data_1663!C689-macro_data_1663!C688)/macro_data_1663!C688</f>
        <v>1.6711590296495927E-2</v>
      </c>
      <c r="D689" s="17">
        <f>(macro_data_1663!D689-macro_data_1663!D688)/macro_data_1663!D688</f>
        <v>9.3433638036167891E-4</v>
      </c>
      <c r="E689">
        <f>macro_data_1663!E689</f>
        <v>13.2</v>
      </c>
      <c r="F689">
        <f>macro_data_1663!F689</f>
        <v>60.8</v>
      </c>
      <c r="G689" s="23">
        <v>0.08</v>
      </c>
      <c r="H689" s="23">
        <v>0.73</v>
      </c>
      <c r="I689" s="23">
        <v>0.16</v>
      </c>
      <c r="J689" s="23">
        <v>3.95</v>
      </c>
      <c r="K689">
        <v>72.3</v>
      </c>
      <c r="L689" s="17">
        <f>(macro_data_1663!L689-macro_data_1663!L688)/macro_data_1663!L688</f>
        <v>2.3923947544269963</v>
      </c>
      <c r="M689" s="17">
        <f>(macro_data_1663!M689-macro_data_1663!M688)/macro_data_1663!M688</f>
        <v>5.1144184952056089E-2</v>
      </c>
      <c r="N689" s="17">
        <f>(macro_data_1663!N689-macro_data_1663!N688)/macro_data_1663!N688</f>
        <v>3.8871173662663863E-2</v>
      </c>
      <c r="O689" s="17">
        <f>(macro_data_1663!O689-macro_data_1663!O688)/macro_data_1663!O688</f>
        <v>0.13104189044038669</v>
      </c>
      <c r="P689" s="17">
        <f>(macro_data_1663!P689-macro_data_1663!P688)/macro_data_1663!P688</f>
        <v>0.22452504317789293</v>
      </c>
      <c r="Q689" s="17">
        <f>(macro_data_1663!Q689-macro_data_1663!Q688)/macro_data_1663!Q688</f>
        <v>1.5701241834078866E-2</v>
      </c>
      <c r="R689" s="17">
        <f>(macro_data_1663!R689-macro_data_1663!R688)/macro_data_1663!R688</f>
        <v>0.7256797583081569</v>
      </c>
      <c r="S689" s="17">
        <f>(macro_data_1663!G689-macro_data_1663!G688)/macro_data_1663!G688</f>
        <v>2.0057658099736246E-2</v>
      </c>
    </row>
    <row r="690" spans="1:19">
      <c r="A690" s="32">
        <v>44013</v>
      </c>
      <c r="B690" s="17">
        <f>(macro_data_1663!B690-macro_data_1663!B689)/macro_data_1663!B689</f>
        <v>4.8474992376915764E-3</v>
      </c>
      <c r="C690" s="17">
        <f>(macro_data_1663!C690-macro_data_1663!C689)/macro_data_1663!C689</f>
        <v>1.3785790031813332E-2</v>
      </c>
      <c r="D690" s="17">
        <f>(macro_data_1663!D690-macro_data_1663!D689)/macro_data_1663!D689</f>
        <v>3.0698462189888043E-3</v>
      </c>
      <c r="E690">
        <f>macro_data_1663!E690</f>
        <v>11</v>
      </c>
      <c r="F690">
        <f>macro_data_1663!F690</f>
        <v>61.5</v>
      </c>
      <c r="G690" s="23">
        <v>0.09</v>
      </c>
      <c r="H690" s="23">
        <v>0.62</v>
      </c>
      <c r="I690" s="23">
        <v>0.13</v>
      </c>
      <c r="J690" s="23">
        <v>3.64</v>
      </c>
      <c r="K690">
        <v>78.099999999999994</v>
      </c>
      <c r="L690" s="17">
        <f>(macro_data_1663!L690-macro_data_1663!L689)/macro_data_1663!L689</f>
        <v>2.0227139823335603E-2</v>
      </c>
      <c r="M690" s="17">
        <f>(macro_data_1663!M690-macro_data_1663!M689)/macro_data_1663!M689</f>
        <v>1.6403259385283434E-2</v>
      </c>
      <c r="N690" s="17">
        <f>(macro_data_1663!N690-macro_data_1663!N689)/macro_data_1663!N689</f>
        <v>-3.5843773908061899E-2</v>
      </c>
      <c r="O690" s="17">
        <f>(macro_data_1663!O690-macro_data_1663!O689)/macro_data_1663!O689</f>
        <v>0.19088319088319089</v>
      </c>
      <c r="P690" s="17">
        <f>(macro_data_1663!P690-macro_data_1663!P689)/macro_data_1663!P689</f>
        <v>0.26375176304654441</v>
      </c>
      <c r="Q690" s="17">
        <f>(macro_data_1663!Q690-macro_data_1663!Q689)/macro_data_1663!Q689</f>
        <v>6.5848707371632301E-2</v>
      </c>
      <c r="R690" s="17">
        <f>(macro_data_1663!R690-macro_data_1663!R689)/macro_data_1663!R689</f>
        <v>0.34138655462184886</v>
      </c>
      <c r="S690" s="17">
        <f>(macro_data_1663!G690-macro_data_1663!G689)/macro_data_1663!G689</f>
        <v>3.4809079975947087E-2</v>
      </c>
    </row>
    <row r="691" spans="1:19">
      <c r="A691" s="32">
        <v>44044</v>
      </c>
      <c r="B691" s="17">
        <f>(macro_data_1663!B691-macro_data_1663!B690)/macro_data_1663!B690</f>
        <v>5.0964433827934827E-3</v>
      </c>
      <c r="C691" s="17">
        <f>(macro_data_1663!C691-macro_data_1663!C690)/macro_data_1663!C690</f>
        <v>9.4142259414226534E-3</v>
      </c>
      <c r="D691" s="17">
        <f>(macro_data_1663!D691-macro_data_1663!D690)/macro_data_1663!D690</f>
        <v>3.175577792061908E-3</v>
      </c>
      <c r="E691">
        <f>macro_data_1663!E691</f>
        <v>10.199999999999999</v>
      </c>
      <c r="F691">
        <f>macro_data_1663!F691</f>
        <v>61.5</v>
      </c>
      <c r="G691" s="23">
        <v>0.1</v>
      </c>
      <c r="H691" s="23">
        <v>0.65</v>
      </c>
      <c r="I691" s="23">
        <v>0.1</v>
      </c>
      <c r="J691" s="23">
        <v>3.31</v>
      </c>
      <c r="K691">
        <v>72.5</v>
      </c>
      <c r="L691" s="17">
        <f>(macro_data_1663!L691-macro_data_1663!L690)/macro_data_1663!L690</f>
        <v>1.2091154270820224E-2</v>
      </c>
      <c r="M691" s="17">
        <f>(macro_data_1663!M691-macro_data_1663!M690)/macro_data_1663!M690</f>
        <v>8.2537235360516173E-3</v>
      </c>
      <c r="N691" s="17">
        <f>(macro_data_1663!N691-macro_data_1663!N690)/macro_data_1663!N690</f>
        <v>-2.3555531684838406E-2</v>
      </c>
      <c r="O691" s="17">
        <f>(macro_data_1663!O691-macro_data_1663!O690)/macro_data_1663!O690</f>
        <v>0.21451355661881977</v>
      </c>
      <c r="P691" s="17">
        <f>(macro_data_1663!P691-macro_data_1663!P690)/macro_data_1663!P690</f>
        <v>9.7098214285714288E-2</v>
      </c>
      <c r="Q691" s="17">
        <f>(macro_data_1663!Q691-macro_data_1663!Q690)/macro_data_1663!Q690</f>
        <v>3.6315442134944836E-2</v>
      </c>
      <c r="R691" s="17">
        <f>(macro_data_1663!R691-macro_data_1663!R690)/macro_data_1663!R690</f>
        <v>6.2646828504306931E-2</v>
      </c>
      <c r="S691" s="17">
        <f>(macro_data_1663!G691-macro_data_1663!G690)/macro_data_1663!G690</f>
        <v>1.1505691104154107E-2</v>
      </c>
    </row>
    <row r="692" spans="1:19">
      <c r="A692" s="32">
        <v>44075</v>
      </c>
      <c r="B692" s="17">
        <f>(macro_data_1663!B692-macro_data_1663!B691)/macro_data_1663!B691</f>
        <v>3.7313432835820847E-3</v>
      </c>
      <c r="C692" s="17">
        <f>(macro_data_1663!C692-macro_data_1663!C691)/macro_data_1663!C691</f>
        <v>6.7357512953368469E-3</v>
      </c>
      <c r="D692" s="17">
        <f>(macro_data_1663!D692-macro_data_1663!D691)/macro_data_1663!D691</f>
        <v>3.0890172525917859E-3</v>
      </c>
      <c r="E692">
        <f>macro_data_1663!E692</f>
        <v>8.4</v>
      </c>
      <c r="F692">
        <f>macro_data_1663!F692</f>
        <v>61.7</v>
      </c>
      <c r="G692" s="23">
        <v>0.09</v>
      </c>
      <c r="H692" s="23">
        <v>0.68</v>
      </c>
      <c r="I692" s="23">
        <v>0.11</v>
      </c>
      <c r="J692" s="23">
        <v>3.27</v>
      </c>
      <c r="K692">
        <v>74.099999999999994</v>
      </c>
      <c r="L692" s="17">
        <f>(macro_data_1663!L692-macro_data_1663!L691)/macro_data_1663!L691</f>
        <v>7.4100569316521668E-3</v>
      </c>
      <c r="M692" s="17">
        <f>(macro_data_1663!M692-macro_data_1663!M691)/macro_data_1663!M691</f>
        <v>3.8664438546478844E-3</v>
      </c>
      <c r="N692" s="17">
        <f>(macro_data_1663!N692-macro_data_1663!N691)/macro_data_1663!N691</f>
        <v>-1.4355827499127033E-2</v>
      </c>
      <c r="O692" s="17">
        <f>(macro_data_1663!O692-macro_data_1663!O691)/macro_data_1663!O691</f>
        <v>-8.0105055810899536E-2</v>
      </c>
      <c r="P692" s="17">
        <f>(macro_data_1663!P692-macro_data_1663!P691)/macro_data_1663!P691</f>
        <v>3.9674465920651068E-2</v>
      </c>
      <c r="Q692" s="17">
        <f>(macro_data_1663!Q692-macro_data_1663!Q691)/macro_data_1663!Q691</f>
        <v>9.7438310297389072E-3</v>
      </c>
      <c r="R692" s="17">
        <f>(macro_data_1663!R692-macro_data_1663!R691)/macro_data_1663!R691</f>
        <v>4.0039302382707011E-2</v>
      </c>
      <c r="S692" s="17">
        <f>(macro_data_1663!G692-macro_data_1663!G691)/macro_data_1663!G691</f>
        <v>1.1231194571110553E-2</v>
      </c>
    </row>
    <row r="693" spans="1:19">
      <c r="A693" s="32">
        <v>44105</v>
      </c>
      <c r="B693" s="17">
        <f>(macro_data_1663!B693-macro_data_1663!B692)/macro_data_1663!B692</f>
        <v>2.6261395363187776E-3</v>
      </c>
      <c r="C693" s="17">
        <f>(macro_data_1663!C693-macro_data_1663!C692)/macro_data_1663!C692</f>
        <v>6.1760164693771928E-3</v>
      </c>
      <c r="D693" s="17">
        <f>(macro_data_1663!D693-macro_data_1663!D692)/macro_data_1663!D692</f>
        <v>1.5159171298636249E-3</v>
      </c>
      <c r="E693">
        <f>macro_data_1663!E693</f>
        <v>7.8</v>
      </c>
      <c r="F693">
        <f>macro_data_1663!F693</f>
        <v>61.4</v>
      </c>
      <c r="G693" s="23">
        <v>0.09</v>
      </c>
      <c r="H693" s="23">
        <v>0.79</v>
      </c>
      <c r="I693" s="23">
        <v>0.1</v>
      </c>
      <c r="J693" s="23">
        <v>3.36</v>
      </c>
      <c r="K693">
        <v>80.400000000000006</v>
      </c>
      <c r="L693" s="17">
        <f>(macro_data_1663!L693-macro_data_1663!L692)/macro_data_1663!L692</f>
        <v>1.6078064714654339E-2</v>
      </c>
      <c r="M693" s="17">
        <f>(macro_data_1663!M693-macro_data_1663!M692)/macro_data_1663!M692</f>
        <v>1.2218341656602504E-2</v>
      </c>
      <c r="N693" s="17">
        <f>(macro_data_1663!N693-macro_data_1663!N692)/macro_data_1663!N692</f>
        <v>-1.9405469797221322E-2</v>
      </c>
      <c r="O693" s="17">
        <f>(macro_data_1663!O693-macro_data_1663!O692)/macro_data_1663!O692</f>
        <v>4.4254104211277658E-2</v>
      </c>
      <c r="P693" s="17">
        <f>(macro_data_1663!P693-macro_data_1663!P692)/macro_data_1663!P692</f>
        <v>-4.2074363992172209E-2</v>
      </c>
      <c r="Q693" s="17">
        <f>(macro_data_1663!Q693-macro_data_1663!Q692)/macro_data_1663!Q692</f>
        <v>-3.9612465000298869E-4</v>
      </c>
      <c r="R693" s="17">
        <f>(macro_data_1663!R693-macro_data_1663!R692)/macro_data_1663!R692</f>
        <v>-6.4005668398677384E-2</v>
      </c>
      <c r="S693" s="17">
        <f>(macro_data_1663!G693-macro_data_1663!G692)/macro_data_1663!G692</f>
        <v>6.7533500450933466E-3</v>
      </c>
    </row>
    <row r="694" spans="1:19">
      <c r="A694" s="32">
        <v>44136</v>
      </c>
      <c r="B694" s="17">
        <f>(macro_data_1663!B694-macro_data_1663!B693)/macro_data_1663!B693</f>
        <v>1.2384758285672631E-3</v>
      </c>
      <c r="C694" s="17">
        <f>(macro_data_1663!C694-macro_data_1663!C693)/macro_data_1663!C693</f>
        <v>5.1150895140664966E-3</v>
      </c>
      <c r="D694" s="17">
        <f>(macro_data_1663!D694-macro_data_1663!D693)/macro_data_1663!D693</f>
        <v>5.7117834091719875E-4</v>
      </c>
      <c r="E694">
        <f>macro_data_1663!E694</f>
        <v>6.9</v>
      </c>
      <c r="F694">
        <f>macro_data_1663!F694</f>
        <v>61.7</v>
      </c>
      <c r="G694" s="23">
        <v>0.09</v>
      </c>
      <c r="H694" s="23">
        <v>0.87</v>
      </c>
      <c r="I694" s="23">
        <v>0.09</v>
      </c>
      <c r="J694" s="23">
        <v>3.44</v>
      </c>
      <c r="K694">
        <v>81.8</v>
      </c>
      <c r="L694" s="17">
        <f>(macro_data_1663!L694-macro_data_1663!L693)/macro_data_1663!L693</f>
        <v>1.13683352261146E-2</v>
      </c>
      <c r="M694" s="17">
        <f>(macro_data_1663!M694-macro_data_1663!M693)/macro_data_1663!M693</f>
        <v>8.131435819162848E-3</v>
      </c>
      <c r="N694" s="17">
        <f>(macro_data_1663!N694-macro_data_1663!N693)/macro_data_1663!N693</f>
        <v>-2.2820338557186036E-2</v>
      </c>
      <c r="O694" s="17">
        <f>(macro_data_1663!O694-macro_data_1663!O693)/macro_data_1663!O693</f>
        <v>5.4682159945317839E-2</v>
      </c>
      <c r="P694" s="17">
        <f>(macro_data_1663!P694-macro_data_1663!P693)/macro_data_1663!P693</f>
        <v>5.3115423901940753E-2</v>
      </c>
      <c r="Q694" s="17">
        <f>(macro_data_1663!Q694-macro_data_1663!Q693)/macro_data_1663!Q693</f>
        <v>6.6137317840806653E-3</v>
      </c>
      <c r="R694" s="17">
        <f>(macro_data_1663!R694-macro_data_1663!R693)/macro_data_1663!R693</f>
        <v>-5.8036840777189996E-3</v>
      </c>
      <c r="S694" s="17">
        <f>(macro_data_1663!G694-macro_data_1663!G693)/macro_data_1663!G693</f>
        <v>4.8740918388939835E-3</v>
      </c>
    </row>
    <row r="695" spans="1:19">
      <c r="A695" s="32">
        <v>44166</v>
      </c>
      <c r="B695" s="17">
        <f>(macro_data_1663!B695-macro_data_1663!B694)/macro_data_1663!B694</f>
        <v>2.2741328907993057E-3</v>
      </c>
      <c r="C695" s="17">
        <f>(macro_data_1663!C695-macro_data_1663!C694)/macro_data_1663!C694</f>
        <v>9.160305343511508E-3</v>
      </c>
      <c r="D695" s="17">
        <f>(macro_data_1663!D695-macro_data_1663!D694)/macro_data_1663!D694</f>
        <v>1.1321903602077882E-3</v>
      </c>
      <c r="E695">
        <f>macro_data_1663!E695</f>
        <v>6.7</v>
      </c>
      <c r="F695">
        <f>macro_data_1663!F695</f>
        <v>61.5</v>
      </c>
      <c r="G695" s="23">
        <v>0.09</v>
      </c>
      <c r="H695" s="23">
        <v>0.93</v>
      </c>
      <c r="I695" s="23">
        <v>0.09</v>
      </c>
      <c r="J695" s="23">
        <v>3.3</v>
      </c>
      <c r="K695">
        <v>76.900000000000006</v>
      </c>
      <c r="L695" s="17">
        <f>(macro_data_1663!L695-macro_data_1663!L694)/macro_data_1663!L694</f>
        <v>1.423495741605583E-2</v>
      </c>
      <c r="M695" s="17">
        <f>(macro_data_1663!M695-macro_data_1663!M694)/macro_data_1663!M694</f>
        <v>1.1451053145041499E-2</v>
      </c>
      <c r="N695" s="17">
        <f>(macro_data_1663!N695-macro_data_1663!N694)/macro_data_1663!N694</f>
        <v>-2.2155413605471828E-2</v>
      </c>
      <c r="O695" s="17">
        <f>(macro_data_1663!O695-macro_data_1663!O694)/macro_data_1663!O694</f>
        <v>6.4808813998703824E-3</v>
      </c>
      <c r="P695" s="17">
        <f>(macro_data_1663!P695-macro_data_1663!P694)/macro_data_1663!P694</f>
        <v>-0.14936954413191075</v>
      </c>
      <c r="Q695" s="17">
        <f>(macro_data_1663!Q695-macro_data_1663!Q694)/macro_data_1663!Q694</f>
        <v>4.4268049097856161E-3</v>
      </c>
      <c r="R695" s="17">
        <f>(macro_data_1663!R695-macro_data_1663!R694)/macro_data_1663!R694</f>
        <v>3.9086294416243637E-2</v>
      </c>
      <c r="S695" s="17">
        <f>(macro_data_1663!G695-macro_data_1663!G694)/macro_data_1663!G694</f>
        <v>1.8952555436224652E-3</v>
      </c>
    </row>
    <row r="696" spans="1:19">
      <c r="A696" s="32">
        <v>44197</v>
      </c>
      <c r="B696" s="17">
        <f>(macro_data_1663!B696-macro_data_1663!B695)/macro_data_1663!B695</f>
        <v>4.3463096611488766E-3</v>
      </c>
      <c r="C696" s="17">
        <f>(macro_data_1663!C696-macro_data_1663!C695)/macro_data_1663!C695</f>
        <v>1.1094301563287889E-2</v>
      </c>
      <c r="D696" s="17">
        <f>(macro_data_1663!D696-macro_data_1663!D695)/macro_data_1663!D695</f>
        <v>4.4191019244476451E-3</v>
      </c>
      <c r="E696">
        <f>macro_data_1663!E696</f>
        <v>6.7</v>
      </c>
      <c r="F696">
        <f>macro_data_1663!F696</f>
        <v>61.5</v>
      </c>
      <c r="G696" s="23">
        <v>0.09</v>
      </c>
      <c r="H696" s="23">
        <v>1.08</v>
      </c>
      <c r="I696" s="23">
        <v>0.08</v>
      </c>
      <c r="J696" s="23">
        <v>3.16</v>
      </c>
      <c r="K696">
        <v>80.7</v>
      </c>
      <c r="L696" s="17">
        <f>(macro_data_1663!L696-macro_data_1663!L695)/macro_data_1663!L695</f>
        <v>1.0793225420004573E-2</v>
      </c>
      <c r="M696" s="17">
        <f>(macro_data_1663!M696-macro_data_1663!M695)/macro_data_1663!M695</f>
        <v>7.2208254932034635E-3</v>
      </c>
      <c r="N696" s="17">
        <f>(macro_data_1663!N696-macro_data_1663!N695)/macro_data_1663!N695</f>
        <v>-1.809748451099363E-2</v>
      </c>
      <c r="O696" s="17">
        <f>(macro_data_1663!O696-macro_data_1663!O695)/macro_data_1663!O695</f>
        <v>5.280103026400515E-2</v>
      </c>
      <c r="P696" s="17">
        <f>(macro_data_1663!P696-macro_data_1663!P695)/macro_data_1663!P695</f>
        <v>1.1402508551881414E-3</v>
      </c>
      <c r="Q696" s="17">
        <f>(macro_data_1663!Q696-macro_data_1663!Q695)/macro_data_1663!Q695</f>
        <v>1.2903172571423906E-2</v>
      </c>
      <c r="R696" s="17">
        <f>(macro_data_1663!R696-macro_data_1663!R695)/macro_data_1663!R695</f>
        <v>0.14851001465559369</v>
      </c>
      <c r="S696" s="17">
        <f>(macro_data_1663!G696-macro_data_1663!G695)/macro_data_1663!G695</f>
        <v>-1.2821321226643126E-3</v>
      </c>
    </row>
    <row r="697" spans="1:19">
      <c r="A697" s="32">
        <v>44228</v>
      </c>
      <c r="B697" s="17">
        <f>(macro_data_1663!B697-macro_data_1663!B696)/macro_data_1663!B696</f>
        <v>2.2667862390047286E-3</v>
      </c>
      <c r="C697" s="17">
        <f>(macro_data_1663!C697-macro_data_1663!C696)/macro_data_1663!C696</f>
        <v>2.1446384039900308E-2</v>
      </c>
      <c r="D697" s="17">
        <f>(macro_data_1663!D697-macro_data_1663!D696)/macro_data_1663!D696</f>
        <v>3.718421799602618E-3</v>
      </c>
      <c r="E697">
        <f>macro_data_1663!E697</f>
        <v>6.4</v>
      </c>
      <c r="F697">
        <f>macro_data_1663!F697</f>
        <v>61.4</v>
      </c>
      <c r="G697" s="23">
        <v>0.08</v>
      </c>
      <c r="H697" s="23">
        <v>1.26</v>
      </c>
      <c r="I697" s="23">
        <v>0.04</v>
      </c>
      <c r="J697" s="23">
        <v>3.24</v>
      </c>
      <c r="K697">
        <v>79</v>
      </c>
      <c r="L697" s="17">
        <f>(macro_data_1663!L697-macro_data_1663!L696)/macro_data_1663!L696</f>
        <v>1.4609897208335592E-2</v>
      </c>
      <c r="M697" s="17">
        <f>(macro_data_1663!M697-macro_data_1663!M696)/macro_data_1663!M696</f>
        <v>1.1758303287824482E-2</v>
      </c>
      <c r="N697" s="17">
        <f>(macro_data_1663!N697-macro_data_1663!N696)/macro_data_1663!N696</f>
        <v>-1.0174828894093938E-2</v>
      </c>
      <c r="O697" s="17">
        <f>(macro_data_1663!O697-macro_data_1663!O696)/macro_data_1663!O696</f>
        <v>2.4464831804281344E-3</v>
      </c>
      <c r="P697" s="17">
        <f>(macro_data_1663!P697-macro_data_1663!P696)/macro_data_1663!P696</f>
        <v>2.0501138952164009E-2</v>
      </c>
      <c r="Q697" s="17">
        <f>(macro_data_1663!Q697-macro_data_1663!Q696)/macro_data_1663!Q696</f>
        <v>6.2074927777817411E-3</v>
      </c>
      <c r="R697" s="17">
        <f>(macro_data_1663!R697-macro_data_1663!R696)/macro_data_1663!R696</f>
        <v>0.10591237771161201</v>
      </c>
      <c r="S697" s="17">
        <f>(macro_data_1663!G697-macro_data_1663!G696)/macro_data_1663!G696</f>
        <v>2.5605410107472572E-3</v>
      </c>
    </row>
    <row r="698" spans="1:19">
      <c r="A698" s="32">
        <v>44256</v>
      </c>
      <c r="B698" s="17">
        <f>(macro_data_1663!B698-macro_data_1663!B697)/macro_data_1663!B697</f>
        <v>3.5562121390957514E-3</v>
      </c>
      <c r="C698" s="17">
        <f>(macro_data_1663!C698-macro_data_1663!C697)/macro_data_1663!C697</f>
        <v>2.8320312499999917E-2</v>
      </c>
      <c r="D698" s="17">
        <f>(macro_data_1663!D698-macro_data_1663!D697)/macro_data_1663!D697</f>
        <v>3.6575134564445313E-3</v>
      </c>
      <c r="E698">
        <f>macro_data_1663!E698</f>
        <v>6.2</v>
      </c>
      <c r="F698">
        <f>macro_data_1663!F698</f>
        <v>61.4</v>
      </c>
      <c r="G698" s="23">
        <v>7.0000000000000007E-2</v>
      </c>
      <c r="H698" s="23">
        <v>1.61</v>
      </c>
      <c r="I698" s="23">
        <v>0.03</v>
      </c>
      <c r="J698" s="23">
        <v>3.42</v>
      </c>
      <c r="K698">
        <v>76.8</v>
      </c>
      <c r="L698" s="17">
        <f>(macro_data_1663!L698-macro_data_1663!L697)/macro_data_1663!L697</f>
        <v>1.4349696342266873E-2</v>
      </c>
      <c r="M698" s="17">
        <f>(macro_data_1663!M698-macro_data_1663!M697)/macro_data_1663!M697</f>
        <v>1.2216440991797127E-2</v>
      </c>
      <c r="N698" s="17">
        <f>(macro_data_1663!N698-macro_data_1663!N697)/macro_data_1663!N697</f>
        <v>8.3280127668630393E-3</v>
      </c>
      <c r="O698" s="17">
        <f>(macro_data_1663!O698-macro_data_1663!O697)/macro_data_1663!O697</f>
        <v>-0.1415497254423429</v>
      </c>
      <c r="P698" s="17">
        <f>(macro_data_1663!P698-macro_data_1663!P697)/macro_data_1663!P697</f>
        <v>-0.13616071428571427</v>
      </c>
      <c r="Q698" s="17">
        <f>(macro_data_1663!Q698-macro_data_1663!Q697)/macro_data_1663!Q697</f>
        <v>-3.346000293482173E-2</v>
      </c>
      <c r="R698" s="17">
        <f>(macro_data_1663!R698-macro_data_1663!R697)/macro_data_1663!R697</f>
        <v>0.13538461538461538</v>
      </c>
      <c r="S698" s="17">
        <f>(macro_data_1663!G698-macro_data_1663!G697)/macro_data_1663!G697</f>
        <v>3.5616074115021028E-3</v>
      </c>
    </row>
    <row r="699" spans="1:19">
      <c r="A699" s="32">
        <v>44287</v>
      </c>
      <c r="B699" s="17">
        <f>(macro_data_1663!B699-macro_data_1663!B698)/macro_data_1663!B698</f>
        <v>4.8335755179779458E-3</v>
      </c>
      <c r="C699" s="17">
        <f>(macro_data_1663!C699-macro_data_1663!C698)/macro_data_1663!C698</f>
        <v>2.0892687559354254E-2</v>
      </c>
      <c r="D699" s="17">
        <f>(macro_data_1663!D699-macro_data_1663!D698)/macro_data_1663!D698</f>
        <v>5.2690403959763021E-3</v>
      </c>
      <c r="E699">
        <f>macro_data_1663!E699</f>
        <v>6.1</v>
      </c>
      <c r="F699">
        <f>macro_data_1663!F699</f>
        <v>61.5</v>
      </c>
      <c r="G699" s="23">
        <v>7.0000000000000007E-2</v>
      </c>
      <c r="H699" s="23">
        <v>1.64</v>
      </c>
      <c r="I699" s="23">
        <v>0.02</v>
      </c>
      <c r="J699" s="23">
        <v>3.74</v>
      </c>
      <c r="K699">
        <v>84.9</v>
      </c>
      <c r="L699" s="17">
        <f>(macro_data_1663!L699-macro_data_1663!L698)/macro_data_1663!L698</f>
        <v>1.4921707427561031E-2</v>
      </c>
      <c r="M699" s="17">
        <f>(macro_data_1663!M699-macro_data_1663!M698)/macro_data_1663!M698</f>
        <v>1.2201851738303968E-2</v>
      </c>
      <c r="N699" s="17">
        <f>(macro_data_1663!N699-macro_data_1663!N698)/macro_data_1663!N698</f>
        <v>4.4897714758145138E-4</v>
      </c>
      <c r="O699" s="17">
        <f>(macro_data_1663!O699-macro_data_1663!O698)/macro_data_1663!O698</f>
        <v>0.18550106609808104</v>
      </c>
      <c r="P699" s="17">
        <f>(macro_data_1663!P699-macro_data_1663!P698)/macro_data_1663!P698</f>
        <v>0.1124031007751938</v>
      </c>
      <c r="Q699" s="17">
        <f>(macro_data_1663!Q699-macro_data_1663!Q698)/macro_data_1663!Q698</f>
        <v>2.812039301748975E-2</v>
      </c>
      <c r="R699" s="17">
        <f>(macro_data_1663!R699-macro_data_1663!R698)/macro_data_1663!R698</f>
        <v>5.5724932249322477E-2</v>
      </c>
      <c r="S699" s="17">
        <f>(macro_data_1663!G699-macro_data_1663!G698)/macro_data_1663!G698</f>
        <v>5.7452831504232263E-3</v>
      </c>
    </row>
    <row r="700" spans="1:19">
      <c r="A700" s="32">
        <v>44317</v>
      </c>
      <c r="B700" s="17">
        <f>(macro_data_1663!B700-macro_data_1663!B699)/macro_data_1663!B699</f>
        <v>6.7133099487629464E-3</v>
      </c>
      <c r="C700" s="17">
        <f>(macro_data_1663!C700-macro_data_1663!C699)/macro_data_1663!C699</f>
        <v>1.3488372093023282E-2</v>
      </c>
      <c r="D700" s="17">
        <f>(macro_data_1663!D700-macro_data_1663!D699)/macro_data_1663!D699</f>
        <v>5.6058001345392827E-3</v>
      </c>
      <c r="E700">
        <f>macro_data_1663!E700</f>
        <v>6.1</v>
      </c>
      <c r="F700">
        <f>macro_data_1663!F700</f>
        <v>61.6</v>
      </c>
      <c r="G700" s="23">
        <v>0.06</v>
      </c>
      <c r="H700" s="23">
        <v>1.62</v>
      </c>
      <c r="I700" s="23">
        <v>0.02</v>
      </c>
      <c r="J700" s="23">
        <v>3.6</v>
      </c>
      <c r="K700">
        <v>88.3</v>
      </c>
      <c r="L700" s="17">
        <f>(macro_data_1663!L700-macro_data_1663!L699)/macro_data_1663!L699</f>
        <v>1.872475894964969E-2</v>
      </c>
      <c r="M700" s="17">
        <f>(macro_data_1663!M700-macro_data_1663!M699)/macro_data_1663!M699</f>
        <v>1.6320369921654296E-2</v>
      </c>
      <c r="N700" s="17">
        <f>(macro_data_1663!N700-macro_data_1663!N699)/macro_data_1663!N699</f>
        <v>-1.1486506917587036E-2</v>
      </c>
      <c r="O700" s="17">
        <f>(macro_data_1663!O700-macro_data_1663!O699)/macro_data_1663!O699</f>
        <v>-0.10551558752997602</v>
      </c>
      <c r="P700" s="17">
        <f>(macro_data_1663!P700-macro_data_1663!P699)/macro_data_1663!P699</f>
        <v>-2.7874564459930314E-2</v>
      </c>
      <c r="Q700" s="17">
        <f>(macro_data_1663!Q700-macro_data_1663!Q699)/macro_data_1663!Q699</f>
        <v>1.4135441564512646E-3</v>
      </c>
      <c r="R700" s="17">
        <f>(macro_data_1663!R700-macro_data_1663!R699)/macro_data_1663!R699</f>
        <v>-9.7866196053264798E-3</v>
      </c>
      <c r="S700" s="17">
        <f>(macro_data_1663!G700-macro_data_1663!G699)/macro_data_1663!G699</f>
        <v>2.5303994564840619E-3</v>
      </c>
    </row>
    <row r="701" spans="1:19">
      <c r="A701" s="32">
        <v>44348</v>
      </c>
      <c r="B701" s="17">
        <f>(macro_data_1663!B701-macro_data_1663!B700)/macro_data_1663!B700</f>
        <v>6.6722925457102537E-3</v>
      </c>
      <c r="C701" s="17">
        <f>(macro_data_1663!C701-macro_data_1663!C700)/macro_data_1663!C700</f>
        <v>3.212482790270766E-2</v>
      </c>
      <c r="D701" s="17">
        <f>(macro_data_1663!D701-macro_data_1663!D700)/macro_data_1663!D700</f>
        <v>5.1285862940388775E-3</v>
      </c>
      <c r="E701">
        <f>macro_data_1663!E701</f>
        <v>5.8</v>
      </c>
      <c r="F701">
        <f>macro_data_1663!F701</f>
        <v>61.6</v>
      </c>
      <c r="G701" s="23">
        <v>0.08</v>
      </c>
      <c r="H701" s="23">
        <v>1.52</v>
      </c>
      <c r="I701" s="23">
        <v>0.04</v>
      </c>
      <c r="J701" s="23">
        <v>3.62</v>
      </c>
      <c r="K701">
        <v>82.9</v>
      </c>
      <c r="L701" s="17">
        <f>(macro_data_1663!L701-macro_data_1663!L700)/macro_data_1663!L700</f>
        <v>1.6934211012515861E-2</v>
      </c>
      <c r="M701" s="17">
        <f>(macro_data_1663!M701-macro_data_1663!M700)/macro_data_1663!M700</f>
        <v>1.5129464707021766E-2</v>
      </c>
      <c r="N701" s="17">
        <f>(macro_data_1663!N701-macro_data_1663!N700)/macro_data_1663!N700</f>
        <v>-4.7406520062887774E-3</v>
      </c>
      <c r="O701" s="17">
        <f>(macro_data_1663!O701-macro_data_1663!O700)/macro_data_1663!O700</f>
        <v>7.7077747989276135E-2</v>
      </c>
      <c r="P701" s="17">
        <f>(macro_data_1663!P701-macro_data_1663!P700)/macro_data_1663!P700</f>
        <v>-0.13261648745519714</v>
      </c>
      <c r="Q701" s="17">
        <f>(macro_data_1663!Q701-macro_data_1663!Q700)/macro_data_1663!Q700</f>
        <v>8.6950596806523641E-3</v>
      </c>
      <c r="R701" s="17">
        <f>(macro_data_1663!R701-macro_data_1663!R700)/macro_data_1663!R700</f>
        <v>5.5897602073882093E-2</v>
      </c>
      <c r="S701" s="17">
        <f>(macro_data_1663!G701-macro_data_1663!G700)/macro_data_1663!G700</f>
        <v>2.9112584796453936E-3</v>
      </c>
    </row>
    <row r="702" spans="1:19">
      <c r="A702" s="32">
        <v>44378</v>
      </c>
      <c r="B702" s="17">
        <f>(macro_data_1663!B702-macro_data_1663!B701)/macro_data_1663!B701</f>
        <v>8.5915262067628763E-3</v>
      </c>
      <c r="C702" s="17">
        <f>(macro_data_1663!C702-macro_data_1663!C701)/macro_data_1663!C701</f>
        <v>1.7785682525566917E-2</v>
      </c>
      <c r="D702" s="17">
        <f>(macro_data_1663!D702-macro_data_1663!D701)/macro_data_1663!D701</f>
        <v>5.2133402351549878E-3</v>
      </c>
      <c r="E702">
        <f>macro_data_1663!E702</f>
        <v>5.9</v>
      </c>
      <c r="F702">
        <f>macro_data_1663!F702</f>
        <v>61.7</v>
      </c>
      <c r="G702" s="23">
        <v>0.1</v>
      </c>
      <c r="H702" s="23">
        <v>1.32</v>
      </c>
      <c r="I702" s="23">
        <v>0.05</v>
      </c>
      <c r="J702" s="23">
        <v>3.44</v>
      </c>
      <c r="K702">
        <v>85.5</v>
      </c>
      <c r="L702" s="17">
        <f>(macro_data_1663!L702-macro_data_1663!L701)/macro_data_1663!L701</f>
        <v>3.2131307521008796E-3</v>
      </c>
      <c r="M702" s="17">
        <f>(macro_data_1663!M702-macro_data_1663!M701)/macro_data_1663!M701</f>
        <v>2.1577981651375437E-3</v>
      </c>
      <c r="N702" s="17">
        <f>(macro_data_1663!N702-macro_data_1663!N701)/macro_data_1663!N701</f>
        <v>-2.5482305229871806E-2</v>
      </c>
      <c r="O702" s="17">
        <f>(macro_data_1663!O702-macro_data_1663!O701)/macro_data_1663!O701</f>
        <v>1.9290603609209707E-2</v>
      </c>
      <c r="P702" s="17">
        <f>(macro_data_1663!P702-macro_data_1663!P701)/macro_data_1663!P701</f>
        <v>-5.0964187327823693E-2</v>
      </c>
      <c r="Q702" s="17">
        <f>(macro_data_1663!Q702-macro_data_1663!Q701)/macro_data_1663!Q701</f>
        <v>4.6538497600989272E-3</v>
      </c>
      <c r="R702" s="17">
        <f>(macro_data_1663!R702-macro_data_1663!R701)/macro_data_1663!R701</f>
        <v>9.5289243516955557E-2</v>
      </c>
      <c r="S702" s="17">
        <f>(macro_data_1663!G702-macro_data_1663!G701)/macro_data_1663!G701</f>
        <v>5.488443929615533E-3</v>
      </c>
    </row>
    <row r="703" spans="1:19">
      <c r="A703" s="32">
        <v>44409</v>
      </c>
      <c r="B703" s="17">
        <f>(macro_data_1663!B703-macro_data_1663!B702)/macro_data_1663!B702</f>
        <v>4.6359572974769888E-3</v>
      </c>
      <c r="C703" s="17">
        <f>(macro_data_1663!C703-macro_data_1663!C702)/macro_data_1663!C702</f>
        <v>1.2887723896898158E-2</v>
      </c>
      <c r="D703" s="17">
        <f>(macro_data_1663!D703-macro_data_1663!D702)/macro_data_1663!D702</f>
        <v>4.8460661345496097E-3</v>
      </c>
      <c r="E703">
        <f>macro_data_1663!E703</f>
        <v>5.4</v>
      </c>
      <c r="F703">
        <f>macro_data_1663!F703</f>
        <v>61.8</v>
      </c>
      <c r="G703" s="23">
        <v>0.09</v>
      </c>
      <c r="H703" s="23">
        <v>1.28</v>
      </c>
      <c r="I703" s="23">
        <v>0.05</v>
      </c>
      <c r="J703" s="23">
        <v>3.24</v>
      </c>
      <c r="K703">
        <v>81.2</v>
      </c>
      <c r="L703" s="17">
        <f>(macro_data_1663!L703-macro_data_1663!L702)/macro_data_1663!L702</f>
        <v>8.6461146813201599E-3</v>
      </c>
      <c r="M703" s="17">
        <f>(macro_data_1663!M703-macro_data_1663!M702)/macro_data_1663!M702</f>
        <v>7.4066479181314317E-3</v>
      </c>
      <c r="N703" s="17">
        <f>(macro_data_1663!N703-macro_data_1663!N702)/macro_data_1663!N702</f>
        <v>-1.1659749645007163E-2</v>
      </c>
      <c r="O703" s="17">
        <f>(macro_data_1663!O703-macro_data_1663!O702)/macro_data_1663!O702</f>
        <v>-2.31990231990232E-2</v>
      </c>
      <c r="P703" s="17">
        <f>(macro_data_1663!P703-macro_data_1663!P702)/macro_data_1663!P702</f>
        <v>5.5152394775036286E-2</v>
      </c>
      <c r="Q703" s="17">
        <f>(macro_data_1663!Q703-macro_data_1663!Q702)/macro_data_1663!Q702</f>
        <v>4.1997705931761456E-3</v>
      </c>
      <c r="R703" s="17">
        <f>(macro_data_1663!R703-macro_data_1663!R702)/macro_data_1663!R702</f>
        <v>1.5550574390585591E-2</v>
      </c>
      <c r="S703" s="17">
        <f>(macro_data_1663!G703-macro_data_1663!G702)/macro_data_1663!G702</f>
        <v>6.3842334805387169E-3</v>
      </c>
    </row>
    <row r="704" spans="1:19">
      <c r="A704" s="32">
        <v>44440</v>
      </c>
      <c r="B704" s="17">
        <f>(macro_data_1663!B704-macro_data_1663!B703)/macro_data_1663!B703</f>
        <v>2.893754711084274E-3</v>
      </c>
      <c r="C704" s="17">
        <f>(macro_data_1663!C704-macro_data_1663!C703)/macro_data_1663!C703</f>
        <v>6.7500539141686338E-3</v>
      </c>
      <c r="D704" s="17">
        <f>(macro_data_1663!D704-macro_data_1663!D703)/macro_data_1663!D703</f>
        <v>4.0722946694119709E-3</v>
      </c>
      <c r="E704">
        <f>macro_data_1663!E704</f>
        <v>5.0999999999999996</v>
      </c>
      <c r="F704">
        <f>macro_data_1663!F704</f>
        <v>61.7</v>
      </c>
      <c r="G704" s="23">
        <v>0.08</v>
      </c>
      <c r="H704" s="23">
        <v>1.37</v>
      </c>
      <c r="I704" s="23">
        <v>0.04</v>
      </c>
      <c r="J704" s="23">
        <v>3.24</v>
      </c>
      <c r="K704">
        <v>70.3</v>
      </c>
      <c r="L704" s="17">
        <f>(macro_data_1663!L704-macro_data_1663!L703)/macro_data_1663!L703</f>
        <v>1.1655047528175807E-2</v>
      </c>
      <c r="M704" s="17">
        <f>(macro_data_1663!M704-macro_data_1663!M703)/macro_data_1663!M703</f>
        <v>1.0221341229953593E-2</v>
      </c>
      <c r="N704" s="17">
        <f>(macro_data_1663!N704-macro_data_1663!N703)/macro_data_1663!N703</f>
        <v>-8.6737531609903124E-3</v>
      </c>
      <c r="O704" s="17">
        <f>(macro_data_1663!O704-macro_data_1663!O703)/macro_data_1663!O703</f>
        <v>-3.1250000000000002E-3</v>
      </c>
      <c r="P704" s="17">
        <f>(macro_data_1663!P704-macro_data_1663!P703)/macro_data_1663!P703</f>
        <v>-4.951856946354883E-2</v>
      </c>
      <c r="Q704" s="17">
        <f>(macro_data_1663!Q704-macro_data_1663!Q703)/macro_data_1663!Q703</f>
        <v>-2.558291061570589E-4</v>
      </c>
      <c r="R704" s="17">
        <f>(macro_data_1663!R704-macro_data_1663!R703)/macro_data_1663!R703</f>
        <v>-6.5664229548903177E-2</v>
      </c>
      <c r="S704" s="17">
        <f>(macro_data_1663!G704-macro_data_1663!G703)/macro_data_1663!G703</f>
        <v>3.3183654835478573E-3</v>
      </c>
    </row>
    <row r="705" spans="1:19">
      <c r="A705" s="32">
        <v>44470</v>
      </c>
      <c r="B705" s="17">
        <f>(macro_data_1663!B705-macro_data_1663!B704)/macro_data_1663!B704</f>
        <v>4.3629377603097231E-3</v>
      </c>
      <c r="C705" s="17">
        <f>(macro_data_1663!C705-macro_data_1663!C704)/macro_data_1663!C704</f>
        <v>9.6951781162307703E-3</v>
      </c>
      <c r="D705" s="17">
        <f>(macro_data_1663!D705-macro_data_1663!D704)/macro_data_1663!D704</f>
        <v>2.9803135253372057E-3</v>
      </c>
      <c r="E705">
        <f>macro_data_1663!E705</f>
        <v>4.7</v>
      </c>
      <c r="F705">
        <f>macro_data_1663!F705</f>
        <v>61.7</v>
      </c>
      <c r="G705" s="23">
        <v>0.08</v>
      </c>
      <c r="H705" s="23">
        <v>1.58</v>
      </c>
      <c r="I705" s="23">
        <v>0.05</v>
      </c>
      <c r="J705" s="23">
        <v>3.23</v>
      </c>
      <c r="K705">
        <v>72.8</v>
      </c>
      <c r="L705" s="17">
        <f>(macro_data_1663!L705-macro_data_1663!L704)/macro_data_1663!L704</f>
        <v>7.2106242615700639E-3</v>
      </c>
      <c r="M705" s="17">
        <f>(macro_data_1663!M705-macro_data_1663!M704)/macro_data_1663!M704</f>
        <v>6.2127594246840848E-3</v>
      </c>
      <c r="N705" s="17">
        <f>(macro_data_1663!N705-macro_data_1663!N704)/macro_data_1663!N704</f>
        <v>-4.4167068390665812E-3</v>
      </c>
      <c r="O705" s="17">
        <f>(macro_data_1663!O705-macro_data_1663!O704)/macro_data_1663!O704</f>
        <v>-2.0062695924764892E-2</v>
      </c>
      <c r="P705" s="17">
        <f>(macro_data_1663!P705-macro_data_1663!P704)/macro_data_1663!P704</f>
        <v>5.7887120115774238E-2</v>
      </c>
      <c r="Q705" s="17">
        <f>(macro_data_1663!Q705-macro_data_1663!Q704)/macro_data_1663!Q704</f>
        <v>-1.0452693490281969E-2</v>
      </c>
      <c r="R705" s="17">
        <f>(macro_data_1663!R705-macro_data_1663!R704)/macro_data_1663!R704</f>
        <v>5.7876864018898591E-2</v>
      </c>
      <c r="S705" s="17">
        <f>(macro_data_1663!G705-macro_data_1663!G704)/macro_data_1663!G704</f>
        <v>3.164771878353232E-3</v>
      </c>
    </row>
    <row r="706" spans="1:19">
      <c r="A706" s="32">
        <v>44501</v>
      </c>
      <c r="B706" s="17">
        <f>(macro_data_1663!B706-macro_data_1663!B705)/macro_data_1663!B705</f>
        <v>9.4399544429113191E-3</v>
      </c>
      <c r="C706" s="17">
        <f>(macro_data_1663!C706-macro_data_1663!C705)/macro_data_1663!C705</f>
        <v>2.0311611605665383E-2</v>
      </c>
      <c r="D706" s="17">
        <f>(macro_data_1663!D706-macro_data_1663!D705)/macro_data_1663!D705</f>
        <v>6.306396357919822E-3</v>
      </c>
      <c r="E706">
        <f>macro_data_1663!E706</f>
        <v>4.5</v>
      </c>
      <c r="F706">
        <f>macro_data_1663!F706</f>
        <v>61.8</v>
      </c>
      <c r="G706" s="23">
        <v>0.08</v>
      </c>
      <c r="H706" s="23">
        <v>1.56</v>
      </c>
      <c r="I706" s="23">
        <v>0.05</v>
      </c>
      <c r="J706" s="23">
        <v>3.35</v>
      </c>
      <c r="K706">
        <v>71.7</v>
      </c>
      <c r="L706" s="17">
        <f>(macro_data_1663!L706-macro_data_1663!L705)/macro_data_1663!L705</f>
        <v>9.751750733772711E-3</v>
      </c>
      <c r="M706" s="17">
        <f>(macro_data_1663!M706-macro_data_1663!M705)/macro_data_1663!M705</f>
        <v>8.5726409741723811E-3</v>
      </c>
      <c r="N706" s="17">
        <f>(macro_data_1663!N706-macro_data_1663!N705)/macro_data_1663!N705</f>
        <v>1.8598013050322838E-3</v>
      </c>
      <c r="O706" s="17">
        <f>(macro_data_1663!O706-macro_data_1663!O705)/macro_data_1663!O705</f>
        <v>1.5355086372360844E-2</v>
      </c>
      <c r="P706" s="17">
        <f>(macro_data_1663!P706-macro_data_1663!P705)/macro_data_1663!P705</f>
        <v>-6.5663474692202461E-2</v>
      </c>
      <c r="Q706" s="17">
        <f>(macro_data_1663!Q706-macro_data_1663!Q705)/macro_data_1663!Q705</f>
        <v>1.3724866281800675E-2</v>
      </c>
      <c r="R706" s="17">
        <f>(macro_data_1663!R706-macro_data_1663!R705)/macro_data_1663!R705</f>
        <v>0.13719469644103277</v>
      </c>
      <c r="S706" s="17">
        <f>(macro_data_1663!G706-macro_data_1663!G705)/macro_data_1663!G705</f>
        <v>5.8018305892547656E-3</v>
      </c>
    </row>
    <row r="707" spans="1:19">
      <c r="A707" s="32">
        <v>44531</v>
      </c>
      <c r="B707" s="17">
        <f>(macro_data_1663!B707-macro_data_1663!B706)/macro_data_1663!B706</f>
        <v>8.3029566626164151E-3</v>
      </c>
      <c r="C707" s="17">
        <f>(macro_data_1663!C707-macro_data_1663!C706)/macro_data_1663!C706</f>
        <v>1.1735595616825745E-2</v>
      </c>
      <c r="D707" s="17">
        <f>(macro_data_1663!D707-macro_data_1663!D706)/macro_data_1663!D706</f>
        <v>6.9441309000280423E-3</v>
      </c>
      <c r="E707">
        <f>macro_data_1663!E707</f>
        <v>4.2</v>
      </c>
      <c r="F707">
        <f>macro_data_1663!F707</f>
        <v>61.9</v>
      </c>
      <c r="G707" s="23">
        <v>0.08</v>
      </c>
      <c r="H707" s="23">
        <v>1.47</v>
      </c>
      <c r="I707" s="23">
        <v>0.06</v>
      </c>
      <c r="J707" s="23">
        <v>3.28</v>
      </c>
      <c r="K707">
        <v>67.400000000000006</v>
      </c>
      <c r="L707" s="17">
        <f>(macro_data_1663!L707-macro_data_1663!L706)/macro_data_1663!L706</f>
        <v>9.4381955247097877E-3</v>
      </c>
      <c r="M707" s="17">
        <f>(macro_data_1663!M707-macro_data_1663!M706)/macro_data_1663!M706</f>
        <v>8.2161344458363521E-3</v>
      </c>
      <c r="N707" s="17">
        <f>(macro_data_1663!N707-macro_data_1663!N706)/macro_data_1663!N706</f>
        <v>5.7924390585935787E-3</v>
      </c>
      <c r="O707" s="17">
        <f>(macro_data_1663!O707-macro_data_1663!O706)/macro_data_1663!O706</f>
        <v>7.3724007561436669E-2</v>
      </c>
      <c r="P707" s="17">
        <f>(macro_data_1663!P707-macro_data_1663!P706)/macro_data_1663!P706</f>
        <v>0.15226939970717424</v>
      </c>
      <c r="Q707" s="17">
        <f>(macro_data_1663!Q707-macro_data_1663!Q706)/macro_data_1663!Q706</f>
        <v>9.1097333245643321E-3</v>
      </c>
      <c r="R707" s="17">
        <f>(macro_data_1663!R707-macro_data_1663!R706)/macro_data_1663!R706</f>
        <v>-2.859597447226311E-2</v>
      </c>
      <c r="S707" s="17">
        <f>(macro_data_1663!G707-macro_data_1663!G706)/macro_data_1663!G706</f>
        <v>4.2875700852802404E-3</v>
      </c>
    </row>
    <row r="708" spans="1:19">
      <c r="A708" s="32">
        <v>44562</v>
      </c>
      <c r="B708" s="17">
        <f>(macro_data_1663!B708-macro_data_1663!B707)/macro_data_1663!B707</f>
        <v>7.1084268212204503E-3</v>
      </c>
      <c r="C708" s="17">
        <f>(macro_data_1663!C708-macro_data_1663!C707)/macro_data_1663!C707</f>
        <v>-8.0111144450793186E-3</v>
      </c>
      <c r="D708" s="17">
        <f>(macro_data_1663!D708-macro_data_1663!D707)/macro_data_1663!D707</f>
        <v>6.3761097659402605E-3</v>
      </c>
      <c r="E708">
        <f>macro_data_1663!E708</f>
        <v>3.9</v>
      </c>
      <c r="F708">
        <f>macro_data_1663!F708</f>
        <v>62</v>
      </c>
      <c r="G708" s="23">
        <v>0.08</v>
      </c>
      <c r="H708" s="23">
        <v>1.76</v>
      </c>
      <c r="I708" s="23">
        <v>0.15</v>
      </c>
      <c r="J708" s="23">
        <v>3.3</v>
      </c>
      <c r="K708">
        <v>70.599999999999994</v>
      </c>
      <c r="L708" s="17">
        <f>(macro_data_1663!L708-macro_data_1663!L707)/macro_data_1663!L707</f>
        <v>9.3746449933568895E-3</v>
      </c>
      <c r="M708" s="17">
        <f>(macro_data_1663!M708-macro_data_1663!M707)/macro_data_1663!M707</f>
        <v>8.4539533836912907E-3</v>
      </c>
      <c r="N708" s="17">
        <f>(macro_data_1663!N708-macro_data_1663!N707)/macro_data_1663!N707</f>
        <v>1.5038947113677488E-2</v>
      </c>
      <c r="O708" s="17">
        <f>(macro_data_1663!O708-macro_data_1663!O707)/macro_data_1663!O707</f>
        <v>3.1103286384976527E-2</v>
      </c>
      <c r="P708" s="17">
        <f>(macro_data_1663!P708-macro_data_1663!P707)/macro_data_1663!P707</f>
        <v>5.9720457433290977E-2</v>
      </c>
      <c r="Q708" s="17">
        <f>(macro_data_1663!Q708-macro_data_1663!Q707)/macro_data_1663!Q707</f>
        <v>-7.2678150341072827E-4</v>
      </c>
      <c r="R708" s="17">
        <f>(macro_data_1663!R708-macro_data_1663!R707)/macro_data_1663!R707</f>
        <v>-9.3998736576121428E-2</v>
      </c>
      <c r="S708" s="17">
        <f>(macro_data_1663!G708-macro_data_1663!G707)/macro_data_1663!G707</f>
        <v>3.8537324236290766E-3</v>
      </c>
    </row>
    <row r="709" spans="1:19">
      <c r="A709" s="32">
        <v>44593</v>
      </c>
      <c r="B709" s="17">
        <f>(macro_data_1663!B709-macro_data_1663!B708)/macro_data_1663!B708</f>
        <v>6.1822040839582849E-3</v>
      </c>
      <c r="C709" s="17">
        <f>(macro_data_1663!C709-macro_data_1663!C708)/macro_data_1663!C708</f>
        <v>2.1194341545881748E-2</v>
      </c>
      <c r="D709" s="17">
        <f>(macro_data_1663!D709-macro_data_1663!D708)/macro_data_1663!D708</f>
        <v>4.9455984174084401E-3</v>
      </c>
      <c r="E709">
        <f>macro_data_1663!E709</f>
        <v>4</v>
      </c>
      <c r="F709">
        <f>macro_data_1663!F709</f>
        <v>62.2</v>
      </c>
      <c r="G709" s="23">
        <v>0.08</v>
      </c>
      <c r="H709" s="23">
        <v>1.93</v>
      </c>
      <c r="I709" s="23">
        <v>0.33</v>
      </c>
      <c r="J709" s="23">
        <v>3.58</v>
      </c>
      <c r="K709">
        <v>67.2</v>
      </c>
      <c r="L709" s="17">
        <f>(macro_data_1663!L709-macro_data_1663!L708)/macro_data_1663!L708</f>
        <v>3.1708904427991558E-3</v>
      </c>
      <c r="M709" s="17">
        <f>(macro_data_1663!M709-macro_data_1663!M708)/macro_data_1663!M708</f>
        <v>2.7246182744705212E-3</v>
      </c>
      <c r="N709" s="17">
        <f>(macro_data_1663!N709-macro_data_1663!N708)/macro_data_1663!N708</f>
        <v>5.5675183682670328E-3</v>
      </c>
      <c r="O709" s="17">
        <f>(macro_data_1663!O709-macro_data_1663!O708)/macro_data_1663!O708</f>
        <v>-2.5611838360842343E-2</v>
      </c>
      <c r="P709" s="17">
        <f>(macro_data_1663!P709-macro_data_1663!P708)/macro_data_1663!P708</f>
        <v>-4.3165467625899283E-2</v>
      </c>
      <c r="Q709" s="17">
        <f>(macro_data_1663!Q709-macro_data_1663!Q708)/macro_data_1663!Q708</f>
        <v>1.9566222770343527E-4</v>
      </c>
      <c r="R709" s="17">
        <f>(macro_data_1663!R709-macro_data_1663!R708)/macro_data_1663!R708</f>
        <v>0.16050760005578033</v>
      </c>
      <c r="S709" s="17">
        <f>(macro_data_1663!G709-macro_data_1663!G708)/macro_data_1663!G708</f>
        <v>1.5021932020750296E-3</v>
      </c>
    </row>
    <row r="710" spans="1:19">
      <c r="A710" s="32">
        <v>44621</v>
      </c>
      <c r="B710" s="17">
        <f>(macro_data_1663!B710-macro_data_1663!B709)/macro_data_1663!B709</f>
        <v>7.0184255792059384E-3</v>
      </c>
      <c r="C710" s="17">
        <f>(macro_data_1663!C710-macro_data_1663!C709)/macro_data_1663!C709</f>
        <v>2.5185329454297547E-2</v>
      </c>
      <c r="D710" s="17">
        <f>(macro_data_1663!D710-macro_data_1663!D709)/macro_data_1663!D709</f>
        <v>6.3222671490388745E-3</v>
      </c>
      <c r="E710">
        <f>macro_data_1663!E710</f>
        <v>3.8</v>
      </c>
      <c r="F710">
        <f>macro_data_1663!F710</f>
        <v>62.2</v>
      </c>
      <c r="G710" s="23">
        <v>0.2</v>
      </c>
      <c r="H710" s="23">
        <v>2.13</v>
      </c>
      <c r="I710" s="23">
        <v>0.44</v>
      </c>
      <c r="J710" s="23">
        <v>3.97</v>
      </c>
      <c r="K710">
        <v>62.8</v>
      </c>
      <c r="L710" s="17">
        <f>(macro_data_1663!L710-macro_data_1663!L709)/macro_data_1663!L709</f>
        <v>3.7462135439277327E-3</v>
      </c>
      <c r="M710" s="17">
        <f>(macro_data_1663!M710-macro_data_1663!M709)/macro_data_1663!M709</f>
        <v>2.5363763667220337E-3</v>
      </c>
      <c r="N710" s="17">
        <f>(macro_data_1663!N710-macro_data_1663!N709)/macro_data_1663!N709</f>
        <v>3.7634218407669906E-3</v>
      </c>
      <c r="O710" s="17">
        <f>(macro_data_1663!O710-macro_data_1663!O709)/macro_data_1663!O709</f>
        <v>1.7523364485981307E-2</v>
      </c>
      <c r="P710" s="17">
        <f>(macro_data_1663!P710-macro_data_1663!P709)/macro_data_1663!P709</f>
        <v>-2.1303258145363407E-2</v>
      </c>
      <c r="Q710" s="17">
        <f>(macro_data_1663!Q710-macro_data_1663!Q709)/macro_data_1663!Q709</f>
        <v>6.2362544534088227E-3</v>
      </c>
      <c r="R710" s="17">
        <f>(macro_data_1663!R710-macro_data_1663!R709)/macro_data_1663!R709</f>
        <v>0.10117760153809183</v>
      </c>
      <c r="S710" s="17">
        <f>(macro_data_1663!G710-macro_data_1663!G709)/macro_data_1663!G709</f>
        <v>5.7931016092689627E-3</v>
      </c>
    </row>
    <row r="711" spans="1:19">
      <c r="A711" s="32">
        <v>44652</v>
      </c>
      <c r="B711" s="17">
        <f>(macro_data_1663!B711-macro_data_1663!B710)/macro_data_1663!B710</f>
        <v>1.0340040418240954E-2</v>
      </c>
      <c r="C711" s="17">
        <f>(macro_data_1663!C711-macro_data_1663!C710)/macro_data_1663!C710</f>
        <v>2.9106308873585108E-2</v>
      </c>
      <c r="D711" s="17">
        <f>(macro_data_1663!D711-macro_data_1663!D710)/macro_data_1663!D710</f>
        <v>8.8114266580902115E-3</v>
      </c>
      <c r="E711">
        <f>macro_data_1663!E711</f>
        <v>3.7</v>
      </c>
      <c r="F711">
        <f>macro_data_1663!F711</f>
        <v>62.3</v>
      </c>
      <c r="G711" s="23">
        <v>0.33</v>
      </c>
      <c r="H711" s="23">
        <v>2.75</v>
      </c>
      <c r="I711" s="23">
        <v>0.76</v>
      </c>
      <c r="J711" s="23">
        <v>4.29</v>
      </c>
      <c r="K711">
        <v>59.4</v>
      </c>
      <c r="L711" s="17">
        <f>(macro_data_1663!L711-macro_data_1663!L710)/macro_data_1663!L710</f>
        <v>5.2970477463248691E-3</v>
      </c>
      <c r="M711" s="17">
        <f>(macro_data_1663!M711-macro_data_1663!M710)/macro_data_1663!M710</f>
        <v>4.7130322974528261E-3</v>
      </c>
      <c r="N711" s="17">
        <f>(macro_data_1663!N711-macro_data_1663!N710)/macro_data_1663!N710</f>
        <v>1.5789945635642493E-2</v>
      </c>
      <c r="O711" s="17">
        <f>(macro_data_1663!O711-macro_data_1663!O710)/macro_data_1663!O710</f>
        <v>-3.6739380022962113E-2</v>
      </c>
      <c r="P711" s="17">
        <f>(macro_data_1663!P711-macro_data_1663!P710)/macro_data_1663!P710</f>
        <v>-8.706786171574904E-2</v>
      </c>
      <c r="Q711" s="17">
        <f>(macro_data_1663!Q711-macro_data_1663!Q710)/macro_data_1663!Q710</f>
        <v>8.124046352426877E-3</v>
      </c>
      <c r="R711" s="17">
        <f>(macro_data_1663!R711-macro_data_1663!R710)/macro_data_1663!R710</f>
        <v>0.18398079441292012</v>
      </c>
      <c r="S711" s="17">
        <f>(macro_data_1663!G711-macro_data_1663!G710)/macro_data_1663!G710</f>
        <v>3.1217895608947805E-3</v>
      </c>
    </row>
    <row r="712" spans="1:19">
      <c r="A712" s="32">
        <v>44682</v>
      </c>
      <c r="B712" s="17">
        <f>(macro_data_1663!B712-macro_data_1663!B711)/macro_data_1663!B711</f>
        <v>3.8787060775671961E-3</v>
      </c>
      <c r="C712" s="17">
        <f>(macro_data_1663!C712-macro_data_1663!C711)/macro_data_1663!C711</f>
        <v>2.0368134023552548E-2</v>
      </c>
      <c r="D712" s="17">
        <f>(macro_data_1663!D712-macro_data_1663!D711)/macro_data_1663!D711</f>
        <v>3.1094690319593546E-3</v>
      </c>
      <c r="E712">
        <f>macro_data_1663!E712</f>
        <v>3.7</v>
      </c>
      <c r="F712">
        <f>macro_data_1663!F712</f>
        <v>62.2</v>
      </c>
      <c r="G712" s="23">
        <v>0.77</v>
      </c>
      <c r="H712" s="23">
        <v>2.9</v>
      </c>
      <c r="I712" s="23">
        <v>0.98</v>
      </c>
      <c r="J712" s="23">
        <v>4.66</v>
      </c>
      <c r="K712">
        <v>65.2</v>
      </c>
      <c r="L712" s="17">
        <f>(macro_data_1663!L712-macro_data_1663!L711)/macro_data_1663!L711</f>
        <v>8.0245570782870688E-4</v>
      </c>
      <c r="M712" s="17">
        <f>(macro_data_1663!M712-macro_data_1663!M711)/macro_data_1663!M711</f>
        <v>1.841383247101917E-5</v>
      </c>
      <c r="N712" s="17">
        <f>(macro_data_1663!N712-macro_data_1663!N711)/macro_data_1663!N711</f>
        <v>1.1745872336090354E-2</v>
      </c>
      <c r="O712" s="17">
        <f>(macro_data_1663!O712-macro_data_1663!O711)/macro_data_1663!O711</f>
        <v>8.9392133492252682E-2</v>
      </c>
      <c r="P712" s="17">
        <f>(macro_data_1663!P712-macro_data_1663!P711)/macro_data_1663!P711</f>
        <v>-0.10799438990182328</v>
      </c>
      <c r="Q712" s="17">
        <f>(macro_data_1663!Q712-macro_data_1663!Q711)/macro_data_1663!Q711</f>
        <v>2.2323254753918828E-3</v>
      </c>
      <c r="R712" s="17">
        <f>(macro_data_1663!R712-macro_data_1663!R711)/macro_data_1663!R711</f>
        <v>-6.1935483870967728E-2</v>
      </c>
      <c r="S712" s="17">
        <f>(macro_data_1663!G712-macro_data_1663!G711)/macro_data_1663!G711</f>
        <v>2.0152498249045234E-3</v>
      </c>
    </row>
    <row r="713" spans="1:19">
      <c r="A713" s="32">
        <v>44713</v>
      </c>
      <c r="B713" s="17">
        <f>(macro_data_1663!B713-macro_data_1663!B712)/macro_data_1663!B712</f>
        <v>9.4150016286531548E-3</v>
      </c>
      <c r="C713" s="17">
        <f>(macro_data_1663!C713-macro_data_1663!C712)/macro_data_1663!C712</f>
        <v>2.9931024085032506E-2</v>
      </c>
      <c r="D713" s="17">
        <f>(macro_data_1663!D713-macro_data_1663!D712)/macro_data_1663!D712</f>
        <v>6.0690495885759302E-3</v>
      </c>
      <c r="E713">
        <f>macro_data_1663!E713</f>
        <v>3.6</v>
      </c>
      <c r="F713">
        <f>macro_data_1663!F713</f>
        <v>62.3</v>
      </c>
      <c r="G713" s="23">
        <v>1.21</v>
      </c>
      <c r="H713" s="23">
        <v>3.14</v>
      </c>
      <c r="I713" s="23">
        <v>1.49</v>
      </c>
      <c r="J713" s="23">
        <v>5.12</v>
      </c>
      <c r="K713">
        <v>58.4</v>
      </c>
      <c r="L713" s="17">
        <f>(macro_data_1663!L713-macro_data_1663!L712)/macro_data_1663!L712</f>
        <v>-1.3379638798052993E-3</v>
      </c>
      <c r="M713" s="17">
        <f>(macro_data_1663!M713-macro_data_1663!M712)/macro_data_1663!M712</f>
        <v>-1.2244973116300629E-3</v>
      </c>
      <c r="N713" s="17">
        <f>(macro_data_1663!N713-macro_data_1663!N712)/macro_data_1663!N712</f>
        <v>1.6560584067217478E-2</v>
      </c>
      <c r="O713" s="17">
        <f>(macro_data_1663!O713-macro_data_1663!O712)/macro_data_1663!O712</f>
        <v>-0.1575492341356674</v>
      </c>
      <c r="P713" s="17">
        <f>(macro_data_1663!P713-macro_data_1663!P712)/macro_data_1663!P712</f>
        <v>1.8867924528301886E-2</v>
      </c>
      <c r="Q713" s="17">
        <f>(macro_data_1663!Q713-macro_data_1663!Q712)/macro_data_1663!Q712</f>
        <v>6.1708959169081356E-4</v>
      </c>
      <c r="R713" s="17">
        <f>(macro_data_1663!R713-macro_data_1663!R712)/macro_data_1663!R712</f>
        <v>7.6341127922971069E-2</v>
      </c>
      <c r="S713" s="17">
        <f>(macro_data_1663!G713-macro_data_1663!G712)/macro_data_1663!G712</f>
        <v>1.5891751455644869E-3</v>
      </c>
    </row>
    <row r="714" spans="1:19">
      <c r="A714" s="32">
        <v>44743</v>
      </c>
      <c r="B714" s="17">
        <f>(macro_data_1663!B714-macro_data_1663!B713)/macro_data_1663!B713</f>
        <v>1.295232733377054E-2</v>
      </c>
      <c r="C714" s="17">
        <f>(macro_data_1663!C714-macro_data_1663!C713)/macro_data_1663!C713</f>
        <v>2.5617472580155246E-2</v>
      </c>
      <c r="D714" s="17">
        <f>(macro_data_1663!D714-macro_data_1663!D713)/macro_data_1663!D713</f>
        <v>9.4251441034428913E-3</v>
      </c>
      <c r="E714">
        <f>macro_data_1663!E714</f>
        <v>3.6</v>
      </c>
      <c r="F714">
        <f>macro_data_1663!F714</f>
        <v>62.2</v>
      </c>
      <c r="G714" s="23">
        <v>1.68</v>
      </c>
      <c r="H714" s="23">
        <v>2.9</v>
      </c>
      <c r="I714" s="23">
        <v>2.23</v>
      </c>
      <c r="J714" s="23">
        <v>5.27</v>
      </c>
      <c r="K714">
        <v>50</v>
      </c>
      <c r="L714" s="17">
        <f>(macro_data_1663!L714-macro_data_1663!L713)/macro_data_1663!L713</f>
        <v>-3.5597860259052871E-3</v>
      </c>
      <c r="M714" s="17">
        <f>(macro_data_1663!M714-macro_data_1663!M713)/macro_data_1663!M713</f>
        <v>-2.0417945668906316E-3</v>
      </c>
      <c r="N714" s="17">
        <f>(macro_data_1663!N714-macro_data_1663!N713)/macro_data_1663!N713</f>
        <v>2.3364791402247374E-2</v>
      </c>
      <c r="O714" s="17">
        <f>(macro_data_1663!O714-macro_data_1663!O713)/macro_data_1663!O713</f>
        <v>1.2987012987012987E-3</v>
      </c>
      <c r="P714" s="17">
        <f>(macro_data_1663!P714-macro_data_1663!P713)/macro_data_1663!P713</f>
        <v>-0.16203703703703703</v>
      </c>
      <c r="Q714" s="17">
        <f>(macro_data_1663!Q714-macro_data_1663!Q713)/macro_data_1663!Q713</f>
        <v>-1.3936652814184412E-3</v>
      </c>
      <c r="R714" s="17">
        <f>(macro_data_1663!R714-macro_data_1663!R713)/macro_data_1663!R713</f>
        <v>4.8288452761296272E-2</v>
      </c>
      <c r="S714" s="17">
        <f>(macro_data_1663!G714-macro_data_1663!G713)/macro_data_1663!G713</f>
        <v>3.0350512206041135E-3</v>
      </c>
    </row>
    <row r="715" spans="1:19">
      <c r="A715" s="32">
        <v>44774</v>
      </c>
      <c r="B715" s="17">
        <f>(macro_data_1663!B715-macro_data_1663!B714)/macro_data_1663!B714</f>
        <v>-4.4734844376967316E-4</v>
      </c>
      <c r="C715" s="17">
        <f>(macro_data_1663!C715-macro_data_1663!C714)/macro_data_1663!C714</f>
        <v>-2.8463769977627115E-2</v>
      </c>
      <c r="D715" s="17">
        <f>(macro_data_1663!D715-macro_data_1663!D714)/macro_data_1663!D714</f>
        <v>2.6579554320897453E-4</v>
      </c>
      <c r="E715">
        <f>macro_data_1663!E715</f>
        <v>3.5</v>
      </c>
      <c r="F715">
        <f>macro_data_1663!F715</f>
        <v>62.1</v>
      </c>
      <c r="G715" s="23">
        <v>2.33</v>
      </c>
      <c r="H715" s="23">
        <v>2.9</v>
      </c>
      <c r="I715" s="23">
        <v>2.63</v>
      </c>
      <c r="J715" s="23">
        <v>5.21</v>
      </c>
      <c r="K715">
        <v>51.5</v>
      </c>
      <c r="L715" s="17">
        <f>(macro_data_1663!L715-macro_data_1663!L714)/macro_data_1663!L714</f>
        <v>-3.2667048510323987E-3</v>
      </c>
      <c r="M715" s="17">
        <f>(macro_data_1663!M715-macro_data_1663!M714)/macro_data_1663!M714</f>
        <v>-3.6023886607885872E-4</v>
      </c>
      <c r="N715" s="17">
        <f>(macro_data_1663!N715-macro_data_1663!N714)/macro_data_1663!N714</f>
        <v>1.1814947834972576E-2</v>
      </c>
      <c r="O715" s="17">
        <f>(macro_data_1663!O715-macro_data_1663!O714)/macro_data_1663!O714</f>
        <v>-9.727626459143969E-2</v>
      </c>
      <c r="P715" s="17">
        <f>(macro_data_1663!P715-macro_data_1663!P714)/macro_data_1663!P714</f>
        <v>-4.4198895027624308E-2</v>
      </c>
      <c r="Q715" s="17">
        <f>(macro_data_1663!Q715-macro_data_1663!Q714)/macro_data_1663!Q714</f>
        <v>2.2183882111290703E-3</v>
      </c>
      <c r="R715" s="17">
        <f>(macro_data_1663!R715-macro_data_1663!R714)/macro_data_1663!R714</f>
        <v>-0.11511668408220131</v>
      </c>
      <c r="S715" s="17">
        <f>(macro_data_1663!G715-macro_data_1663!G714)/macro_data_1663!G714</f>
        <v>4.5683380045027011E-3</v>
      </c>
    </row>
    <row r="716" spans="1:19">
      <c r="A716" s="32">
        <v>44805</v>
      </c>
      <c r="B716" s="17">
        <f>(macro_data_1663!B716-macro_data_1663!B715)/macro_data_1663!B715</f>
        <v>7.5269546348403062E-4</v>
      </c>
      <c r="C716" s="17">
        <f>(macro_data_1663!C716-macro_data_1663!C715)/macro_data_1663!C715</f>
        <v>-1.0019318774469868E-2</v>
      </c>
      <c r="D716" s="17">
        <f>(macro_data_1663!D716-macro_data_1663!D715)/macro_data_1663!D715</f>
        <v>2.9144022903772365E-3</v>
      </c>
      <c r="E716">
        <f>macro_data_1663!E716</f>
        <v>3.6</v>
      </c>
      <c r="F716">
        <f>macro_data_1663!F716</f>
        <v>62.3</v>
      </c>
      <c r="G716" s="23">
        <v>2.56</v>
      </c>
      <c r="H716" s="23">
        <v>3.52</v>
      </c>
      <c r="I716" s="23">
        <v>3.13</v>
      </c>
      <c r="J716" s="23">
        <v>5.15</v>
      </c>
      <c r="K716">
        <v>58.2</v>
      </c>
      <c r="L716" s="17">
        <f>(macro_data_1663!L716-macro_data_1663!L715)/macro_data_1663!L715</f>
        <v>-3.8666634200979549E-3</v>
      </c>
      <c r="M716" s="17">
        <f>(macro_data_1663!M716-macro_data_1663!M715)/macro_data_1663!M715</f>
        <v>-8.2699993069839707E-4</v>
      </c>
      <c r="N716" s="17">
        <f>(macro_data_1663!N716-macro_data_1663!N715)/macro_data_1663!N715</f>
        <v>9.1489194395444669E-3</v>
      </c>
      <c r="O716" s="17">
        <f>(macro_data_1663!O716-macro_data_1663!O715)/macro_data_1663!O715</f>
        <v>9.1954022988505746E-2</v>
      </c>
      <c r="P716" s="17">
        <f>(macro_data_1663!P716-macro_data_1663!P715)/macro_data_1663!P715</f>
        <v>0.24084778420038536</v>
      </c>
      <c r="Q716" s="17">
        <f>(macro_data_1663!Q716-macro_data_1663!Q715)/macro_data_1663!Q715</f>
        <v>1.1625368144744365E-3</v>
      </c>
      <c r="R716" s="17">
        <f>(macro_data_1663!R716-macro_data_1663!R715)/macro_data_1663!R715</f>
        <v>-7.8232631371777231E-2</v>
      </c>
      <c r="S716" s="17">
        <f>(macro_data_1663!G716-macro_data_1663!G715)/macro_data_1663!G715</f>
        <v>1.5485236754242105E-3</v>
      </c>
    </row>
    <row r="717" spans="1:19">
      <c r="A717" s="32">
        <v>44835</v>
      </c>
      <c r="B717" s="17">
        <f>(macro_data_1663!B717-macro_data_1663!B716)/macro_data_1663!B716</f>
        <v>4.2654542251374314E-3</v>
      </c>
      <c r="C717" s="17">
        <f>(macro_data_1663!C717-macro_data_1663!C716)/macro_data_1663!C716</f>
        <v>-6.1139842550064468E-3</v>
      </c>
      <c r="D717" s="17">
        <f>(macro_data_1663!D717-macro_data_1663!D716)/macro_data_1663!D716</f>
        <v>3.2050734175484183E-3</v>
      </c>
      <c r="E717">
        <f>macro_data_1663!E717</f>
        <v>3.5</v>
      </c>
      <c r="F717">
        <f>macro_data_1663!F717</f>
        <v>62.3</v>
      </c>
      <c r="G717" s="23">
        <v>3.08</v>
      </c>
      <c r="H717" s="23">
        <v>3.98</v>
      </c>
      <c r="I717" s="23">
        <v>3.72</v>
      </c>
      <c r="J717" s="23">
        <v>5.69</v>
      </c>
      <c r="K717">
        <v>58.6</v>
      </c>
      <c r="L717" s="17">
        <f>(macro_data_1663!L717-macro_data_1663!L716)/macro_data_1663!L716</f>
        <v>-9.0930868096464942E-3</v>
      </c>
      <c r="M717" s="17">
        <f>(macro_data_1663!M717-macro_data_1663!M716)/macro_data_1663!M716</f>
        <v>-5.4932351825991736E-3</v>
      </c>
      <c r="N717" s="17">
        <f>(macro_data_1663!N717-macro_data_1663!N716)/macro_data_1663!N716</f>
        <v>8.7395794549261965E-3</v>
      </c>
      <c r="O717" s="17">
        <f>(macro_data_1663!O717-macro_data_1663!O716)/macro_data_1663!O716</f>
        <v>-3.2894736842105261E-2</v>
      </c>
      <c r="P717" s="17">
        <f>(macro_data_1663!P717-macro_data_1663!P716)/macro_data_1663!P716</f>
        <v>-0.13664596273291926</v>
      </c>
      <c r="Q717" s="17">
        <f>(macro_data_1663!Q717-macro_data_1663!Q716)/macro_data_1663!Q716</f>
        <v>3.5116695405558065E-3</v>
      </c>
      <c r="R717" s="17">
        <f>(macro_data_1663!R717-macro_data_1663!R716)/macro_data_1663!R716</f>
        <v>-0.10045905839649831</v>
      </c>
      <c r="S717" s="17">
        <f>(macro_data_1663!G717-macro_data_1663!G716)/macro_data_1663!G716</f>
        <v>1.4808919275080569E-3</v>
      </c>
    </row>
    <row r="718" spans="1:19">
      <c r="A718" s="32">
        <v>44866</v>
      </c>
      <c r="B718" s="17">
        <f>(macro_data_1663!B718-macro_data_1663!B717)/macro_data_1663!B717</f>
        <v>5.2560378650635172E-3</v>
      </c>
      <c r="C718" s="17">
        <f>(macro_data_1663!C718-macro_data_1663!C717)/macro_data_1663!C717</f>
        <v>-1.0589851361339187E-2</v>
      </c>
      <c r="D718" s="17">
        <f>(macro_data_1663!D718-macro_data_1663!D717)/macro_data_1663!D717</f>
        <v>4.379052114128066E-3</v>
      </c>
      <c r="E718">
        <f>macro_data_1663!E718</f>
        <v>3.6</v>
      </c>
      <c r="F718">
        <f>macro_data_1663!F718</f>
        <v>62.2</v>
      </c>
      <c r="G718" s="23">
        <v>3.78</v>
      </c>
      <c r="H718" s="23">
        <v>3.89</v>
      </c>
      <c r="I718" s="23">
        <v>4.1500000000000004</v>
      </c>
      <c r="J718" s="23">
        <v>6.26</v>
      </c>
      <c r="K718">
        <v>59.9</v>
      </c>
      <c r="L718" s="17">
        <f>(macro_data_1663!L718-macro_data_1663!L717)/macro_data_1663!L717</f>
        <v>-8.3032793759959395E-3</v>
      </c>
      <c r="M718" s="17">
        <f>(macro_data_1663!M718-macro_data_1663!M717)/macro_data_1663!M717</f>
        <v>-3.4685090990244725E-3</v>
      </c>
      <c r="N718" s="17">
        <f>(macro_data_1663!N718-macro_data_1663!N717)/macro_data_1663!N717</f>
        <v>8.7939501573962939E-3</v>
      </c>
      <c r="O718" s="17">
        <f>(macro_data_1663!O718-macro_data_1663!O717)/macro_data_1663!O717</f>
        <v>-2.0408163265306121E-2</v>
      </c>
      <c r="P718" s="17">
        <f>(macro_data_1663!P718-macro_data_1663!P717)/macro_data_1663!P717</f>
        <v>3.7769784172661872E-2</v>
      </c>
      <c r="Q718" s="17">
        <f>(macro_data_1663!Q718-macro_data_1663!Q717)/macro_data_1663!Q717</f>
        <v>-8.5383734205464891E-4</v>
      </c>
      <c r="R718" s="17">
        <f>(macro_data_1663!R718-macro_data_1663!R717)/macro_data_1663!R717</f>
        <v>3.9045810586280462E-2</v>
      </c>
      <c r="S718" s="17">
        <f>(macro_data_1663!G718-macro_data_1663!G717)/macro_data_1663!G717</f>
        <v>2.605642518874623E-3</v>
      </c>
    </row>
    <row r="719" spans="1:19">
      <c r="A719" s="32">
        <v>44896</v>
      </c>
      <c r="B719" s="17">
        <f>(macro_data_1663!B719-macro_data_1663!B718)/macro_data_1663!B718</f>
        <v>2.4464811278648558E-3</v>
      </c>
      <c r="C719" s="17">
        <f>(macro_data_1663!C719-macro_data_1663!C718)/macro_data_1663!C718</f>
        <v>-7.1832521570506279E-3</v>
      </c>
      <c r="D719" s="17">
        <f>(macro_data_1663!D719-macro_data_1663!D718)/macro_data_1663!D718</f>
        <v>2.7991958673689956E-3</v>
      </c>
      <c r="E719">
        <f>macro_data_1663!E719</f>
        <v>3.6</v>
      </c>
      <c r="F719">
        <f>macro_data_1663!F719</f>
        <v>62.1</v>
      </c>
      <c r="G719" s="23">
        <v>4.0999999999999996</v>
      </c>
      <c r="H719" s="23">
        <v>3.62</v>
      </c>
      <c r="I719" s="23">
        <v>4.25</v>
      </c>
      <c r="J719" s="23">
        <v>6.07</v>
      </c>
      <c r="K719">
        <v>56.7</v>
      </c>
      <c r="L719" s="17">
        <f>(macro_data_1663!L719-macro_data_1663!L718)/macro_data_1663!L718</f>
        <v>-8.4523999044813052E-3</v>
      </c>
      <c r="M719" s="17">
        <f>(macro_data_1663!M719-macro_data_1663!M718)/macro_data_1663!M718</f>
        <v>-3.0933318403224561E-3</v>
      </c>
      <c r="N719" s="17">
        <f>(macro_data_1663!N719-macro_data_1663!N718)/macro_data_1663!N718</f>
        <v>6.8258640032994962E-3</v>
      </c>
      <c r="O719" s="17">
        <f>(macro_data_1663!O719-macro_data_1663!O718)/macro_data_1663!O718</f>
        <v>-1.3888888888888888E-2</v>
      </c>
      <c r="P719" s="17">
        <f>(macro_data_1663!P719-macro_data_1663!P718)/macro_data_1663!P718</f>
        <v>3.292894280762565E-2</v>
      </c>
      <c r="Q719" s="17">
        <f>(macro_data_1663!Q719-macro_data_1663!Q718)/macro_data_1663!Q718</f>
        <v>-3.2713288903582121E-3</v>
      </c>
      <c r="R719" s="17">
        <f>(macro_data_1663!R719-macro_data_1663!R718)/macro_data_1663!R718</f>
        <v>-3.6322101656196377E-2</v>
      </c>
      <c r="S719" s="17">
        <f>(macro_data_1663!G719-macro_data_1663!G718)/macro_data_1663!G718</f>
        <v>1.9296615620512888E-3</v>
      </c>
    </row>
    <row r="720" spans="1:19">
      <c r="A720" s="32">
        <v>44927</v>
      </c>
      <c r="B720" s="17">
        <f>(macro_data_1663!B720-macro_data_1663!B719)/macro_data_1663!B719</f>
        <v>3.3477509808898951E-4</v>
      </c>
      <c r="C720" s="17">
        <f>(macro_data_1663!C720-macro_data_1663!C719)/macro_data_1663!C719</f>
        <v>-1.9988067959431029E-2</v>
      </c>
      <c r="D720" s="17">
        <f>(macro_data_1663!D720-macro_data_1663!D719)/macro_data_1663!D719</f>
        <v>1.5394895999864843E-3</v>
      </c>
      <c r="E720">
        <f>macro_data_1663!E720</f>
        <v>3.5</v>
      </c>
      <c r="F720">
        <f>macro_data_1663!F720</f>
        <v>62.3</v>
      </c>
      <c r="G720" s="23">
        <v>4.33</v>
      </c>
      <c r="H720" s="23">
        <v>3.53</v>
      </c>
      <c r="I720" s="23">
        <v>4.54</v>
      </c>
      <c r="J720" s="23">
        <v>5.59</v>
      </c>
      <c r="K720">
        <v>59.8</v>
      </c>
      <c r="L720" s="17">
        <f>(macro_data_1663!L720-macro_data_1663!L719)/macro_data_1663!L719</f>
        <v>-1.0375848556763764E-2</v>
      </c>
      <c r="M720" s="17">
        <f>(macro_data_1663!M720-macro_data_1663!M719)/macro_data_1663!M719</f>
        <v>-4.3946477963579863E-3</v>
      </c>
      <c r="N720" s="17">
        <f>(macro_data_1663!N720-macro_data_1663!N719)/macro_data_1663!N719</f>
        <v>3.6059951751055389E-3</v>
      </c>
      <c r="O720" s="17">
        <f>(macro_data_1663!O720-macro_data_1663!O719)/macro_data_1663!O719</f>
        <v>-5.6338028169014086E-2</v>
      </c>
      <c r="P720" s="17">
        <f>(macro_data_1663!P720-macro_data_1663!P719)/macro_data_1663!P719</f>
        <v>6.0402684563758392E-2</v>
      </c>
      <c r="Q720" s="17">
        <f>(macro_data_1663!Q720-macro_data_1663!Q719)/macro_data_1663!Q719</f>
        <v>-1.2406673533399701E-2</v>
      </c>
      <c r="R720" s="17">
        <f>(macro_data_1663!R720-macro_data_1663!R719)/macro_data_1663!R719</f>
        <v>-9.3990755007704235E-2</v>
      </c>
      <c r="S720" s="17">
        <f>(macro_data_1663!G720-macro_data_1663!G719)/macro_data_1663!G719</f>
        <v>8.17067635043123E-4</v>
      </c>
    </row>
    <row r="721" spans="1:19">
      <c r="A721" s="32">
        <v>44958</v>
      </c>
      <c r="B721" s="17">
        <f>(macro_data_1663!B721-macro_data_1663!B720)/macro_data_1663!B720</f>
        <v>5.5152472490697189E-3</v>
      </c>
      <c r="C721" s="17">
        <f>(macro_data_1663!C721-macro_data_1663!C720)/macro_data_1663!C720</f>
        <v>9.0346145941983969E-3</v>
      </c>
      <c r="D721" s="17">
        <f>(macro_data_1663!D721-macro_data_1663!D720)/macro_data_1663!D720</f>
        <v>5.1012220974130653E-3</v>
      </c>
      <c r="E721">
        <f>macro_data_1663!E721</f>
        <v>3.5</v>
      </c>
      <c r="F721">
        <f>macro_data_1663!F721</f>
        <v>62.4</v>
      </c>
      <c r="G721" s="23">
        <v>4.57</v>
      </c>
      <c r="H721" s="23">
        <v>3.75</v>
      </c>
      <c r="I721" s="23">
        <v>4.6500000000000004</v>
      </c>
      <c r="J721" s="23">
        <v>5.5</v>
      </c>
      <c r="K721">
        <v>64.900000000000006</v>
      </c>
      <c r="L721" s="17">
        <f>(macro_data_1663!L721-macro_data_1663!L720)/macro_data_1663!L720</f>
        <v>-1.0722922718907327E-2</v>
      </c>
      <c r="M721" s="17">
        <f>(macro_data_1663!M721-macro_data_1663!M720)/macro_data_1663!M720</f>
        <v>-4.0003760635546727E-3</v>
      </c>
      <c r="N721" s="17">
        <f>(macro_data_1663!N721-macro_data_1663!N720)/macro_data_1663!N720</f>
        <v>2.5407118824091399E-3</v>
      </c>
      <c r="O721" s="17">
        <f>(macro_data_1663!O721-macro_data_1663!O720)/macro_data_1663!O720</f>
        <v>1.5671641791044775E-2</v>
      </c>
      <c r="P721" s="17">
        <f>(macro_data_1663!P721-macro_data_1663!P720)/macro_data_1663!P720</f>
        <v>1.1075949367088608E-2</v>
      </c>
      <c r="Q721" s="17">
        <f>(macro_data_1663!Q721-macro_data_1663!Q720)/macro_data_1663!Q720</f>
        <v>9.0447879041429882E-3</v>
      </c>
      <c r="R721" s="17">
        <f>(macro_data_1663!R721-macro_data_1663!R720)/macro_data_1663!R720</f>
        <v>2.1978021978022066E-2</v>
      </c>
      <c r="S721" s="17">
        <f>(macro_data_1663!G721-macro_data_1663!G720)/macro_data_1663!G720</f>
        <v>2.8768401409910846E-3</v>
      </c>
    </row>
    <row r="722" spans="1:19">
      <c r="A722" s="32">
        <v>44986</v>
      </c>
      <c r="B722" s="17">
        <f>(macro_data_1663!B722-macro_data_1663!B721)/macro_data_1663!B721</f>
        <v>3.3948398434379135E-3</v>
      </c>
      <c r="C722" s="17">
        <f>(macro_data_1663!C722-macro_data_1663!C721)/macro_data_1663!C721</f>
        <v>-5.9870805104773632E-3</v>
      </c>
      <c r="D722" s="17">
        <f>(macro_data_1663!D722-macro_data_1663!D721)/macro_data_1663!D721</f>
        <v>3.3107296209465933E-3</v>
      </c>
      <c r="E722">
        <f>macro_data_1663!E722</f>
        <v>3.6</v>
      </c>
      <c r="F722">
        <f>macro_data_1663!F722</f>
        <v>62.5</v>
      </c>
      <c r="G722" s="23">
        <v>4.6500000000000004</v>
      </c>
      <c r="H722" s="23">
        <v>3.66</v>
      </c>
      <c r="I722" s="23">
        <v>4.6900000000000004</v>
      </c>
      <c r="J722" s="23">
        <v>5.59</v>
      </c>
      <c r="K722">
        <v>66.900000000000006</v>
      </c>
      <c r="L722" s="17">
        <f>(macro_data_1663!L722-macro_data_1663!L721)/macro_data_1663!L721</f>
        <v>-9.8449207178950299E-3</v>
      </c>
      <c r="M722" s="17">
        <f>(macro_data_1663!M722-macro_data_1663!M721)/macro_data_1663!M721</f>
        <v>-3.3415298354250731E-3</v>
      </c>
      <c r="N722" s="17">
        <f>(macro_data_1663!N722-macro_data_1663!N721)/macro_data_1663!N721</f>
        <v>-3.1747808872709445E-3</v>
      </c>
      <c r="O722" s="17">
        <f>(macro_data_1663!O722-macro_data_1663!O721)/macro_data_1663!O721</f>
        <v>3.1594415870683318E-2</v>
      </c>
      <c r="P722" s="17">
        <f>(macro_data_1663!P722-macro_data_1663!P721)/macro_data_1663!P721</f>
        <v>-2.1909233176838811E-2</v>
      </c>
      <c r="Q722" s="17">
        <f>(macro_data_1663!Q722-macro_data_1663!Q721)/macro_data_1663!Q721</f>
        <v>5.1290735744666846E-4</v>
      </c>
      <c r="R722" s="17">
        <f>(macro_data_1663!R722-macro_data_1663!R721)/macro_data_1663!R721</f>
        <v>-1.6513056835637561E-2</v>
      </c>
      <c r="S722" s="17">
        <f>(macro_data_1663!G722-macro_data_1663!G721)/macro_data_1663!G721</f>
        <v>1.9769996123530174E-3</v>
      </c>
    </row>
    <row r="723" spans="1:19">
      <c r="A723" s="32">
        <v>45017</v>
      </c>
      <c r="B723" s="17">
        <f>(macro_data_1663!B723-macro_data_1663!B722)/macro_data_1663!B722</f>
        <v>5.5394127559067112E-4</v>
      </c>
      <c r="C723" s="17">
        <f>(macro_data_1663!C723-macro_data_1663!C722)/macro_data_1663!C722</f>
        <v>-6.212572824729562E-3</v>
      </c>
      <c r="D723" s="17">
        <f>(macro_data_1663!D723-macro_data_1663!D722)/macro_data_1663!D722</f>
        <v>1.2730211639768597E-3</v>
      </c>
      <c r="E723">
        <f>macro_data_1663!E723</f>
        <v>3.5</v>
      </c>
      <c r="F723">
        <f>macro_data_1663!F723</f>
        <v>62.6</v>
      </c>
      <c r="G723" s="23">
        <v>4.83</v>
      </c>
      <c r="H723" s="23">
        <v>3.46</v>
      </c>
      <c r="I723" s="23">
        <v>4.92</v>
      </c>
      <c r="J723" s="23">
        <v>5.71</v>
      </c>
      <c r="K723">
        <v>62</v>
      </c>
      <c r="L723" s="17">
        <f>(macro_data_1663!L723-macro_data_1663!L722)/macro_data_1663!L722</f>
        <v>-2.0356616029605822E-2</v>
      </c>
      <c r="M723" s="17">
        <f>(macro_data_1663!M723-macro_data_1663!M722)/macro_data_1663!M722</f>
        <v>-1.1701417334766543E-2</v>
      </c>
      <c r="N723" s="17">
        <f>(macro_data_1663!N723-macro_data_1663!N722)/macro_data_1663!N722</f>
        <v>-3.2668261718956388E-3</v>
      </c>
      <c r="O723" s="17">
        <f>(macro_data_1663!O723-macro_data_1663!O722)/macro_data_1663!O722</f>
        <v>-4.4159544159544158E-2</v>
      </c>
      <c r="P723" s="17">
        <f>(macro_data_1663!P723-macro_data_1663!P722)/macro_data_1663!P722</f>
        <v>3.04E-2</v>
      </c>
      <c r="Q723" s="17">
        <f>(macro_data_1663!Q723-macro_data_1663!Q722)/macro_data_1663!Q722</f>
        <v>1.361863729970633E-4</v>
      </c>
      <c r="R723" s="17">
        <f>(macro_data_1663!R723-macro_data_1663!R722)/macro_data_1663!R722</f>
        <v>-4.6205909150071549E-2</v>
      </c>
      <c r="S723" s="17">
        <f>(macro_data_1663!G723-macro_data_1663!G722)/macro_data_1663!G722</f>
        <v>5.4808299911017109E-4</v>
      </c>
    </row>
    <row r="724" spans="1:19">
      <c r="A724" s="32">
        <v>45047</v>
      </c>
      <c r="B724" s="17">
        <f>(macro_data_1663!B724-macro_data_1663!B723)/macro_data_1663!B723</f>
        <v>4.0279403135495663E-3</v>
      </c>
      <c r="C724" s="17">
        <f>(macro_data_1663!C724-macro_data_1663!C723)/macro_data_1663!C723</f>
        <v>-5.9907726540677484E-4</v>
      </c>
      <c r="D724" s="17">
        <f>(macro_data_1663!D724-macro_data_1663!D723)/macro_data_1663!D723</f>
        <v>3.4879927730797353E-3</v>
      </c>
      <c r="E724">
        <f>macro_data_1663!E724</f>
        <v>3.4</v>
      </c>
      <c r="F724">
        <f>macro_data_1663!F724</f>
        <v>62.6</v>
      </c>
      <c r="G724" s="23">
        <v>5.0599999999999996</v>
      </c>
      <c r="H724" s="23">
        <v>3.57</v>
      </c>
      <c r="I724" s="23">
        <v>5.14</v>
      </c>
      <c r="J724" s="23">
        <v>5.53</v>
      </c>
      <c r="K724">
        <v>63.7</v>
      </c>
      <c r="L724" s="17">
        <f>(macro_data_1663!L724-macro_data_1663!L723)/macro_data_1663!L723</f>
        <v>-1.6949152542372843E-2</v>
      </c>
      <c r="M724" s="17">
        <f>(macro_data_1663!M724-macro_data_1663!M723)/macro_data_1663!M723</f>
        <v>-7.5706756109247724E-3</v>
      </c>
      <c r="N724" s="17">
        <f>(macro_data_1663!N724-macro_data_1663!N723)/macro_data_1663!N723</f>
        <v>-8.0118595091733646E-3</v>
      </c>
      <c r="O724" s="17">
        <f>(macro_data_1663!O724-macro_data_1663!O723)/macro_data_1663!O723</f>
        <v>1.9374068554396422E-2</v>
      </c>
      <c r="P724" s="17">
        <f>(macro_data_1663!P724-macro_data_1663!P723)/macro_data_1663!P723</f>
        <v>6.6770186335403728E-2</v>
      </c>
      <c r="Q724" s="17">
        <f>(macro_data_1663!Q724-macro_data_1663!Q723)/macro_data_1663!Q723</f>
        <v>3.985826874277257E-3</v>
      </c>
      <c r="R724" s="17">
        <f>(macro_data_1663!R724-macro_data_1663!R723)/macro_data_1663!R723</f>
        <v>8.4197598253275135E-2</v>
      </c>
      <c r="S724" s="17">
        <f>(macro_data_1663!G724-macro_data_1663!G723)/macro_data_1663!G723</f>
        <v>1.3920126827822209E-3</v>
      </c>
    </row>
    <row r="725" spans="1:19">
      <c r="A725" s="32">
        <v>45078</v>
      </c>
      <c r="B725" s="17">
        <f>(macro_data_1663!B725-macro_data_1663!B724)/macro_data_1663!B724</f>
        <v>1.5122598709625301E-3</v>
      </c>
      <c r="C725" s="17">
        <f>(macro_data_1663!C725-macro_data_1663!C724)/macro_data_1663!C724</f>
        <v>-1.2603733632273139E-2</v>
      </c>
      <c r="D725" s="17">
        <f>(macro_data_1663!D725-macro_data_1663!D724)/macro_data_1663!D724</f>
        <v>1.4170209218971551E-3</v>
      </c>
      <c r="E725">
        <f>macro_data_1663!E725</f>
        <v>3.6</v>
      </c>
      <c r="F725">
        <f>macro_data_1663!F725</f>
        <v>62.6</v>
      </c>
      <c r="G725" s="23">
        <v>5.08</v>
      </c>
      <c r="H725" s="23">
        <v>3.75</v>
      </c>
      <c r="I725" s="23">
        <v>5.16</v>
      </c>
      <c r="J725" s="23">
        <v>5.77</v>
      </c>
      <c r="K725">
        <v>59</v>
      </c>
      <c r="L725" s="17">
        <f>(macro_data_1663!L725-macro_data_1663!L724)/macro_data_1663!L724</f>
        <v>-2.7678648207068533E-3</v>
      </c>
      <c r="M725" s="17">
        <f>(macro_data_1663!M725-macro_data_1663!M724)/macro_data_1663!M724</f>
        <v>4.4708381614522279E-3</v>
      </c>
      <c r="N725" s="17">
        <f>(macro_data_1663!N725-macro_data_1663!N724)/macro_data_1663!N724</f>
        <v>-2.178357389264089E-3</v>
      </c>
      <c r="O725" s="17">
        <f>(macro_data_1663!O725-macro_data_1663!O724)/macro_data_1663!O724</f>
        <v>0.15716374269005848</v>
      </c>
      <c r="P725" s="17">
        <f>(macro_data_1663!P725-macro_data_1663!P724)/macro_data_1663!P724</f>
        <v>7.8602620087336247E-2</v>
      </c>
      <c r="Q725" s="17">
        <f>(macro_data_1663!Q725-macro_data_1663!Q724)/macro_data_1663!Q724</f>
        <v>-2.3560389482688792E-3</v>
      </c>
      <c r="R725" s="17">
        <f>(macro_data_1663!R725-macro_data_1663!R724)/macro_data_1663!R724</f>
        <v>-9.9056010069225986E-2</v>
      </c>
      <c r="S725" s="17">
        <f>(macro_data_1663!G725-macro_data_1663!G724)/macro_data_1663!G724</f>
        <v>1.4608686698372451E-3</v>
      </c>
    </row>
    <row r="726" spans="1:19">
      <c r="A726" s="32">
        <v>45108</v>
      </c>
      <c r="B726" s="17">
        <f>(macro_data_1663!B726-macro_data_1663!B725)/macro_data_1663!B725</f>
        <v>2.5814661936726566E-3</v>
      </c>
      <c r="C726" s="17">
        <f>(macro_data_1663!C726-macro_data_1663!C725)/macro_data_1663!C725</f>
        <v>7.4900461229166306E-4</v>
      </c>
      <c r="D726" s="17">
        <f>(macro_data_1663!D726-macro_data_1663!D725)/macro_data_1663!D725</f>
        <v>2.4554686199434136E-3</v>
      </c>
      <c r="E726">
        <f>macro_data_1663!E726</f>
        <v>3.6</v>
      </c>
      <c r="F726">
        <f>macro_data_1663!F726</f>
        <v>62.6</v>
      </c>
      <c r="G726" s="23">
        <v>5.12</v>
      </c>
      <c r="H726" s="23">
        <v>3.9</v>
      </c>
      <c r="I726" s="23">
        <v>5.25</v>
      </c>
      <c r="J726" s="23">
        <v>5.75</v>
      </c>
      <c r="K726">
        <v>64.2</v>
      </c>
      <c r="L726" s="17">
        <f>(macro_data_1663!L726-macro_data_1663!L725)/macro_data_1663!L725</f>
        <v>-5.9499108052321189E-3</v>
      </c>
      <c r="M726" s="17">
        <f>(macro_data_1663!M726-macro_data_1663!M725)/macro_data_1663!M725</f>
        <v>-7.7867394710771129E-4</v>
      </c>
      <c r="N726" s="17">
        <f>(macro_data_1663!N726-macro_data_1663!N725)/macro_data_1663!N725</f>
        <v>-2.0136168642131782E-3</v>
      </c>
      <c r="O726" s="17">
        <f>(macro_data_1663!O726-macro_data_1663!O725)/macro_data_1663!O725</f>
        <v>-0.10612760581174985</v>
      </c>
      <c r="P726" s="17">
        <f>(macro_data_1663!P726-macro_data_1663!P725)/macro_data_1663!P725</f>
        <v>-0.10121457489878542</v>
      </c>
      <c r="Q726" s="17">
        <f>(macro_data_1663!Q726-macro_data_1663!Q725)/macro_data_1663!Q725</f>
        <v>-5.8263231337074006E-3</v>
      </c>
      <c r="R726" s="17">
        <f>(macro_data_1663!R726-macro_data_1663!R725)/macro_data_1663!R725</f>
        <v>-1.8580609108689555E-2</v>
      </c>
      <c r="S726" s="17">
        <f>(macro_data_1663!G726-macro_data_1663!G725)/macro_data_1663!G725</f>
        <v>1.6515223566003058E-3</v>
      </c>
    </row>
    <row r="727" spans="1:19">
      <c r="A727" s="32">
        <v>45139</v>
      </c>
      <c r="B727" s="17">
        <f>(macro_data_1663!B727-macro_data_1663!B726)/macro_data_1663!B726</f>
        <v>1.6968158395786227E-3</v>
      </c>
      <c r="C727" s="17">
        <f>(macro_data_1663!C727-macro_data_1663!C726)/macro_data_1663!C726</f>
        <v>-9.8479476877041209E-5</v>
      </c>
      <c r="D727" s="17">
        <f>(macro_data_1663!D727-macro_data_1663!D726)/macro_data_1663!D726</f>
        <v>1.3534271598787454E-3</v>
      </c>
      <c r="E727">
        <f>macro_data_1663!E727</f>
        <v>3.5</v>
      </c>
      <c r="F727">
        <f>macro_data_1663!F727</f>
        <v>62.6</v>
      </c>
      <c r="G727" s="23">
        <v>5.33</v>
      </c>
      <c r="H727" s="23">
        <v>4.17</v>
      </c>
      <c r="I727" s="23">
        <v>5.3</v>
      </c>
      <c r="J727" s="23">
        <v>5.74</v>
      </c>
      <c r="K727">
        <v>71.5</v>
      </c>
      <c r="L727" s="17">
        <f>(macro_data_1663!L727-macro_data_1663!L726)/macro_data_1663!L726</f>
        <v>-5.6385372333215868E-3</v>
      </c>
      <c r="M727" s="17">
        <f>(macro_data_1663!M727-macro_data_1663!M726)/macro_data_1663!M726</f>
        <v>-1.2410767543439085E-3</v>
      </c>
      <c r="N727" s="17">
        <f>(macro_data_1663!N727-macro_data_1663!N726)/macro_data_1663!N726</f>
        <v>-1.1153331328924584E-3</v>
      </c>
      <c r="O727" s="17">
        <f>(macro_data_1663!O727-macro_data_1663!O726)/macro_data_1663!O726</f>
        <v>4.0989399293286218E-2</v>
      </c>
      <c r="P727" s="17">
        <f>(macro_data_1663!P727-macro_data_1663!P726)/macro_data_1663!P726</f>
        <v>5.1051051051051052E-2</v>
      </c>
      <c r="Q727" s="17">
        <f>(macro_data_1663!Q727-macro_data_1663!Q726)/macro_data_1663!Q726</f>
        <v>6.7522360127718964E-3</v>
      </c>
      <c r="R727" s="17">
        <f>(macro_data_1663!R727-macro_data_1663!R726)/macro_data_1663!R726</f>
        <v>8.2846975088967878E-2</v>
      </c>
      <c r="S727" s="17">
        <f>(macro_data_1663!G727-macro_data_1663!G726)/macro_data_1663!G726</f>
        <v>9.4950311475515013E-4</v>
      </c>
    </row>
    <row r="728" spans="1:19">
      <c r="A728" s="32">
        <v>45170</v>
      </c>
      <c r="B728" s="17">
        <f>(macro_data_1663!B728-macro_data_1663!B727)/macro_data_1663!B727</f>
        <v>4.9997537875678079E-3</v>
      </c>
      <c r="C728" s="17">
        <f>(macro_data_1663!C728-macro_data_1663!C727)/macro_data_1663!C727</f>
        <v>1.5147635274883286E-2</v>
      </c>
      <c r="D728" s="17">
        <f>(macro_data_1663!D728-macro_data_1663!D727)/macro_data_1663!D727</f>
        <v>3.0431682117448419E-3</v>
      </c>
      <c r="E728">
        <f>macro_data_1663!E728</f>
        <v>3.7</v>
      </c>
      <c r="F728">
        <f>macro_data_1663!F728</f>
        <v>62.8</v>
      </c>
      <c r="G728" s="23">
        <v>5.33</v>
      </c>
      <c r="H728" s="23">
        <v>4.38</v>
      </c>
      <c r="I728" s="23">
        <v>5.32</v>
      </c>
      <c r="J728" s="23">
        <v>6.02</v>
      </c>
      <c r="K728">
        <v>69.400000000000006</v>
      </c>
      <c r="L728" s="17">
        <f>(macro_data_1663!L728-macro_data_1663!L727)/macro_data_1663!L727</f>
        <v>-6.019465118181154E-3</v>
      </c>
      <c r="M728" s="17">
        <f>(macro_data_1663!M728-macro_data_1663!M727)/macro_data_1663!M727</f>
        <v>-1.3293132844633402E-3</v>
      </c>
      <c r="N728" s="17">
        <f>(macro_data_1663!N728-macro_data_1663!N727)/macro_data_1663!N727</f>
        <v>7.3517763834510697E-4</v>
      </c>
      <c r="O728" s="17">
        <f>(macro_data_1663!O728-macro_data_1663!O727)/macro_data_1663!O727</f>
        <v>-0.11405295315682282</v>
      </c>
      <c r="P728" s="17">
        <f>(macro_data_1663!P728-macro_data_1663!P727)/macro_data_1663!P727</f>
        <v>-6.8571428571428575E-2</v>
      </c>
      <c r="Q728" s="17">
        <f>(macro_data_1663!Q728-macro_data_1663!Q727)/macro_data_1663!Q727</f>
        <v>2.2217435933265253E-4</v>
      </c>
      <c r="R728" s="17">
        <f>(macro_data_1663!R728-macro_data_1663!R727)/macro_data_1663!R727</f>
        <v>6.9935585644800943E-2</v>
      </c>
      <c r="S728" s="17">
        <f>(macro_data_1663!G728-macro_data_1663!G727)/macro_data_1663!G727</f>
        <v>1.0062876957293663E-3</v>
      </c>
    </row>
    <row r="729" spans="1:19">
      <c r="A729" s="32">
        <v>45200</v>
      </c>
      <c r="B729" s="17">
        <f>(macro_data_1663!B729-macro_data_1663!B728)/macro_data_1663!B728</f>
        <v>4.0373949003392161E-3</v>
      </c>
      <c r="C729" s="17">
        <f>(macro_data_1663!C729-macro_data_1663!C728)/macro_data_1663!C728</f>
        <v>4.866501086619136E-3</v>
      </c>
      <c r="D729" s="17">
        <f>(macro_data_1663!D729-macro_data_1663!D728)/macro_data_1663!D728</f>
        <v>3.4886124085479024E-3</v>
      </c>
      <c r="E729">
        <f>macro_data_1663!E729</f>
        <v>3.8</v>
      </c>
      <c r="F729">
        <f>macro_data_1663!F729</f>
        <v>62.7</v>
      </c>
      <c r="G729" s="23">
        <v>5.33</v>
      </c>
      <c r="H729" s="23">
        <v>4.8</v>
      </c>
      <c r="I729" s="23">
        <v>5.34</v>
      </c>
      <c r="J729" s="23">
        <v>6.16</v>
      </c>
      <c r="K729">
        <v>67.8</v>
      </c>
      <c r="L729" s="17">
        <f>(macro_data_1663!L729-macro_data_1663!L728)/macro_data_1663!L728</f>
        <v>-6.5715492509640259E-3</v>
      </c>
      <c r="M729" s="17">
        <f>(macro_data_1663!M729-macro_data_1663!M728)/macro_data_1663!M728</f>
        <v>-2.5850012056907908E-3</v>
      </c>
      <c r="N729" s="17">
        <f>(macro_data_1663!N729-macro_data_1663!N728)/macro_data_1663!N728</f>
        <v>1.159721114131586E-3</v>
      </c>
      <c r="O729" s="17">
        <f>(macro_data_1663!O729-macro_data_1663!O728)/macro_data_1663!O728</f>
        <v>4.4444444444444446E-2</v>
      </c>
      <c r="P729" s="17">
        <f>(macro_data_1663!P729-macro_data_1663!P728)/macro_data_1663!P728</f>
        <v>6.4417177914110432E-2</v>
      </c>
      <c r="Q729" s="17">
        <f>(macro_data_1663!Q729-macro_data_1663!Q728)/macro_data_1663!Q728</f>
        <v>2.0660535757760926E-3</v>
      </c>
      <c r="R729" s="17">
        <f>(macro_data_1663!R729-macro_data_1663!R728)/macro_data_1663!R728</f>
        <v>9.8783634353114713E-2</v>
      </c>
      <c r="S729" s="17">
        <f>(macro_data_1663!G729-macro_data_1663!G728)/macro_data_1663!G728</f>
        <v>1.0116791312365537E-3</v>
      </c>
    </row>
    <row r="730" spans="1:19">
      <c r="A730" s="32">
        <v>45231</v>
      </c>
      <c r="B730" s="17">
        <f>(macro_data_1663!B730-macro_data_1663!B729)/macro_data_1663!B729</f>
        <v>9.0768900427491055E-4</v>
      </c>
      <c r="C730" s="17">
        <f>(macro_data_1663!C730-macro_data_1663!C729)/macro_data_1663!C729</f>
        <v>-1.4451559084554436E-2</v>
      </c>
      <c r="D730" s="17">
        <f>(macro_data_1663!D730-macro_data_1663!D729)/macro_data_1663!D729</f>
        <v>2.8009589165236827E-4</v>
      </c>
      <c r="E730">
        <f>macro_data_1663!E730</f>
        <v>3.9</v>
      </c>
      <c r="F730">
        <f>macro_data_1663!F730</f>
        <v>62.7</v>
      </c>
      <c r="G730" s="23">
        <v>5.33</v>
      </c>
      <c r="H730" s="23">
        <v>4.5</v>
      </c>
      <c r="I730" s="23">
        <v>5.27</v>
      </c>
      <c r="J730" s="23">
        <v>6.63</v>
      </c>
      <c r="K730">
        <v>63.8</v>
      </c>
      <c r="L730" s="17">
        <f>(macro_data_1663!L730-macro_data_1663!L729)/macro_data_1663!L729</f>
        <v>-4.4946798230839809E-3</v>
      </c>
      <c r="M730" s="17">
        <f>(macro_data_1663!M730-macro_data_1663!M729)/macro_data_1663!M729</f>
        <v>-9.1386463198823357E-4</v>
      </c>
      <c r="N730" s="17">
        <f>(macro_data_1663!N730-macro_data_1663!N729)/macro_data_1663!N729</f>
        <v>3.7374094084459174E-3</v>
      </c>
      <c r="O730" s="17">
        <f>(macro_data_1663!O730-macro_data_1663!O729)/macro_data_1663!O729</f>
        <v>1.467351430667645E-3</v>
      </c>
      <c r="P730" s="17">
        <f>(macro_data_1663!P730-macro_data_1663!P729)/macro_data_1663!P729</f>
        <v>-3.0259365994236311E-2</v>
      </c>
      <c r="Q730" s="17">
        <f>(macro_data_1663!Q730-macro_data_1663!Q729)/macro_data_1663!Q729</f>
        <v>-7.0662416596567919E-3</v>
      </c>
      <c r="R730" s="17">
        <f>(macro_data_1663!R730-macro_data_1663!R729)/macro_data_1663!R729</f>
        <v>-4.2379514704238015E-2</v>
      </c>
      <c r="S730" s="17">
        <f>(macro_data_1663!G730-macro_data_1663!G729)/macro_data_1663!G729</f>
        <v>1.1897603848171224E-3</v>
      </c>
    </row>
    <row r="731" spans="1:19">
      <c r="A731" s="32">
        <v>45261</v>
      </c>
      <c r="B731" s="17">
        <f>(macro_data_1663!B731-macro_data_1663!B730)/macro_data_1663!B730</f>
        <v>1.4106802143972886E-3</v>
      </c>
      <c r="C731" s="17">
        <f>(macro_data_1663!C731-macro_data_1663!C730)/macro_data_1663!C730</f>
        <v>-9.1538919715352073E-3</v>
      </c>
      <c r="D731" s="17">
        <f>(macro_data_1663!D731-macro_data_1663!D730)/macro_data_1663!D730</f>
        <v>-4.9414845866861802E-5</v>
      </c>
      <c r="E731">
        <f>macro_data_1663!E731</f>
        <v>3.7</v>
      </c>
      <c r="F731">
        <f>macro_data_1663!F731</f>
        <v>62.8</v>
      </c>
      <c r="G731" s="23">
        <v>5.33</v>
      </c>
      <c r="H731" s="23">
        <v>4.0199999999999996</v>
      </c>
      <c r="I731" s="23">
        <v>5.24</v>
      </c>
      <c r="J731" s="23">
        <v>6.29</v>
      </c>
      <c r="K731">
        <v>61.3</v>
      </c>
      <c r="L731" s="17">
        <f>(macro_data_1663!L731-macro_data_1663!L730)/macro_data_1663!L730</f>
        <v>-3.4000965117119129E-3</v>
      </c>
      <c r="M731" s="17">
        <f>(macro_data_1663!M731-macro_data_1663!M730)/macro_data_1663!M730</f>
        <v>6.3883847549912778E-4</v>
      </c>
      <c r="N731" s="17">
        <f>(macro_data_1663!N731-macro_data_1663!N730)/macro_data_1663!N730</f>
        <v>-2.5496119236102575E-3</v>
      </c>
      <c r="O731" s="17">
        <f>(macro_data_1663!O731-macro_data_1663!O730)/macro_data_1663!O730</f>
        <v>0.10622710622710622</v>
      </c>
      <c r="P731" s="17">
        <f>(macro_data_1663!P731-macro_data_1663!P730)/macro_data_1663!P730</f>
        <v>-9.2124814264487376E-2</v>
      </c>
      <c r="Q731" s="17">
        <f>(macro_data_1663!Q731-macro_data_1663!Q730)/macro_data_1663!Q730</f>
        <v>3.0094142901846252E-3</v>
      </c>
      <c r="R731" s="17">
        <f>(macro_data_1663!R731-macro_data_1663!R730)/macro_data_1663!R730</f>
        <v>-9.2830453059318113E-2</v>
      </c>
      <c r="S731" s="17">
        <f>(macro_data_1663!G731-macro_data_1663!G730)/macro_data_1663!G730</f>
        <v>9.0084334270380784E-4</v>
      </c>
    </row>
    <row r="732" spans="1:19">
      <c r="A732" s="32">
        <v>45292</v>
      </c>
      <c r="B732" s="17">
        <f>(macro_data_1663!B732-macro_data_1663!B731)/macro_data_1663!B731</f>
        <v>2.1033019893732115E-3</v>
      </c>
      <c r="C732" s="17">
        <f>(macro_data_1663!C732-macro_data_1663!C731)/macro_data_1663!C731</f>
        <v>-1.1824912202992931E-2</v>
      </c>
      <c r="D732" s="17">
        <f>(macro_data_1663!D732-macro_data_1663!D731)/macro_data_1663!D731</f>
        <v>1.5401721368858675E-3</v>
      </c>
      <c r="E732">
        <f>macro_data_1663!E732</f>
        <v>3.8</v>
      </c>
      <c r="F732">
        <f>macro_data_1663!F732</f>
        <v>62.5</v>
      </c>
      <c r="G732" s="23">
        <v>5.33</v>
      </c>
      <c r="H732" s="23">
        <v>4.0599999999999996</v>
      </c>
      <c r="I732" s="23">
        <v>5.22</v>
      </c>
      <c r="J732" s="23">
        <v>5.64</v>
      </c>
      <c r="K732">
        <v>69.7</v>
      </c>
      <c r="L732" s="17">
        <f>(macro_data_1663!L732-macro_data_1663!L731)/macro_data_1663!L731</f>
        <v>2.0036064916862482E-4</v>
      </c>
      <c r="M732" s="17">
        <f>(macro_data_1663!M732-macro_data_1663!M731)/macro_data_1663!M731</f>
        <v>2.4037880216873299E-3</v>
      </c>
      <c r="N732" s="17">
        <f>(macro_data_1663!N732-macro_data_1663!N731)/macro_data_1663!N731</f>
        <v>-7.7327300973929053E-4</v>
      </c>
      <c r="O732" s="17">
        <f>(macro_data_1663!O732-macro_data_1663!O731)/macro_data_1663!O731</f>
        <v>3.8410596026490065E-2</v>
      </c>
      <c r="P732" s="17">
        <f>(macro_data_1663!P732-macro_data_1663!P731)/macro_data_1663!P731</f>
        <v>7.0376432078559745E-2</v>
      </c>
      <c r="Q732" s="17">
        <f>(macro_data_1663!Q732-macro_data_1663!Q731)/macro_data_1663!Q731</f>
        <v>-2.4871995241371771E-3</v>
      </c>
      <c r="R732" s="17">
        <f>(macro_data_1663!R732-macro_data_1663!R731)/macro_data_1663!R731</f>
        <v>-7.4526966147509227E-2</v>
      </c>
      <c r="S732" s="17">
        <f>(macro_data_1663!G732-macro_data_1663!G731)/macro_data_1663!G731</f>
        <v>1.717083383867076E-3</v>
      </c>
    </row>
    <row r="733" spans="1:19">
      <c r="A733" s="32">
        <v>45323</v>
      </c>
      <c r="B733" s="17">
        <f>(macro_data_1663!B733-macro_data_1663!B732)/macro_data_1663!B732</f>
        <v>3.4301261599752829E-3</v>
      </c>
      <c r="C733" s="17">
        <f>(macro_data_1663!C733-macro_data_1663!C732)/macro_data_1663!C732</f>
        <v>5.7630890157124122E-3</v>
      </c>
      <c r="D733" s="17">
        <f>(macro_data_1663!D733-macro_data_1663!D732)/macro_data_1663!D732</f>
        <v>4.2186806138056199E-3</v>
      </c>
      <c r="E733">
        <f>macro_data_1663!E733</f>
        <v>3.7</v>
      </c>
      <c r="F733">
        <f>macro_data_1663!F733</f>
        <v>62.5</v>
      </c>
      <c r="G733" s="23">
        <v>5.33</v>
      </c>
      <c r="H733" s="23">
        <v>4.21</v>
      </c>
      <c r="I733" s="23">
        <v>5.24</v>
      </c>
      <c r="J733" s="23">
        <v>5.68</v>
      </c>
      <c r="K733">
        <v>79</v>
      </c>
      <c r="L733" s="17">
        <f>(macro_data_1663!L733-macro_data_1663!L732)/macro_data_1663!L732</f>
        <v>-2.0421563390313796E-3</v>
      </c>
      <c r="M733" s="17">
        <f>(macro_data_1663!M733-macro_data_1663!M732)/macro_data_1663!M732</f>
        <v>3.3774981423619787E-5</v>
      </c>
      <c r="N733" s="17">
        <f>(macro_data_1663!N733-macro_data_1663!N732)/macro_data_1663!N732</f>
        <v>-1.8548214601702836E-3</v>
      </c>
      <c r="O733" s="17">
        <f>(macro_data_1663!O733-macro_data_1663!O732)/macro_data_1663!O732</f>
        <v>-0.12244897959183673</v>
      </c>
      <c r="P733" s="17">
        <f>(macro_data_1663!P733-macro_data_1663!P732)/macro_data_1663!P732</f>
        <v>1.5290519877675841E-2</v>
      </c>
      <c r="Q733" s="17">
        <f>(macro_data_1663!Q733-macro_data_1663!Q732)/macro_data_1663!Q732</f>
        <v>-1.1184740658027874E-2</v>
      </c>
      <c r="R733" s="17">
        <f>(macro_data_1663!R733-macro_data_1663!R732)/macro_data_1663!R732</f>
        <v>3.129346314325452E-2</v>
      </c>
      <c r="S733" s="17">
        <f>(macro_data_1663!G733-macro_data_1663!G732)/macro_data_1663!G732</f>
        <v>7.5829987892691013E-4</v>
      </c>
    </row>
    <row r="734" spans="1:19">
      <c r="A734" s="32">
        <v>45352</v>
      </c>
      <c r="B734" s="17">
        <f>(macro_data_1663!B734-macro_data_1663!B733)/macro_data_1663!B733</f>
        <v>3.9639244142882328E-3</v>
      </c>
      <c r="C734" s="17">
        <f>(macro_data_1663!C734-macro_data_1663!C733)/macro_data_1663!C733</f>
        <v>1.4404749588151401E-2</v>
      </c>
      <c r="D734" s="17">
        <f>(macro_data_1663!D734-macro_data_1663!D733)/macro_data_1663!D733</f>
        <v>3.1036318224624731E-3</v>
      </c>
      <c r="E734">
        <f>macro_data_1663!E734</f>
        <v>3.9</v>
      </c>
      <c r="F734">
        <f>macro_data_1663!F734</f>
        <v>62.6</v>
      </c>
      <c r="G734" s="23">
        <v>5.33</v>
      </c>
      <c r="H734" s="23">
        <v>4.21</v>
      </c>
      <c r="I734" s="23">
        <v>5.24</v>
      </c>
      <c r="J734" s="23">
        <v>5.77</v>
      </c>
      <c r="K734">
        <v>76.900000000000006</v>
      </c>
      <c r="L734" s="17">
        <f>(macro_data_1663!L734-macro_data_1663!L733)/macro_data_1663!L733</f>
        <v>-6.1334299813209175E-4</v>
      </c>
      <c r="M734" s="17">
        <f>(macro_data_1663!M734-macro_data_1663!M733)/macro_data_1663!M733</f>
        <v>1.7321155451339835E-3</v>
      </c>
      <c r="N734" s="17">
        <f>(macro_data_1663!N734-macro_data_1663!N733)/macro_data_1663!N733</f>
        <v>2.5216062911822372E-3</v>
      </c>
      <c r="O734" s="17">
        <f>(macro_data_1663!O734-macro_data_1663!O733)/macro_data_1663!O733</f>
        <v>0.12354651162790697</v>
      </c>
      <c r="P734" s="17">
        <f>(macro_data_1663!P734-macro_data_1663!P733)/macro_data_1663!P733</f>
        <v>-3.1626506024096383E-2</v>
      </c>
      <c r="Q734" s="17">
        <f>(macro_data_1663!Q734-macro_data_1663!Q733)/macro_data_1663!Q733</f>
        <v>1.2255254574657724E-2</v>
      </c>
      <c r="R734" s="17">
        <f>(macro_data_1663!R734-macro_data_1663!R733)/macro_data_1663!R733</f>
        <v>4.1807147673634443E-2</v>
      </c>
      <c r="S734" s="17">
        <f>(macro_data_1663!G734-macro_data_1663!G733)/macro_data_1663!G733</f>
        <v>1.4135715604683889E-3</v>
      </c>
    </row>
    <row r="735" spans="1:19">
      <c r="A735" s="32">
        <v>45383</v>
      </c>
      <c r="B735" s="17">
        <f>(macro_data_1663!B735-macro_data_1663!B734)/macro_data_1663!B734</f>
        <v>3.4884992058440765E-3</v>
      </c>
      <c r="C735" s="17">
        <f>(macro_data_1663!C735-macro_data_1663!C734)/macro_data_1663!C734</f>
        <v>6.6293747989617049E-4</v>
      </c>
      <c r="D735" s="17">
        <f>(macro_data_1663!D735-macro_data_1663!D734)/macro_data_1663!D734</f>
        <v>3.4124120365079625E-3</v>
      </c>
      <c r="E735">
        <f>macro_data_1663!E735</f>
        <v>3.9</v>
      </c>
      <c r="F735">
        <f>macro_data_1663!F735</f>
        <v>62.7</v>
      </c>
      <c r="G735" s="23">
        <v>5.33</v>
      </c>
      <c r="H735" s="23">
        <v>4.54</v>
      </c>
      <c r="I735" s="23">
        <v>5.24</v>
      </c>
      <c r="J735" s="23">
        <v>5.75</v>
      </c>
      <c r="K735">
        <v>79.400000000000006</v>
      </c>
      <c r="L735" s="17">
        <f>(macro_data_1663!L735-macro_data_1663!L734)/macro_data_1663!L734</f>
        <v>3.7157921164950231E-3</v>
      </c>
      <c r="M735" s="17">
        <f>(macro_data_1663!M735-macro_data_1663!M734)/macro_data_1663!M734</f>
        <v>4.8646565841441091E-3</v>
      </c>
      <c r="N735" s="17">
        <f>(macro_data_1663!N735-macro_data_1663!N734)/macro_data_1663!N734</f>
        <v>-5.6498158675045984E-3</v>
      </c>
      <c r="O735" s="17">
        <f>(macro_data_1663!O735-macro_data_1663!O734)/macro_data_1663!O734</f>
        <v>-0.15976714100905562</v>
      </c>
      <c r="P735" s="17">
        <f>(macro_data_1663!P735-macro_data_1663!P734)/macro_data_1663!P734</f>
        <v>6.2208398133748059E-2</v>
      </c>
      <c r="Q735" s="17">
        <f>(macro_data_1663!Q735-macro_data_1663!Q734)/macro_data_1663!Q734</f>
        <v>-2.0257635064689855E-3</v>
      </c>
      <c r="R735" s="17">
        <f>(macro_data_1663!R735-macro_data_1663!R734)/macro_data_1663!R734</f>
        <v>5.2168284789644026E-2</v>
      </c>
      <c r="S735" s="17">
        <f>(macro_data_1663!G735-macro_data_1663!G734)/macro_data_1663!G734</f>
        <v>1.564179028555805E-3</v>
      </c>
    </row>
    <row r="736" spans="1:19">
      <c r="A736" s="32">
        <v>45413</v>
      </c>
      <c r="B736" s="17">
        <f>(macro_data_1663!B736-macro_data_1663!B735)/macro_data_1663!B735</f>
        <v>2.9124627131079783E-3</v>
      </c>
      <c r="C736" s="17">
        <f>(macro_data_1663!C736-macro_data_1663!C735)/macro_data_1663!C735</f>
        <v>7.3815637311590186E-3</v>
      </c>
      <c r="D736" s="17">
        <f>(macro_data_1663!D736-macro_data_1663!D735)/macro_data_1663!D735</f>
        <v>2.6197604790418228E-3</v>
      </c>
      <c r="E736">
        <f>macro_data_1663!E736</f>
        <v>3.9</v>
      </c>
      <c r="F736">
        <f>macro_data_1663!F736</f>
        <v>62.7</v>
      </c>
      <c r="G736" s="23">
        <v>5.33</v>
      </c>
      <c r="H736" s="23">
        <v>4.4800000000000004</v>
      </c>
      <c r="I736" s="23">
        <v>5.25</v>
      </c>
      <c r="J736" s="23">
        <v>6</v>
      </c>
      <c r="K736">
        <v>77.2</v>
      </c>
      <c r="L736" s="17">
        <f>(macro_data_1663!L736-macro_data_1663!L735)/macro_data_1663!L735</f>
        <v>-8.3935053168123278E-4</v>
      </c>
      <c r="M736" s="17">
        <f>(macro_data_1663!M736-macro_data_1663!M735)/macro_data_1663!M735</f>
        <v>8.771509370655837E-4</v>
      </c>
      <c r="N736" s="17">
        <f>(macro_data_1663!N736-macro_data_1663!N735)/macro_data_1663!N735</f>
        <v>4.8143701250049844E-4</v>
      </c>
      <c r="O736" s="17">
        <f>(macro_data_1663!O736-macro_data_1663!O735)/macro_data_1663!O735</f>
        <v>6.0046189376443418E-2</v>
      </c>
      <c r="P736" s="17">
        <f>(macro_data_1663!P736-macro_data_1663!P735)/macro_data_1663!P735</f>
        <v>7.7598828696925332E-2</v>
      </c>
      <c r="Q736" s="17">
        <f>(macro_data_1663!Q736-macro_data_1663!Q735)/macro_data_1663!Q735</f>
        <v>-1.5782501906970979E-3</v>
      </c>
      <c r="R736" s="17">
        <f>(macro_data_1663!R736-macro_data_1663!R735)/macro_data_1663!R735</f>
        <v>5.0073818897637713E-2</v>
      </c>
      <c r="S736" s="17">
        <f>(macro_data_1663!G736-macro_data_1663!G735)/macro_data_1663!G735</f>
        <v>7.4912549121682102E-4</v>
      </c>
    </row>
    <row r="737" spans="1:19">
      <c r="A737" s="32">
        <v>45444</v>
      </c>
      <c r="B737" s="17">
        <f>(macro_data_1663!B737-macro_data_1663!B736)/macro_data_1663!B736</f>
        <v>3.9614588391637101E-4</v>
      </c>
      <c r="C737" s="17">
        <f>(macro_data_1663!C737-macro_data_1663!C736)/macro_data_1663!C736</f>
        <v>-6.4791538575287395E-3</v>
      </c>
      <c r="D737" s="17">
        <f>(macro_data_1663!D737-macro_data_1663!D736)/macro_data_1663!D736</f>
        <v>-8.1146436859883675E-5</v>
      </c>
      <c r="E737">
        <f>macro_data_1663!E737</f>
        <v>4</v>
      </c>
      <c r="F737">
        <f>macro_data_1663!F737</f>
        <v>62.6</v>
      </c>
      <c r="G737" s="23">
        <v>5.33</v>
      </c>
      <c r="H737" s="23">
        <v>4.3099999999999996</v>
      </c>
      <c r="I737" s="23">
        <v>5.24</v>
      </c>
      <c r="J737" s="23">
        <v>5.95</v>
      </c>
      <c r="K737">
        <v>69.099999999999994</v>
      </c>
      <c r="L737" s="17">
        <f>(macro_data_1663!L737-macro_data_1663!L736)/macro_data_1663!L736</f>
        <v>2.0305980528511824E-3</v>
      </c>
      <c r="M737" s="17">
        <f>(macro_data_1663!M737-macro_data_1663!M736)/macro_data_1663!M736</f>
        <v>3.7449775636574701E-3</v>
      </c>
      <c r="N737" s="17">
        <f>(macro_data_1663!N737-macro_data_1663!N736)/macro_data_1663!N736</f>
        <v>2.2768030502604967E-3</v>
      </c>
      <c r="O737" s="17">
        <f>(macro_data_1663!O737-macro_data_1663!O736)/macro_data_1663!O736</f>
        <v>-4.5025417574437183E-2</v>
      </c>
      <c r="P737" s="17">
        <f>(macro_data_1663!P737-macro_data_1663!P736)/macro_data_1663!P736</f>
        <v>-8.6956521739130432E-2</v>
      </c>
      <c r="Q737" s="17">
        <f>(macro_data_1663!Q737-macro_data_1663!Q736)/macro_data_1663!Q736</f>
        <v>6.0855751645224072E-3</v>
      </c>
      <c r="R737" s="17">
        <f>(macro_data_1663!R737-macro_data_1663!R736)/macro_data_1663!R736</f>
        <v>-6.2448740480374909E-2</v>
      </c>
      <c r="S737" s="17">
        <f>(macro_data_1663!G737-macro_data_1663!G736)/macro_data_1663!G736</f>
        <v>1.2243473847812986E-3</v>
      </c>
    </row>
    <row r="738" spans="1:19">
      <c r="A738" s="32">
        <v>45474</v>
      </c>
      <c r="B738" s="17">
        <f>(macro_data_1663!B738-macro_data_1663!B737)/macro_data_1663!B737</f>
        <v>-2.8741138149117175E-5</v>
      </c>
      <c r="C738" s="17">
        <f>(macro_data_1663!C738-macro_data_1663!C737)/macro_data_1663!C737</f>
        <v>2.3539733581917064E-3</v>
      </c>
      <c r="D738" s="17">
        <f>(macro_data_1663!D738-macro_data_1663!D737)/macro_data_1663!D737</f>
        <v>1.176718821008862E-3</v>
      </c>
      <c r="E738">
        <f>macro_data_1663!E738</f>
        <v>4.0999999999999996</v>
      </c>
      <c r="F738">
        <f>macro_data_1663!F738</f>
        <v>62.6</v>
      </c>
      <c r="G738" s="23">
        <v>5.33</v>
      </c>
      <c r="H738" s="23">
        <v>4.25</v>
      </c>
      <c r="I738" s="23">
        <v>5.2</v>
      </c>
      <c r="J738" s="23">
        <v>5.82</v>
      </c>
      <c r="K738">
        <v>68.2</v>
      </c>
      <c r="L738" s="17">
        <f>(macro_data_1663!L738-macro_data_1663!L737)/macro_data_1663!L737</f>
        <v>1.8710268439608433E-3</v>
      </c>
      <c r="M738" s="17">
        <f>(macro_data_1663!M738-macro_data_1663!M737)/macro_data_1663!M737</f>
        <v>2.8912903456665734E-3</v>
      </c>
      <c r="N738" s="17">
        <f>(macro_data_1663!N738-macro_data_1663!N737)/macro_data_1663!N737</f>
        <v>4.4148037469152173E-3</v>
      </c>
      <c r="O738" s="17">
        <f>(macro_data_1663!O738-macro_data_1663!O737)/macro_data_1663!O737</f>
        <v>1.064638783269962E-2</v>
      </c>
      <c r="P738" s="17">
        <f>(macro_data_1663!P738-macro_data_1663!P737)/macro_data_1663!P737</f>
        <v>0</v>
      </c>
      <c r="Q738" s="17">
        <f>(macro_data_1663!Q738-macro_data_1663!Q737)/macro_data_1663!Q737</f>
        <v>2.6578053732920679E-3</v>
      </c>
      <c r="R738" s="17">
        <f>(macro_data_1663!R738-macro_data_1663!R737)/macro_data_1663!R737</f>
        <v>-3.1242189452636844E-3</v>
      </c>
      <c r="S738" s="17">
        <f>(macro_data_1663!G738-macro_data_1663!G737)/macro_data_1663!G737</f>
        <v>5.5123298780951411E-4</v>
      </c>
    </row>
    <row r="739" spans="1:19">
      <c r="A739" s="32">
        <v>45505</v>
      </c>
      <c r="B739" s="17">
        <f>(macro_data_1663!B739-macro_data_1663!B738)/macro_data_1663!B738</f>
        <v>1.3891949375820418E-3</v>
      </c>
      <c r="C739" s="17">
        <f>(macro_data_1663!C739-macro_data_1663!C738)/macro_data_1663!C738</f>
        <v>5.4979407144589163E-3</v>
      </c>
      <c r="D739" s="17">
        <f>(macro_data_1663!D739-macro_data_1663!D738)/macro_data_1663!D738</f>
        <v>1.6697873858100745E-3</v>
      </c>
      <c r="E739">
        <f>macro_data_1663!E739</f>
        <v>4.2</v>
      </c>
      <c r="F739">
        <f>macro_data_1663!F739</f>
        <v>62.7</v>
      </c>
      <c r="G739" s="23">
        <v>5.33</v>
      </c>
      <c r="H739" s="23">
        <v>3.87</v>
      </c>
      <c r="I739" s="23">
        <v>5.05</v>
      </c>
      <c r="J739" s="23">
        <v>5.84</v>
      </c>
      <c r="K739">
        <v>66.400000000000006</v>
      </c>
      <c r="L739" s="17">
        <f>(macro_data_1663!L739-macro_data_1663!L738)/macro_data_1663!L738</f>
        <v>-7.4812138407997694E-4</v>
      </c>
      <c r="M739" s="17">
        <f>(macro_data_1663!M739-macro_data_1663!M738)/macro_data_1663!M738</f>
        <v>9.1816880033886194E-4</v>
      </c>
      <c r="N739" s="17">
        <f>(macro_data_1663!N739-macro_data_1663!N738)/macro_data_1663!N738</f>
        <v>-2.234217262884257E-3</v>
      </c>
      <c r="O739" s="17">
        <f>(macro_data_1663!O739-macro_data_1663!O738)/macro_data_1663!O738</f>
        <v>-5.0413844996237772E-2</v>
      </c>
      <c r="P739" s="17">
        <f>(macro_data_1663!P739-macro_data_1663!P738)/macro_data_1663!P738</f>
        <v>5.2083333333333336E-2</v>
      </c>
      <c r="Q739" s="17">
        <f>(macro_data_1663!Q739-macro_data_1663!Q738)/macro_data_1663!Q738</f>
        <v>-7.1106617312359814E-3</v>
      </c>
      <c r="R739" s="17">
        <f>(macro_data_1663!R739-macro_data_1663!R738)/macro_data_1663!R738</f>
        <v>2.5448163469976196E-2</v>
      </c>
      <c r="S739" s="17">
        <f>(macro_data_1663!G739-macro_data_1663!G738)/macro_data_1663!G738</f>
        <v>5.5726181806668143E-4</v>
      </c>
    </row>
    <row r="740" spans="1:19">
      <c r="A740" s="32">
        <v>45536</v>
      </c>
      <c r="B740" s="17">
        <f>(macro_data_1663!B740-macro_data_1663!B739)/macro_data_1663!B739</f>
        <v>1.801853517281841E-3</v>
      </c>
      <c r="C740" s="17">
        <f>(macro_data_1663!C740-macro_data_1663!C739)/macro_data_1663!C739</f>
        <v>-7.2205533166746294E-3</v>
      </c>
      <c r="D740" s="17">
        <f>(macro_data_1663!D740-macro_data_1663!D739)/macro_data_1663!D739</f>
        <v>1.230022253692098E-3</v>
      </c>
      <c r="E740">
        <f>macro_data_1663!E740</f>
        <v>4.2</v>
      </c>
      <c r="F740">
        <f>macro_data_1663!F740</f>
        <v>62.7</v>
      </c>
      <c r="G740" s="23">
        <v>5.13</v>
      </c>
      <c r="H740" s="23">
        <v>3.72</v>
      </c>
      <c r="I740" s="23">
        <v>4.72</v>
      </c>
      <c r="J740" s="23">
        <v>5.6</v>
      </c>
      <c r="K740">
        <v>67.900000000000006</v>
      </c>
      <c r="L740" s="17">
        <f>(macro_data_1663!L740-macro_data_1663!L739)/macro_data_1663!L739</f>
        <v>3.4827553697099702E-3</v>
      </c>
      <c r="M740" s="17">
        <f>(macro_data_1663!M740-macro_data_1663!M739)/macro_data_1663!M739</f>
        <v>4.84329401028536E-3</v>
      </c>
      <c r="N740" s="17">
        <f>(macro_data_1663!N740-macro_data_1663!N739)/macro_data_1663!N739</f>
        <v>1.6428336624214977E-3</v>
      </c>
      <c r="O740" s="17">
        <f>(macro_data_1663!O740-macro_data_1663!O739)/macro_data_1663!O739</f>
        <v>9.2709984152139463E-2</v>
      </c>
      <c r="P740" s="17">
        <f>(macro_data_1663!P740-macro_data_1663!P739)/macro_data_1663!P739</f>
        <v>-2.2630834512022632E-2</v>
      </c>
      <c r="Q740" s="17">
        <f>(macro_data_1663!Q740-macro_data_1663!Q739)/macro_data_1663!Q739</f>
        <v>4.8810369179626747E-3</v>
      </c>
      <c r="R740" s="17">
        <f>(macro_data_1663!R740-macro_data_1663!R739)/macro_data_1663!R739</f>
        <v>-6.2591687041564675E-2</v>
      </c>
      <c r="S740" s="17">
        <f>(macro_data_1663!G740-macro_data_1663!G739)/macro_data_1663!G739</f>
        <v>4.4935855648310473E-4</v>
      </c>
    </row>
    <row r="741" spans="1:19">
      <c r="A741" s="32">
        <v>45566</v>
      </c>
      <c r="B741" s="17">
        <f>(macro_data_1663!B741-macro_data_1663!B740)/macro_data_1663!B740</f>
        <v>2.2920373984103046E-3</v>
      </c>
      <c r="C741" s="17">
        <f>(macro_data_1663!C741-macro_data_1663!C740)/macro_data_1663!C740</f>
        <v>-1.0886116580483303E-2</v>
      </c>
      <c r="D741" s="17">
        <f>(macro_data_1663!D741-macro_data_1663!D740)/macro_data_1663!D740</f>
        <v>1.7134497724828784E-3</v>
      </c>
      <c r="E741">
        <f>macro_data_1663!E741</f>
        <v>4.0999999999999996</v>
      </c>
      <c r="F741">
        <f>macro_data_1663!F741</f>
        <v>62.7</v>
      </c>
      <c r="G741" s="23">
        <v>4.83</v>
      </c>
      <c r="H741" s="23">
        <v>4.0999999999999996</v>
      </c>
      <c r="I741" s="23">
        <v>4.51</v>
      </c>
      <c r="J741" s="23">
        <v>5.42</v>
      </c>
      <c r="K741">
        <v>70.099999999999994</v>
      </c>
      <c r="L741" s="17">
        <f>(macro_data_1663!L741-macro_data_1663!L740)/macro_data_1663!L740</f>
        <v>3.2109204454391417E-3</v>
      </c>
      <c r="M741" s="17">
        <f>(macro_data_1663!M741-macro_data_1663!M740)/macro_data_1663!M740</f>
        <v>3.8550136462753002E-3</v>
      </c>
      <c r="N741" s="17">
        <f>(macro_data_1663!N741-macro_data_1663!N740)/macro_data_1663!N740</f>
        <v>3.8676953907381263E-3</v>
      </c>
      <c r="O741" s="17">
        <f>(macro_data_1663!O741-macro_data_1663!O740)/macro_data_1663!O740</f>
        <v>-1.7403915881073241E-2</v>
      </c>
      <c r="P741" s="17">
        <f>(macro_data_1663!P741-macro_data_1663!P740)/macro_data_1663!P740</f>
        <v>5.0651230101302458E-2</v>
      </c>
      <c r="Q741" s="17">
        <f>(macro_data_1663!Q741-macro_data_1663!Q740)/macro_data_1663!Q740</f>
        <v>-4.1962888615370078E-3</v>
      </c>
      <c r="R741" s="17">
        <f>(macro_data_1663!R741-macro_data_1663!R740)/macro_data_1663!R740</f>
        <v>-8.3985393844548922E-2</v>
      </c>
      <c r="S741" s="17">
        <f>(macro_data_1663!G741-macro_data_1663!G740)/macro_data_1663!G740</f>
        <v>1.5182762503637536E-3</v>
      </c>
    </row>
    <row r="742" spans="1:19">
      <c r="A742" s="32">
        <v>45597</v>
      </c>
      <c r="B742" s="17">
        <f>(macro_data_1663!B742-macro_data_1663!B741)/macro_data_1663!B741</f>
        <v>2.2645632378490849E-3</v>
      </c>
      <c r="C742" s="17">
        <f>(macro_data_1663!C742-macro_data_1663!C741)/macro_data_1663!C741</f>
        <v>1.5790598459724118E-3</v>
      </c>
      <c r="D742" s="17">
        <f>(macro_data_1663!D742-macro_data_1663!D741)/macro_data_1663!D741</f>
        <v>2.3882716497632423E-3</v>
      </c>
      <c r="E742">
        <f>macro_data_1663!E742</f>
        <v>4.0999999999999996</v>
      </c>
      <c r="F742">
        <f>macro_data_1663!F742</f>
        <v>62.5</v>
      </c>
      <c r="G742" s="23">
        <v>4.6399999999999997</v>
      </c>
      <c r="H742" s="23">
        <v>4.3600000000000003</v>
      </c>
      <c r="I742" s="23">
        <v>4.42</v>
      </c>
      <c r="J742" s="23">
        <v>5.63</v>
      </c>
      <c r="K742">
        <v>70.5</v>
      </c>
      <c r="L742" s="17">
        <f>(macro_data_1663!L742-macro_data_1663!L741)/macro_data_1663!L741</f>
        <v>4.6384539955709233E-3</v>
      </c>
      <c r="M742" s="17">
        <f>(macro_data_1663!M742-macro_data_1663!M741)/macro_data_1663!M741</f>
        <v>4.2265865013099467E-3</v>
      </c>
      <c r="N742" s="17">
        <f>(macro_data_1663!N742-macro_data_1663!N741)/macro_data_1663!N741</f>
        <v>3.4740739035767467E-3</v>
      </c>
      <c r="O742" s="17">
        <f>(macro_data_1663!O742-macro_data_1663!O741)/macro_data_1663!O741</f>
        <v>-8.1180811808118074E-3</v>
      </c>
      <c r="P742" s="17">
        <f>(macro_data_1663!P742-macro_data_1663!P741)/macro_data_1663!P741</f>
        <v>-0.15289256198347106</v>
      </c>
      <c r="Q742" s="17">
        <f>(macro_data_1663!Q742-macro_data_1663!Q741)/macro_data_1663!Q741</f>
        <v>-4.5366239290828636E-3</v>
      </c>
      <c r="R742" s="17">
        <f>(macro_data_1663!R742-macro_data_1663!R741)/macro_data_1663!R741</f>
        <v>2.4914578587699319E-2</v>
      </c>
      <c r="S742" s="17">
        <f>(macro_data_1663!G742-macro_data_1663!G741)/macro_data_1663!G741</f>
        <v>2.7792867339590939E-4</v>
      </c>
    </row>
    <row r="743" spans="1:19">
      <c r="A743" s="32">
        <v>45627</v>
      </c>
      <c r="B743" s="17">
        <f>(macro_data_1663!B743-macro_data_1663!B742)/macro_data_1663!B742</f>
        <v>2.804502414724084E-3</v>
      </c>
      <c r="C743" s="17">
        <f>(macro_data_1663!C743-macro_data_1663!C742)/macro_data_1663!C742</f>
        <v>5.8479301093335558E-4</v>
      </c>
      <c r="D743" s="17">
        <f>(macro_data_1663!D743-macro_data_1663!D742)/macro_data_1663!D742</f>
        <v>1.2234877449994045E-3</v>
      </c>
      <c r="E743">
        <f>macro_data_1663!E743</f>
        <v>4.2</v>
      </c>
      <c r="F743">
        <f>macro_data_1663!F743</f>
        <v>62.5</v>
      </c>
      <c r="G743" s="23">
        <v>4.4800000000000004</v>
      </c>
      <c r="H743" s="23">
        <v>4.3899999999999997</v>
      </c>
      <c r="I743" s="23">
        <v>4.2699999999999996</v>
      </c>
      <c r="J743" s="23">
        <v>5.78</v>
      </c>
      <c r="K743">
        <v>71.8</v>
      </c>
      <c r="L743" s="17">
        <f>(macro_data_1663!L743-macro_data_1663!L742)/macro_data_1663!L742</f>
        <v>7.10102649587647E-3</v>
      </c>
      <c r="M743" s="17">
        <f>(macro_data_1663!M743-macro_data_1663!M742)/macro_data_1663!M742</f>
        <v>6.3718475073313444E-3</v>
      </c>
      <c r="N743" s="17">
        <f>(macro_data_1663!N743-macro_data_1663!N742)/macro_data_1663!N742</f>
        <v>9.4463503941261855E-4</v>
      </c>
      <c r="O743" s="17">
        <f>(macro_data_1663!O743-macro_data_1663!O742)/macro_data_1663!O742</f>
        <v>-3.7202380952380952E-2</v>
      </c>
      <c r="P743" s="17">
        <f>(macro_data_1663!P743-macro_data_1663!P742)/macro_data_1663!P742</f>
        <v>9.5934959349593493E-2</v>
      </c>
      <c r="Q743" s="17">
        <f>(macro_data_1663!Q743-macro_data_1663!Q742)/macro_data_1663!Q742</f>
        <v>-1.4521860639098165E-3</v>
      </c>
      <c r="R743" s="17">
        <f>(macro_data_1663!R743-macro_data_1663!R742)/macro_data_1663!R742</f>
        <v>-2.833726906514783E-2</v>
      </c>
      <c r="S743" s="17">
        <f>(macro_data_1663!G743-macro_data_1663!G742)/macro_data_1663!G742</f>
        <v>1.6481642859849203E-3</v>
      </c>
    </row>
    <row r="744" spans="1:19">
      <c r="A744" s="32"/>
      <c r="G744" s="23">
        <v>4.33</v>
      </c>
      <c r="H744" s="23">
        <v>4.63</v>
      </c>
      <c r="I744" s="23">
        <v>4.21</v>
      </c>
      <c r="J744" s="23">
        <v>5.8</v>
      </c>
      <c r="K744">
        <v>71.8</v>
      </c>
      <c r="L744" s="17">
        <f>(macro_data_1663!L744-macro_data_1663!L743)/macro_data_1663!L743</f>
        <v>4.873055541943669E-3</v>
      </c>
      <c r="M744" s="17">
        <f>(macro_data_1663!M744-macro_data_1663!M743)/macro_data_1663!M743</f>
        <v>3.9863299189213134E-3</v>
      </c>
      <c r="N744" s="17">
        <f>(macro_data_1663!N744-macro_data_1663!N743)/macro_data_1663!N743</f>
        <v>1.2530171570111534E-4</v>
      </c>
      <c r="O744" s="17">
        <f>(macro_data_1663!O744-macro_data_1663!O743)/macro_data_1663!O743</f>
        <v>0.15842349304482226</v>
      </c>
      <c r="P744" s="17">
        <f>(macro_data_1663!P744-macro_data_1663!P743)/macro_data_1663!P743</f>
        <v>3.5608308605341248E-2</v>
      </c>
      <c r="Q744" s="17">
        <f>(macro_data_1663!Q744-macro_data_1663!Q743)/macro_data_1663!Q743</f>
        <v>9.9015823703389426E-3</v>
      </c>
      <c r="R744" s="17">
        <f>(macro_data_1663!R744-macro_data_1663!R743)/macro_data_1663!R743</f>
        <v>2.4303073624017397E-3</v>
      </c>
      <c r="S744" s="17">
        <f>(macro_data_1663!G744-macro_data_1663!G743)/macro_data_1663!G743</f>
        <v>1.9354553994162112E-3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7771-30A7-C241-B7AB-B87480141A8B}">
  <dimension ref="A1:AA738"/>
  <sheetViews>
    <sheetView tabSelected="1" topLeftCell="G1" workbookViewId="0">
      <selection activeCell="AA1" sqref="AA1"/>
    </sheetView>
  </sheetViews>
  <sheetFormatPr baseColWidth="10" defaultRowHeight="13"/>
  <cols>
    <col min="19" max="19" width="14.6640625" bestFit="1" customWidth="1"/>
    <col min="27" max="27" width="21.83203125" bestFit="1" customWidth="1"/>
  </cols>
  <sheetData>
    <row r="1" spans="1:27">
      <c r="B1" t="s">
        <v>4312</v>
      </c>
      <c r="C1" t="s">
        <v>6712</v>
      </c>
      <c r="D1" t="s">
        <v>6713</v>
      </c>
      <c r="E1" t="s">
        <v>6714</v>
      </c>
      <c r="F1" t="s">
        <v>6715</v>
      </c>
      <c r="G1" t="s">
        <v>6717</v>
      </c>
      <c r="H1" t="s">
        <v>6718</v>
      </c>
      <c r="I1" t="s">
        <v>6719</v>
      </c>
      <c r="J1" t="s">
        <v>6720</v>
      </c>
      <c r="K1" t="s">
        <v>6728</v>
      </c>
      <c r="L1" t="s">
        <v>6721</v>
      </c>
      <c r="M1" t="s">
        <v>6722</v>
      </c>
      <c r="N1" t="s">
        <v>6723</v>
      </c>
      <c r="O1" t="s">
        <v>6724</v>
      </c>
      <c r="P1" t="s">
        <v>6725</v>
      </c>
      <c r="Q1" t="s">
        <v>6726</v>
      </c>
      <c r="R1" t="s">
        <v>6727</v>
      </c>
      <c r="S1" t="s">
        <v>6716</v>
      </c>
      <c r="T1" s="21" t="s">
        <v>5419</v>
      </c>
      <c r="U1" s="21" t="s">
        <v>5420</v>
      </c>
      <c r="V1" s="21" t="s">
        <v>5421</v>
      </c>
      <c r="W1" s="21" t="s">
        <v>5422</v>
      </c>
      <c r="X1" s="21" t="s">
        <v>5423</v>
      </c>
      <c r="Y1" s="21" t="s">
        <v>6710</v>
      </c>
      <c r="Z1" s="21" t="s">
        <v>5424</v>
      </c>
      <c r="AA1" s="1" t="s">
        <v>4324</v>
      </c>
    </row>
    <row r="2" spans="1:27">
      <c r="A2" s="32">
        <v>23224</v>
      </c>
      <c r="B2">
        <v>2.6135249918327946E-3</v>
      </c>
      <c r="C2">
        <v>3.1645569620252488E-3</v>
      </c>
      <c r="D2">
        <v>1.9924039599028723E-3</v>
      </c>
      <c r="E2">
        <v>5.6</v>
      </c>
      <c r="F2">
        <v>58.7</v>
      </c>
      <c r="G2">
        <v>3.49</v>
      </c>
      <c r="H2">
        <v>4</v>
      </c>
      <c r="I2">
        <v>3.32</v>
      </c>
      <c r="J2">
        <v>4.84</v>
      </c>
      <c r="K2">
        <v>91.7</v>
      </c>
      <c r="L2">
        <v>5.9840425531915266E-3</v>
      </c>
      <c r="M2">
        <v>7.1353065539113258E-3</v>
      </c>
      <c r="N2">
        <v>4.4571333424033516E-3</v>
      </c>
      <c r="O2">
        <v>1.6372795969773299E-2</v>
      </c>
      <c r="P2">
        <v>0.26425855513307983</v>
      </c>
      <c r="Q2">
        <v>-3.9829429358287727E-3</v>
      </c>
      <c r="R2">
        <v>0</v>
      </c>
      <c r="S2">
        <v>2.3826753031292469E-3</v>
      </c>
      <c r="T2">
        <f>'FF-5'!B5/100</f>
        <v>-3.9000000000000003E-3</v>
      </c>
      <c r="U2">
        <f>'FF-5'!C5/100</f>
        <v>-4.0999999999999995E-3</v>
      </c>
      <c r="V2">
        <f>'FF-5'!D5/100</f>
        <v>-9.7000000000000003E-3</v>
      </c>
      <c r="W2">
        <f>'FF-5'!E5/100</f>
        <v>6.8000000000000005E-3</v>
      </c>
      <c r="X2">
        <f>'FF-5'!F5/100</f>
        <v>-1.18E-2</v>
      </c>
      <c r="Y2">
        <v>0.9</v>
      </c>
      <c r="Z2">
        <f>'FF-5'!G5/100</f>
        <v>2.7000000000000001E-3</v>
      </c>
      <c r="AA2" s="11" t="str">
        <f>INDEX($U$1:$Y$1, MATCH(MAX(U2:Y2), U2:Y2, 0))</f>
        <v>MOM</v>
      </c>
    </row>
    <row r="3" spans="1:27">
      <c r="A3" s="32">
        <v>23255</v>
      </c>
      <c r="B3">
        <v>1.9550342130986876E-3</v>
      </c>
      <c r="C3">
        <v>-3.1545741324920462E-3</v>
      </c>
      <c r="D3">
        <v>1.3670539986328507E-3</v>
      </c>
      <c r="E3">
        <v>5.4</v>
      </c>
      <c r="F3">
        <v>58.5</v>
      </c>
      <c r="G3">
        <v>3.48</v>
      </c>
      <c r="H3">
        <v>4.08</v>
      </c>
      <c r="I3">
        <v>3.38</v>
      </c>
      <c r="J3">
        <v>4.83</v>
      </c>
      <c r="K3">
        <v>96.4</v>
      </c>
      <c r="L3">
        <v>3.3046926635822865E-3</v>
      </c>
      <c r="M3">
        <v>6.5599580162686959E-3</v>
      </c>
      <c r="N3">
        <v>2.1024372099035058E-4</v>
      </c>
      <c r="O3">
        <v>1.5489467162329617E-2</v>
      </c>
      <c r="P3">
        <v>-0.14285714285714285</v>
      </c>
      <c r="Q3">
        <v>1.9994351038369277E-3</v>
      </c>
      <c r="R3">
        <v>0</v>
      </c>
      <c r="S3">
        <v>2.0424692749234073E-3</v>
      </c>
      <c r="T3">
        <f>'FF-5'!B6/100</f>
        <v>5.0700000000000002E-2</v>
      </c>
      <c r="U3">
        <f>'FF-5'!C6/100</f>
        <v>-8.0000000000000002E-3</v>
      </c>
      <c r="V3">
        <f>'FF-5'!D6/100</f>
        <v>1.8000000000000002E-2</v>
      </c>
      <c r="W3">
        <f>'FF-5'!E6/100</f>
        <v>3.5999999999999999E-3</v>
      </c>
      <c r="X3">
        <f>'FF-5'!F6/100</f>
        <v>-3.4999999999999996E-3</v>
      </c>
      <c r="Y3">
        <v>1.01</v>
      </c>
      <c r="Z3">
        <f>'FF-5'!G6/100</f>
        <v>2.5000000000000001E-3</v>
      </c>
      <c r="AA3" s="11" t="str">
        <f t="shared" ref="AA3:AA66" si="0">INDEX($U$1:$Y$1, MATCH(MAX(U3:Y3), U3:Y3, 0))</f>
        <v>MOM</v>
      </c>
    </row>
    <row r="4" spans="1:27">
      <c r="A4" s="32">
        <v>23285</v>
      </c>
      <c r="B4">
        <v>-9.7560975609759795E-4</v>
      </c>
      <c r="C4">
        <v>0</v>
      </c>
      <c r="D4">
        <v>-1.8616196090599527E-4</v>
      </c>
      <c r="E4">
        <v>5.5</v>
      </c>
      <c r="F4">
        <v>58.7</v>
      </c>
      <c r="G4">
        <v>3.5</v>
      </c>
      <c r="H4">
        <v>4.1100000000000003</v>
      </c>
      <c r="I4">
        <v>3.45</v>
      </c>
      <c r="J4">
        <v>4.84</v>
      </c>
      <c r="K4">
        <v>96.4</v>
      </c>
      <c r="L4">
        <v>1.3175230566534165E-3</v>
      </c>
      <c r="M4">
        <v>6.2565172054222552E-3</v>
      </c>
      <c r="N4">
        <v>6.987113152022782E-3</v>
      </c>
      <c r="O4">
        <v>7.5655887736424648E-2</v>
      </c>
      <c r="P4">
        <v>3.5087719298245612E-2</v>
      </c>
      <c r="Q4">
        <v>9.9698086894597013E-3</v>
      </c>
      <c r="R4">
        <v>0</v>
      </c>
      <c r="S4">
        <v>2.9520295202952029E-3</v>
      </c>
      <c r="T4">
        <f>'FF-5'!B7/100</f>
        <v>-1.5700000000000002E-2</v>
      </c>
      <c r="U4">
        <f>'FF-5'!C7/100</f>
        <v>-5.1999999999999998E-3</v>
      </c>
      <c r="V4">
        <f>'FF-5'!D7/100</f>
        <v>1.2999999999999999E-3</v>
      </c>
      <c r="W4">
        <f>'FF-5'!E7/100</f>
        <v>-7.0999999999999995E-3</v>
      </c>
      <c r="X4">
        <f>'FF-5'!F7/100</f>
        <v>2.8999999999999998E-3</v>
      </c>
      <c r="Y4">
        <v>0.19</v>
      </c>
      <c r="Z4">
        <f>'FF-5'!G7/100</f>
        <v>2.7000000000000001E-3</v>
      </c>
      <c r="AA4" s="11" t="str">
        <f t="shared" si="0"/>
        <v>MOM</v>
      </c>
    </row>
    <row r="5" spans="1:27">
      <c r="A5" s="32">
        <v>23316</v>
      </c>
      <c r="B5">
        <v>9.7656250000003708E-4</v>
      </c>
      <c r="C5">
        <v>0</v>
      </c>
      <c r="D5">
        <v>1.924031777557247E-3</v>
      </c>
      <c r="E5">
        <v>5.5</v>
      </c>
      <c r="F5">
        <v>58.8</v>
      </c>
      <c r="G5">
        <v>3.48</v>
      </c>
      <c r="H5">
        <v>4.12</v>
      </c>
      <c r="I5">
        <v>3.52</v>
      </c>
      <c r="J5">
        <v>4.83</v>
      </c>
      <c r="K5">
        <v>96.4</v>
      </c>
      <c r="L5">
        <v>3.9473684210525944E-3</v>
      </c>
      <c r="M5">
        <v>5.9585492227979568E-3</v>
      </c>
      <c r="N5">
        <v>1.1813939485172354E-2</v>
      </c>
      <c r="O5">
        <v>9.0754395916052191E-3</v>
      </c>
      <c r="P5">
        <v>-3.898305084745763E-2</v>
      </c>
      <c r="Q5">
        <v>6.9114439115393342E-3</v>
      </c>
      <c r="R5">
        <v>0</v>
      </c>
      <c r="S5">
        <v>3.5915764392585583E-3</v>
      </c>
      <c r="T5">
        <f>'FF-5'!B8/100</f>
        <v>2.53E-2</v>
      </c>
      <c r="U5">
        <f>'FF-5'!C8/100</f>
        <v>-1.3899999999999999E-2</v>
      </c>
      <c r="V5">
        <f>'FF-5'!D8/100</f>
        <v>-1E-3</v>
      </c>
      <c r="W5">
        <f>'FF-5'!E8/100</f>
        <v>2.7999999999999997E-2</v>
      </c>
      <c r="X5">
        <f>'FF-5'!F8/100</f>
        <v>-2.0099999999999996E-2</v>
      </c>
      <c r="Y5">
        <v>3.12</v>
      </c>
      <c r="Z5">
        <f>'FF-5'!G8/100</f>
        <v>2.8999999999999998E-3</v>
      </c>
      <c r="AA5" s="11" t="str">
        <f t="shared" si="0"/>
        <v>MOM</v>
      </c>
    </row>
    <row r="6" spans="1:27">
      <c r="A6" s="32">
        <v>23346</v>
      </c>
      <c r="B6">
        <v>9.7560975609759795E-4</v>
      </c>
      <c r="C6">
        <v>3.1645569620252488E-3</v>
      </c>
      <c r="D6">
        <v>1.4247661525119053E-3</v>
      </c>
      <c r="E6">
        <v>5.7</v>
      </c>
      <c r="F6">
        <v>58.8</v>
      </c>
      <c r="G6">
        <v>3.38</v>
      </c>
      <c r="H6">
        <v>4.13</v>
      </c>
      <c r="I6">
        <v>3.52</v>
      </c>
      <c r="J6">
        <v>4.84</v>
      </c>
      <c r="K6">
        <v>94.4</v>
      </c>
      <c r="L6">
        <v>6.5530799475753609E-3</v>
      </c>
      <c r="M6">
        <v>8.2410507339685506E-3</v>
      </c>
      <c r="N6">
        <v>1.6407100817081983E-2</v>
      </c>
      <c r="O6">
        <v>-8.825182686902755E-2</v>
      </c>
      <c r="P6">
        <v>2.1164021164021163E-2</v>
      </c>
      <c r="Q6">
        <v>4.901817757418484E-3</v>
      </c>
      <c r="R6">
        <v>0</v>
      </c>
      <c r="S6">
        <v>-4.888012150201631E-4</v>
      </c>
      <c r="T6">
        <f>'FF-5'!B9/100</f>
        <v>-8.5000000000000006E-3</v>
      </c>
      <c r="U6">
        <f>'FF-5'!C9/100</f>
        <v>-8.8000000000000005E-3</v>
      </c>
      <c r="V6">
        <f>'FF-5'!D9/100</f>
        <v>1.7500000000000002E-2</v>
      </c>
      <c r="W6">
        <f>'FF-5'!E9/100</f>
        <v>-5.1000000000000004E-3</v>
      </c>
      <c r="X6">
        <f>'FF-5'!F9/100</f>
        <v>2.2400000000000003E-2</v>
      </c>
      <c r="Y6">
        <v>-0.74</v>
      </c>
      <c r="Z6">
        <f>'FF-5'!G9/100</f>
        <v>2.7000000000000001E-3</v>
      </c>
      <c r="AA6" s="11" t="str">
        <f t="shared" si="0"/>
        <v>CMA</v>
      </c>
    </row>
    <row r="7" spans="1:27">
      <c r="A7" s="32">
        <v>23377</v>
      </c>
      <c r="B7">
        <v>3.2488628979856354E-3</v>
      </c>
      <c r="C7">
        <v>-3.1545741324920462E-3</v>
      </c>
      <c r="D7">
        <v>1.4845973029816225E-3</v>
      </c>
      <c r="E7">
        <v>5.5</v>
      </c>
      <c r="F7">
        <v>58.5</v>
      </c>
      <c r="G7">
        <v>3.48</v>
      </c>
      <c r="H7">
        <v>4.17</v>
      </c>
      <c r="I7">
        <v>3.52</v>
      </c>
      <c r="J7">
        <v>4.8499999999999996</v>
      </c>
      <c r="K7">
        <v>94.4</v>
      </c>
      <c r="L7">
        <v>-1.953124999999889E-3</v>
      </c>
      <c r="M7">
        <v>4.3422733077905203E-3</v>
      </c>
      <c r="N7">
        <v>1.8265668973539345E-2</v>
      </c>
      <c r="O7">
        <v>-8.0764488286066582E-2</v>
      </c>
      <c r="P7">
        <v>-0.11226252158894647</v>
      </c>
      <c r="Q7">
        <v>-1.9526146163004309E-3</v>
      </c>
      <c r="R7">
        <v>0</v>
      </c>
      <c r="S7">
        <v>1.8513666928652518E-3</v>
      </c>
      <c r="T7">
        <f>'FF-5'!B10/100</f>
        <v>1.83E-2</v>
      </c>
      <c r="U7">
        <f>'FF-5'!C10/100</f>
        <v>-2.1000000000000001E-2</v>
      </c>
      <c r="V7">
        <f>'FF-5'!D10/100</f>
        <v>-2.0000000000000001E-4</v>
      </c>
      <c r="W7">
        <f>'FF-5'!E10/100</f>
        <v>2.9999999999999997E-4</v>
      </c>
      <c r="X7">
        <f>'FF-5'!F10/100</f>
        <v>-7.000000000000001E-4</v>
      </c>
      <c r="Y7">
        <v>1.75</v>
      </c>
      <c r="Z7">
        <f>'FF-5'!G10/100</f>
        <v>2.8999999999999998E-3</v>
      </c>
      <c r="AA7" s="11" t="str">
        <f t="shared" si="0"/>
        <v>MOM</v>
      </c>
    </row>
    <row r="8" spans="1:27">
      <c r="A8" s="32">
        <v>23408</v>
      </c>
      <c r="B8">
        <v>1.9430051813472239E-3</v>
      </c>
      <c r="C8">
        <v>6.3291139240506103E-3</v>
      </c>
      <c r="D8">
        <v>2.1000617665224777E-3</v>
      </c>
      <c r="E8">
        <v>5.6</v>
      </c>
      <c r="F8">
        <v>58.6</v>
      </c>
      <c r="G8">
        <v>3.48</v>
      </c>
      <c r="H8">
        <v>4.1500000000000004</v>
      </c>
      <c r="I8">
        <v>3.53</v>
      </c>
      <c r="J8">
        <v>4.83</v>
      </c>
      <c r="K8">
        <v>94.4</v>
      </c>
      <c r="L8">
        <v>2.6092628832353375E-3</v>
      </c>
      <c r="M8">
        <v>5.0864699898270603E-3</v>
      </c>
      <c r="N8">
        <v>4.686233207664244E-3</v>
      </c>
      <c r="O8">
        <v>7.5117370892018781E-2</v>
      </c>
      <c r="P8">
        <v>6.8093385214007776E-2</v>
      </c>
      <c r="Q8">
        <v>8.7966835157642503E-3</v>
      </c>
      <c r="R8">
        <v>0</v>
      </c>
      <c r="S8">
        <v>2.1966144244347204E-3</v>
      </c>
      <c r="T8">
        <f>'FF-5'!B11/100</f>
        <v>2.2400000000000003E-2</v>
      </c>
      <c r="U8">
        <f>'FF-5'!C11/100</f>
        <v>1.2999999999999999E-3</v>
      </c>
      <c r="V8">
        <f>'FF-5'!D11/100</f>
        <v>1.4800000000000001E-2</v>
      </c>
      <c r="W8">
        <f>'FF-5'!E11/100</f>
        <v>1.7000000000000001E-3</v>
      </c>
      <c r="X8">
        <f>'FF-5'!F11/100</f>
        <v>1.47E-2</v>
      </c>
      <c r="Y8">
        <v>0.86</v>
      </c>
      <c r="Z8">
        <f>'FF-5'!G11/100</f>
        <v>3.0000000000000001E-3</v>
      </c>
      <c r="AA8" s="11" t="str">
        <f t="shared" si="0"/>
        <v>MOM</v>
      </c>
    </row>
    <row r="9" spans="1:27">
      <c r="A9" s="32">
        <v>23437</v>
      </c>
      <c r="B9">
        <v>-9.6961861667747688E-4</v>
      </c>
      <c r="C9">
        <v>-6.2893081761006067E-3</v>
      </c>
      <c r="D9">
        <v>1.4176528599605331E-3</v>
      </c>
      <c r="E9">
        <v>5.4</v>
      </c>
      <c r="F9">
        <v>58.8</v>
      </c>
      <c r="G9">
        <v>3.43</v>
      </c>
      <c r="H9">
        <v>4.22</v>
      </c>
      <c r="I9">
        <v>3.54</v>
      </c>
      <c r="J9">
        <v>4.83</v>
      </c>
      <c r="K9">
        <v>99.5</v>
      </c>
      <c r="L9">
        <v>3.9037085230970905E-3</v>
      </c>
      <c r="M9">
        <v>6.0728744939272123E-3</v>
      </c>
      <c r="N9">
        <v>2.4724048333988986E-3</v>
      </c>
      <c r="O9">
        <v>0.13537117903930132</v>
      </c>
      <c r="P9">
        <v>0.10928961748633879</v>
      </c>
      <c r="Q9">
        <v>6.7842067128318969E-3</v>
      </c>
      <c r="R9">
        <v>0</v>
      </c>
      <c r="S9">
        <v>4.6271330909596949E-3</v>
      </c>
      <c r="T9">
        <f>'FF-5'!B12/100</f>
        <v>1.54E-2</v>
      </c>
      <c r="U9">
        <f>'FF-5'!C12/100</f>
        <v>2.8000000000000004E-3</v>
      </c>
      <c r="V9">
        <f>'FF-5'!D12/100</f>
        <v>2.81E-2</v>
      </c>
      <c r="W9">
        <f>'FF-5'!E12/100</f>
        <v>-5.0000000000000001E-4</v>
      </c>
      <c r="X9">
        <f>'FF-5'!F12/100</f>
        <v>9.1000000000000004E-3</v>
      </c>
      <c r="Y9">
        <v>0.26</v>
      </c>
      <c r="Z9">
        <f>'FF-5'!G12/100</f>
        <v>2.5999999999999999E-3</v>
      </c>
      <c r="AA9" s="11" t="str">
        <f t="shared" si="0"/>
        <v>MOM</v>
      </c>
    </row>
    <row r="10" spans="1:27">
      <c r="A10" s="32">
        <v>23468</v>
      </c>
      <c r="B10">
        <v>9.7055968942093621E-4</v>
      </c>
      <c r="C10">
        <v>0</v>
      </c>
      <c r="D10">
        <v>6.1549824583009556E-4</v>
      </c>
      <c r="E10">
        <v>5.4</v>
      </c>
      <c r="F10">
        <v>58.7</v>
      </c>
      <c r="G10">
        <v>3.47</v>
      </c>
      <c r="H10">
        <v>4.2300000000000004</v>
      </c>
      <c r="I10">
        <v>3.47</v>
      </c>
      <c r="J10">
        <v>4.83</v>
      </c>
      <c r="K10">
        <v>99.5</v>
      </c>
      <c r="L10">
        <v>1.2961762799740028E-3</v>
      </c>
      <c r="M10">
        <v>5.5331991951709973E-3</v>
      </c>
      <c r="N10">
        <v>3.1532954506529446E-3</v>
      </c>
      <c r="O10">
        <v>-0.16648351648351647</v>
      </c>
      <c r="P10">
        <v>-7.7175697865353041E-2</v>
      </c>
      <c r="Q10">
        <v>0</v>
      </c>
      <c r="R10">
        <v>0</v>
      </c>
      <c r="S10">
        <v>2.4933769674302633E-3</v>
      </c>
      <c r="T10">
        <f>'FF-5'!B13/100</f>
        <v>1.41E-2</v>
      </c>
      <c r="U10">
        <f>'FF-5'!C13/100</f>
        <v>1.23E-2</v>
      </c>
      <c r="V10">
        <f>'FF-5'!D13/100</f>
        <v>3.4000000000000002E-2</v>
      </c>
      <c r="W10">
        <f>'FF-5'!E13/100</f>
        <v>-2.2099999999999998E-2</v>
      </c>
      <c r="X10">
        <f>'FF-5'!F13/100</f>
        <v>3.2199999999999999E-2</v>
      </c>
      <c r="Y10">
        <v>0.75</v>
      </c>
      <c r="Z10">
        <f>'FF-5'!G13/100</f>
        <v>3.0999999999999999E-3</v>
      </c>
      <c r="AA10" s="11" t="str">
        <f t="shared" si="0"/>
        <v>MOM</v>
      </c>
    </row>
    <row r="11" spans="1:27">
      <c r="A11" s="32">
        <v>23498</v>
      </c>
      <c r="B11">
        <v>3.2320620555908243E-4</v>
      </c>
      <c r="C11">
        <v>0</v>
      </c>
      <c r="D11">
        <v>7.3814356892396515E-4</v>
      </c>
      <c r="E11">
        <v>5.3</v>
      </c>
      <c r="F11">
        <v>59.1</v>
      </c>
      <c r="G11">
        <v>3.5</v>
      </c>
      <c r="H11">
        <v>4.2</v>
      </c>
      <c r="I11">
        <v>3.48</v>
      </c>
      <c r="J11">
        <v>4.8499999999999996</v>
      </c>
      <c r="K11">
        <v>99.5</v>
      </c>
      <c r="L11">
        <v>1.9417475728156076E-3</v>
      </c>
      <c r="M11">
        <v>4.75237618809399E-3</v>
      </c>
      <c r="N11">
        <v>9.771616215077935E-3</v>
      </c>
      <c r="O11">
        <v>-4.5484508899143045E-2</v>
      </c>
      <c r="P11">
        <v>-5.3380782918149468E-3</v>
      </c>
      <c r="Q11">
        <v>1.6362861674740711E-2</v>
      </c>
      <c r="R11">
        <v>0</v>
      </c>
      <c r="S11">
        <v>4.318013023127278E-4</v>
      </c>
      <c r="T11">
        <f>'FF-5'!B14/100</f>
        <v>1E-3</v>
      </c>
      <c r="U11">
        <f>'FF-5'!C14/100</f>
        <v>-1.52E-2</v>
      </c>
      <c r="V11">
        <f>'FF-5'!D14/100</f>
        <v>-6.7000000000000002E-3</v>
      </c>
      <c r="W11">
        <f>'FF-5'!E14/100</f>
        <v>-1.2699999999999999E-2</v>
      </c>
      <c r="X11">
        <f>'FF-5'!F14/100</f>
        <v>-1.0800000000000001E-2</v>
      </c>
      <c r="Y11">
        <v>-0.57999999999999996</v>
      </c>
      <c r="Z11">
        <f>'FF-5'!G14/100</f>
        <v>2.8999999999999998E-3</v>
      </c>
      <c r="AA11" s="11" t="str">
        <f t="shared" si="0"/>
        <v>HML</v>
      </c>
    </row>
    <row r="12" spans="1:27">
      <c r="A12" s="32">
        <v>23529</v>
      </c>
      <c r="B12">
        <v>9.6930533117935819E-4</v>
      </c>
      <c r="C12">
        <v>-3.1645569620253611E-3</v>
      </c>
      <c r="D12">
        <v>1.2293318581366061E-4</v>
      </c>
      <c r="E12">
        <v>5.0999999999999996</v>
      </c>
      <c r="F12">
        <v>59.1</v>
      </c>
      <c r="G12">
        <v>3.5</v>
      </c>
      <c r="H12">
        <v>4.17</v>
      </c>
      <c r="I12">
        <v>3.48</v>
      </c>
      <c r="J12">
        <v>4.8499999999999996</v>
      </c>
      <c r="K12">
        <v>98.5</v>
      </c>
      <c r="L12">
        <v>3.2299741602067182E-3</v>
      </c>
      <c r="M12">
        <v>6.2235499128703011E-3</v>
      </c>
      <c r="N12">
        <v>9.6845704409251158E-3</v>
      </c>
      <c r="O12">
        <v>1.3121546961325966E-2</v>
      </c>
      <c r="P12">
        <v>-6.4400715563506267E-2</v>
      </c>
      <c r="Q12">
        <v>5.6823586191833567E-3</v>
      </c>
      <c r="R12">
        <v>0</v>
      </c>
      <c r="S12">
        <v>2.8831877352301369E-3</v>
      </c>
      <c r="T12">
        <f>'FF-5'!B15/100</f>
        <v>1.4199999999999999E-2</v>
      </c>
      <c r="U12">
        <f>'FF-5'!C15/100</f>
        <v>-6.3E-3</v>
      </c>
      <c r="V12">
        <f>'FF-5'!D15/100</f>
        <v>1.8600000000000002E-2</v>
      </c>
      <c r="W12">
        <f>'FF-5'!E15/100</f>
        <v>-1.6000000000000001E-3</v>
      </c>
      <c r="X12">
        <f>'FF-5'!F15/100</f>
        <v>1.7000000000000001E-3</v>
      </c>
      <c r="Y12">
        <v>2.57</v>
      </c>
      <c r="Z12">
        <f>'FF-5'!G15/100</f>
        <v>2.5999999999999999E-3</v>
      </c>
      <c r="AA12" s="11" t="str">
        <f t="shared" si="0"/>
        <v>MOM</v>
      </c>
    </row>
    <row r="13" spans="1:27">
      <c r="A13" s="32">
        <v>23559</v>
      </c>
      <c r="B13">
        <v>9.683666881859631E-4</v>
      </c>
      <c r="C13">
        <v>0</v>
      </c>
      <c r="D13">
        <v>1.4135578636838354E-3</v>
      </c>
      <c r="E13">
        <v>5.2</v>
      </c>
      <c r="F13">
        <v>58.7</v>
      </c>
      <c r="G13">
        <v>3.42</v>
      </c>
      <c r="H13">
        <v>4.1900000000000004</v>
      </c>
      <c r="I13">
        <v>3.46</v>
      </c>
      <c r="J13">
        <v>4.8499999999999996</v>
      </c>
      <c r="K13">
        <v>98.5</v>
      </c>
      <c r="L13">
        <v>1.9317450096586152E-3</v>
      </c>
      <c r="M13">
        <v>7.1746660069273481E-3</v>
      </c>
      <c r="N13">
        <v>1.0218720055075384E-2</v>
      </c>
      <c r="O13">
        <v>5.6578050443081118E-2</v>
      </c>
      <c r="P13">
        <v>0.10898661567877629</v>
      </c>
      <c r="Q13">
        <v>2.8233744579191258E-3</v>
      </c>
      <c r="R13">
        <v>0</v>
      </c>
      <c r="S13">
        <v>2.2379452219869513E-3</v>
      </c>
      <c r="T13">
        <f>'FF-5'!B16/100</f>
        <v>1.2699999999999999E-2</v>
      </c>
      <c r="U13">
        <f>'FF-5'!C16/100</f>
        <v>2.8999999999999998E-3</v>
      </c>
      <c r="V13">
        <f>'FF-5'!D16/100</f>
        <v>6.1999999999999998E-3</v>
      </c>
      <c r="W13">
        <f>'FF-5'!E16/100</f>
        <v>-2.8000000000000004E-3</v>
      </c>
      <c r="X13">
        <f>'FF-5'!F16/100</f>
        <v>-1.7000000000000001E-3</v>
      </c>
      <c r="Y13">
        <v>0.46</v>
      </c>
      <c r="Z13">
        <f>'FF-5'!G16/100</f>
        <v>3.0000000000000001E-3</v>
      </c>
      <c r="AA13" s="11" t="str">
        <f t="shared" si="0"/>
        <v>MOM</v>
      </c>
    </row>
    <row r="14" spans="1:27">
      <c r="A14" s="32">
        <v>23590</v>
      </c>
      <c r="B14">
        <v>3.2247662044495359E-4</v>
      </c>
      <c r="C14">
        <v>3.1746031746032197E-3</v>
      </c>
      <c r="D14">
        <v>1.2888179698048849E-3</v>
      </c>
      <c r="E14">
        <v>4.9000000000000004</v>
      </c>
      <c r="F14">
        <v>58.6</v>
      </c>
      <c r="G14">
        <v>3.5</v>
      </c>
      <c r="H14">
        <v>4.1900000000000004</v>
      </c>
      <c r="I14">
        <v>3.5</v>
      </c>
      <c r="J14">
        <v>4.83</v>
      </c>
      <c r="K14">
        <v>98.5</v>
      </c>
      <c r="L14">
        <v>7.7120822622109069E-3</v>
      </c>
      <c r="M14">
        <v>7.369196757553426E-3</v>
      </c>
      <c r="N14">
        <v>7.7762244975014888E-3</v>
      </c>
      <c r="O14">
        <v>7.7419354838709677E-3</v>
      </c>
      <c r="P14">
        <v>-8.6206896551724137E-3</v>
      </c>
      <c r="Q14">
        <v>6.5739835126449059E-3</v>
      </c>
      <c r="R14">
        <v>-1.6835016835016925E-2</v>
      </c>
      <c r="S14">
        <v>3.3150689637403597E-3</v>
      </c>
      <c r="T14">
        <f>'FF-5'!B17/100</f>
        <v>1.7399999999999999E-2</v>
      </c>
      <c r="U14">
        <f>'FF-5'!C17/100</f>
        <v>5.0000000000000001E-3</v>
      </c>
      <c r="V14">
        <f>'FF-5'!D17/100</f>
        <v>7.4999999999999997E-3</v>
      </c>
      <c r="W14">
        <f>'FF-5'!E17/100</f>
        <v>8.0000000000000004E-4</v>
      </c>
      <c r="X14">
        <f>'FF-5'!F17/100</f>
        <v>1.9099999999999999E-2</v>
      </c>
      <c r="Y14">
        <v>-0.35</v>
      </c>
      <c r="Z14">
        <f>'FF-5'!G17/100</f>
        <v>3.0000000000000001E-3</v>
      </c>
      <c r="AA14" s="11" t="str">
        <f t="shared" si="0"/>
        <v>CMA</v>
      </c>
    </row>
    <row r="15" spans="1:27">
      <c r="A15" s="32">
        <v>23621</v>
      </c>
      <c r="B15">
        <v>9.6711798839462079E-4</v>
      </c>
      <c r="C15">
        <v>0</v>
      </c>
      <c r="D15">
        <v>7.3551946061908998E-4</v>
      </c>
      <c r="E15">
        <v>5</v>
      </c>
      <c r="F15">
        <v>58.6</v>
      </c>
      <c r="G15">
        <v>3.45</v>
      </c>
      <c r="H15">
        <v>4.2</v>
      </c>
      <c r="I15">
        <v>3.53</v>
      </c>
      <c r="J15">
        <v>4.82</v>
      </c>
      <c r="K15">
        <v>100.6</v>
      </c>
      <c r="L15">
        <v>6.3775510204081625E-3</v>
      </c>
      <c r="M15">
        <v>8.0468178493049367E-3</v>
      </c>
      <c r="N15">
        <v>7.1039679508150292E-3</v>
      </c>
      <c r="O15">
        <v>4.4814340588988479E-3</v>
      </c>
      <c r="P15">
        <v>1.2173913043478261E-2</v>
      </c>
      <c r="Q15">
        <v>6.5275782372416265E-3</v>
      </c>
      <c r="R15">
        <v>0</v>
      </c>
      <c r="S15">
        <v>3.5437923714305279E-3</v>
      </c>
      <c r="T15">
        <f>'FF-5'!B18/100</f>
        <v>-1.44E-2</v>
      </c>
      <c r="U15">
        <f>'FF-5'!C18/100</f>
        <v>4.0999999999999995E-3</v>
      </c>
      <c r="V15">
        <f>'FF-5'!D18/100</f>
        <v>8.0000000000000004E-4</v>
      </c>
      <c r="W15">
        <f>'FF-5'!E18/100</f>
        <v>1.1999999999999999E-3</v>
      </c>
      <c r="X15">
        <f>'FF-5'!F18/100</f>
        <v>3.4999999999999996E-3</v>
      </c>
      <c r="Y15">
        <v>-0.22</v>
      </c>
      <c r="Z15">
        <f>'FF-5'!G18/100</f>
        <v>2.8000000000000004E-3</v>
      </c>
      <c r="AA15" s="11" t="str">
        <f t="shared" si="0"/>
        <v>SMB</v>
      </c>
    </row>
    <row r="16" spans="1:27">
      <c r="A16" s="32">
        <v>23651</v>
      </c>
      <c r="B16">
        <v>9.6618357487914918E-4</v>
      </c>
      <c r="C16">
        <v>3.1645569620252488E-3</v>
      </c>
      <c r="D16">
        <v>1.5312059778280502E-3</v>
      </c>
      <c r="E16">
        <v>5.0999999999999996</v>
      </c>
      <c r="F16">
        <v>58.7</v>
      </c>
      <c r="G16">
        <v>3.36</v>
      </c>
      <c r="H16">
        <v>4.1900000000000004</v>
      </c>
      <c r="I16">
        <v>3.57</v>
      </c>
      <c r="J16">
        <v>4.82</v>
      </c>
      <c r="K16">
        <v>100.6</v>
      </c>
      <c r="L16">
        <v>5.7034220532317945E-3</v>
      </c>
      <c r="M16">
        <v>8.4663763909046934E-3</v>
      </c>
      <c r="N16">
        <v>1.2164138747037536E-2</v>
      </c>
      <c r="O16">
        <v>-7.2657743785850867E-2</v>
      </c>
      <c r="P16">
        <v>1.3745704467353952E-2</v>
      </c>
      <c r="Q16">
        <v>3.7097947545708023E-3</v>
      </c>
      <c r="R16">
        <v>0</v>
      </c>
      <c r="S16">
        <v>4.8448455279005102E-3</v>
      </c>
      <c r="T16">
        <f>'FF-5'!B19/100</f>
        <v>2.69E-2</v>
      </c>
      <c r="U16">
        <f>'FF-5'!C19/100</f>
        <v>-3.4000000000000002E-3</v>
      </c>
      <c r="V16">
        <f>'FF-5'!D19/100</f>
        <v>1.7000000000000001E-2</v>
      </c>
      <c r="W16">
        <f>'FF-5'!E19/100</f>
        <v>-5.6000000000000008E-3</v>
      </c>
      <c r="X16">
        <f>'FF-5'!F19/100</f>
        <v>6.1999999999999998E-3</v>
      </c>
      <c r="Y16">
        <v>-0.41</v>
      </c>
      <c r="Z16">
        <f>'FF-5'!G19/100</f>
        <v>2.8000000000000004E-3</v>
      </c>
      <c r="AA16" s="11" t="str">
        <f t="shared" si="0"/>
        <v>HML</v>
      </c>
    </row>
    <row r="17" spans="1:27">
      <c r="A17" s="32">
        <v>23682</v>
      </c>
      <c r="B17">
        <v>1.2870012870013739E-3</v>
      </c>
      <c r="C17">
        <v>0</v>
      </c>
      <c r="D17">
        <v>6.1154598825819534E-4</v>
      </c>
      <c r="E17">
        <v>5.0999999999999996</v>
      </c>
      <c r="F17">
        <v>58.6</v>
      </c>
      <c r="G17">
        <v>3.52</v>
      </c>
      <c r="H17">
        <v>4.1500000000000004</v>
      </c>
      <c r="I17">
        <v>3.64</v>
      </c>
      <c r="J17">
        <v>4.8099999999999996</v>
      </c>
      <c r="K17">
        <v>100.6</v>
      </c>
      <c r="L17">
        <v>3.1505986137366103E-3</v>
      </c>
      <c r="M17">
        <v>5.2770448548813756E-3</v>
      </c>
      <c r="N17">
        <v>9.2496804117980468E-3</v>
      </c>
      <c r="O17">
        <v>4.7422680412371132E-2</v>
      </c>
      <c r="P17">
        <v>-1.1864406779661017E-2</v>
      </c>
      <c r="Q17">
        <v>-1.3850006354789562E-2</v>
      </c>
      <c r="R17">
        <v>0</v>
      </c>
      <c r="S17">
        <v>-1.8674770385209581E-3</v>
      </c>
      <c r="T17">
        <f>'FF-5'!B20/100</f>
        <v>5.8999999999999999E-3</v>
      </c>
      <c r="U17">
        <f>'FF-5'!C20/100</f>
        <v>8.6999999999999994E-3</v>
      </c>
      <c r="V17">
        <f>'FF-5'!D20/100</f>
        <v>1.1699999999999999E-2</v>
      </c>
      <c r="W17">
        <f>'FF-5'!E20/100</f>
        <v>-4.3E-3</v>
      </c>
      <c r="X17">
        <f>'FF-5'!F20/100</f>
        <v>4.6999999999999993E-3</v>
      </c>
      <c r="Y17">
        <v>0.08</v>
      </c>
      <c r="Z17">
        <f>'FF-5'!G20/100</f>
        <v>2.8999999999999998E-3</v>
      </c>
      <c r="AA17" s="11" t="str">
        <f t="shared" si="0"/>
        <v>MOM</v>
      </c>
    </row>
    <row r="18" spans="1:27">
      <c r="A18" s="32">
        <v>23712</v>
      </c>
      <c r="B18">
        <v>2.892030848329044E-3</v>
      </c>
      <c r="C18">
        <v>0</v>
      </c>
      <c r="D18">
        <v>1.4056961251682706E-3</v>
      </c>
      <c r="E18">
        <v>4.8</v>
      </c>
      <c r="F18">
        <v>58.5</v>
      </c>
      <c r="G18">
        <v>3.85</v>
      </c>
      <c r="H18">
        <v>4.18</v>
      </c>
      <c r="I18">
        <v>3.84</v>
      </c>
      <c r="J18">
        <v>4.8099999999999996</v>
      </c>
      <c r="K18">
        <v>99.9</v>
      </c>
      <c r="L18">
        <v>5.0251256281407756E-3</v>
      </c>
      <c r="M18">
        <v>6.9195895967548967E-3</v>
      </c>
      <c r="N18">
        <v>1.0161518400875503E-2</v>
      </c>
      <c r="O18">
        <v>-2.4934383202099737E-2</v>
      </c>
      <c r="P18">
        <v>-6.0034305317324184E-2</v>
      </c>
      <c r="Q18">
        <v>3.0896557489541513E-2</v>
      </c>
      <c r="R18">
        <v>0</v>
      </c>
      <c r="S18">
        <v>7.228751722143793E-3</v>
      </c>
      <c r="T18">
        <f>'FF-5'!B21/100</f>
        <v>0</v>
      </c>
      <c r="U18">
        <f>'FF-5'!C21/100</f>
        <v>-1.5E-3</v>
      </c>
      <c r="V18">
        <f>'FF-5'!D21/100</f>
        <v>-1.9599999999999999E-2</v>
      </c>
      <c r="W18">
        <f>'FF-5'!E21/100</f>
        <v>6.3E-3</v>
      </c>
      <c r="X18">
        <f>'FF-5'!F21/100</f>
        <v>-2.5999999999999999E-3</v>
      </c>
      <c r="Y18">
        <v>1.03</v>
      </c>
      <c r="Z18">
        <f>'FF-5'!G21/100</f>
        <v>2.8999999999999998E-3</v>
      </c>
      <c r="AA18" s="11" t="str">
        <f t="shared" si="0"/>
        <v>MOM</v>
      </c>
    </row>
    <row r="19" spans="1:27">
      <c r="A19" s="32">
        <v>23743</v>
      </c>
      <c r="B19">
        <v>1.2816404998397676E-3</v>
      </c>
      <c r="C19">
        <v>0</v>
      </c>
      <c r="D19">
        <v>1.4647543484893105E-3</v>
      </c>
      <c r="E19">
        <v>5</v>
      </c>
      <c r="F19">
        <v>58.6</v>
      </c>
      <c r="G19">
        <v>3.9</v>
      </c>
      <c r="H19">
        <v>4.1900000000000004</v>
      </c>
      <c r="I19">
        <v>3.81</v>
      </c>
      <c r="J19">
        <v>4.8099999999999996</v>
      </c>
      <c r="K19">
        <v>99.9</v>
      </c>
      <c r="L19">
        <v>1.8750000000000711E-3</v>
      </c>
      <c r="M19">
        <v>6.3981042654028169E-3</v>
      </c>
      <c r="N19">
        <v>2.6120767883396567E-2</v>
      </c>
      <c r="O19">
        <v>-1.3458950201884253E-3</v>
      </c>
      <c r="P19">
        <v>-1.4598540145985401E-2</v>
      </c>
      <c r="Q19">
        <v>1.1809147950546836E-2</v>
      </c>
      <c r="R19">
        <v>0</v>
      </c>
      <c r="S19">
        <v>3.4280117531831538E-3</v>
      </c>
      <c r="T19">
        <f>'FF-5'!B22/100</f>
        <v>2.9999999999999997E-4</v>
      </c>
      <c r="U19">
        <f>'FF-5'!C22/100</f>
        <v>-6.8999999999999999E-3</v>
      </c>
      <c r="V19">
        <f>'FF-5'!D22/100</f>
        <v>-2.4799999999999999E-2</v>
      </c>
      <c r="W19">
        <f>'FF-5'!E22/100</f>
        <v>1.0700000000000001E-2</v>
      </c>
      <c r="X19">
        <f>'FF-5'!F22/100</f>
        <v>-1.4999999999999999E-2</v>
      </c>
      <c r="Y19">
        <v>-0.74</v>
      </c>
      <c r="Z19">
        <f>'FF-5'!G22/100</f>
        <v>3.0999999999999999E-3</v>
      </c>
      <c r="AA19" s="11" t="str">
        <f t="shared" si="0"/>
        <v>RMW</v>
      </c>
    </row>
    <row r="20" spans="1:27">
      <c r="A20" s="32">
        <v>23774</v>
      </c>
      <c r="B20">
        <v>9.6000000000003635E-4</v>
      </c>
      <c r="C20">
        <v>3.1545741324921586E-3</v>
      </c>
      <c r="D20">
        <v>1.0969589859224013E-3</v>
      </c>
      <c r="E20">
        <v>4.9000000000000004</v>
      </c>
      <c r="F20">
        <v>58.6</v>
      </c>
      <c r="G20">
        <v>3.98</v>
      </c>
      <c r="H20">
        <v>4.21</v>
      </c>
      <c r="I20">
        <v>3.93</v>
      </c>
      <c r="J20">
        <v>4.8</v>
      </c>
      <c r="K20">
        <v>99.9</v>
      </c>
      <c r="L20">
        <v>2.4953212726137072E-3</v>
      </c>
      <c r="M20">
        <v>6.5928890981869822E-3</v>
      </c>
      <c r="N20">
        <v>1.5302983301941233E-2</v>
      </c>
      <c r="O20">
        <v>-8.2884097035040433E-2</v>
      </c>
      <c r="P20">
        <v>-1.2962962962962963E-2</v>
      </c>
      <c r="Q20">
        <v>1.0769672601952954E-2</v>
      </c>
      <c r="R20">
        <v>0</v>
      </c>
      <c r="S20">
        <v>2.7094798135339358E-3</v>
      </c>
      <c r="T20">
        <f>'FF-5'!B23/100</f>
        <v>3.5400000000000001E-2</v>
      </c>
      <c r="U20">
        <f>'FF-5'!C23/100</f>
        <v>2.4399999999999998E-2</v>
      </c>
      <c r="V20">
        <f>'FF-5'!D23/100</f>
        <v>1.1999999999999999E-3</v>
      </c>
      <c r="W20">
        <f>'FF-5'!E23/100</f>
        <v>9.1000000000000004E-3</v>
      </c>
      <c r="X20">
        <f>'FF-5'!F23/100</f>
        <v>1E-3</v>
      </c>
      <c r="Y20">
        <v>-1.44</v>
      </c>
      <c r="Z20">
        <f>'FF-5'!G23/100</f>
        <v>2.8000000000000004E-3</v>
      </c>
      <c r="AA20" s="11" t="str">
        <f t="shared" si="0"/>
        <v>SMB</v>
      </c>
    </row>
    <row r="21" spans="1:27">
      <c r="A21" s="32">
        <v>23802</v>
      </c>
      <c r="B21">
        <v>0</v>
      </c>
      <c r="C21">
        <v>3.1446540880502474E-3</v>
      </c>
      <c r="D21">
        <v>4.2612771656428132E-4</v>
      </c>
      <c r="E21">
        <v>5.0999999999999996</v>
      </c>
      <c r="F21">
        <v>58.7</v>
      </c>
      <c r="G21">
        <v>4.05</v>
      </c>
      <c r="H21">
        <v>4.21</v>
      </c>
      <c r="I21">
        <v>3.93</v>
      </c>
      <c r="J21">
        <v>4.78</v>
      </c>
      <c r="K21">
        <v>102</v>
      </c>
      <c r="L21">
        <v>1.2445550715620229E-3</v>
      </c>
      <c r="M21">
        <v>6.7836257309940992E-3</v>
      </c>
      <c r="N21">
        <v>1.3981870663898293E-2</v>
      </c>
      <c r="O21">
        <v>5.2902277736958117E-2</v>
      </c>
      <c r="P21">
        <v>4.878048780487805E-2</v>
      </c>
      <c r="Q21">
        <v>6.2178493906044517E-3</v>
      </c>
      <c r="R21">
        <v>0</v>
      </c>
      <c r="S21">
        <v>3.6588231345037092E-3</v>
      </c>
      <c r="T21">
        <f>'FF-5'!B24/100</f>
        <v>4.4000000000000003E-3</v>
      </c>
      <c r="U21">
        <f>'FF-5'!C24/100</f>
        <v>3.3099999999999997E-2</v>
      </c>
      <c r="V21">
        <f>'FF-5'!D24/100</f>
        <v>1.1000000000000001E-3</v>
      </c>
      <c r="W21">
        <f>'FF-5'!E24/100</f>
        <v>2.3E-3</v>
      </c>
      <c r="X21">
        <f>'FF-5'!F24/100</f>
        <v>-6.8000000000000005E-3</v>
      </c>
      <c r="Y21">
        <v>0.32</v>
      </c>
      <c r="Z21">
        <f>'FF-5'!G24/100</f>
        <v>3.0000000000000001E-3</v>
      </c>
      <c r="AA21" s="11" t="str">
        <f t="shared" si="0"/>
        <v>MOM</v>
      </c>
    </row>
    <row r="22" spans="1:27">
      <c r="A22" s="32">
        <v>23833</v>
      </c>
      <c r="B22">
        <v>9.5907928388739075E-4</v>
      </c>
      <c r="C22">
        <v>0</v>
      </c>
      <c r="D22">
        <v>1.2778386272360497E-3</v>
      </c>
      <c r="E22">
        <v>4.7</v>
      </c>
      <c r="F22">
        <v>58.7</v>
      </c>
      <c r="G22">
        <v>4.09</v>
      </c>
      <c r="H22">
        <v>4.2</v>
      </c>
      <c r="I22">
        <v>3.93</v>
      </c>
      <c r="J22">
        <v>4.78</v>
      </c>
      <c r="K22">
        <v>102</v>
      </c>
      <c r="L22">
        <v>3.7290242386575157E-3</v>
      </c>
      <c r="M22">
        <v>6.5055762081784657E-3</v>
      </c>
      <c r="N22">
        <v>1.7972575009197699E-2</v>
      </c>
      <c r="O22">
        <v>-6.9783670621074668E-3</v>
      </c>
      <c r="P22">
        <v>-5.3667262969588547E-3</v>
      </c>
      <c r="Q22">
        <v>1.3238814154236184E-2</v>
      </c>
      <c r="R22">
        <v>0</v>
      </c>
      <c r="S22">
        <v>3.3946488294314381E-3</v>
      </c>
      <c r="T22">
        <f>'FF-5'!B25/100</f>
        <v>-1.34E-2</v>
      </c>
      <c r="U22">
        <f>'FF-5'!C25/100</f>
        <v>2.12E-2</v>
      </c>
      <c r="V22">
        <f>'FF-5'!D25/100</f>
        <v>1.03E-2</v>
      </c>
      <c r="W22">
        <f>'FF-5'!E25/100</f>
        <v>-3.2000000000000002E-3</v>
      </c>
      <c r="X22">
        <f>'FF-5'!F25/100</f>
        <v>6.8999999999999999E-3</v>
      </c>
      <c r="Y22">
        <v>0.15</v>
      </c>
      <c r="Z22">
        <f>'FF-5'!G25/100</f>
        <v>3.5999999999999999E-3</v>
      </c>
      <c r="AA22" s="11" t="str">
        <f t="shared" si="0"/>
        <v>MOM</v>
      </c>
    </row>
    <row r="23" spans="1:27">
      <c r="A23" s="32">
        <v>23863</v>
      </c>
      <c r="B23">
        <v>2.2357074417119222E-3</v>
      </c>
      <c r="C23">
        <v>3.1347962382445587E-3</v>
      </c>
      <c r="D23">
        <v>1.5800668489822764E-3</v>
      </c>
      <c r="E23">
        <v>4.8</v>
      </c>
      <c r="F23">
        <v>58.8</v>
      </c>
      <c r="G23">
        <v>4.0999999999999996</v>
      </c>
      <c r="H23">
        <v>4.21</v>
      </c>
      <c r="I23">
        <v>3.89</v>
      </c>
      <c r="J23">
        <v>4.8</v>
      </c>
      <c r="K23">
        <v>102</v>
      </c>
      <c r="L23">
        <v>3.0959752321981426E-3</v>
      </c>
      <c r="M23">
        <v>5.0784856879039445E-3</v>
      </c>
      <c r="N23">
        <v>1.6095138260868166E-2</v>
      </c>
      <c r="O23">
        <v>1.0541110330288124E-2</v>
      </c>
      <c r="P23">
        <v>-1.7985611510791368E-3</v>
      </c>
      <c r="Q23">
        <v>4.3552793179321304E-3</v>
      </c>
      <c r="R23">
        <v>0</v>
      </c>
      <c r="S23">
        <v>4.2664533439994668E-3</v>
      </c>
      <c r="T23">
        <f>'FF-5'!B26/100</f>
        <v>3.1099999999999999E-2</v>
      </c>
      <c r="U23">
        <f>'FF-5'!C26/100</f>
        <v>1.0500000000000001E-2</v>
      </c>
      <c r="V23">
        <f>'FF-5'!D26/100</f>
        <v>6.6E-3</v>
      </c>
      <c r="W23">
        <f>'FF-5'!E26/100</f>
        <v>3.0000000000000001E-3</v>
      </c>
      <c r="X23">
        <f>'FF-5'!F26/100</f>
        <v>-2.2000000000000002E-2</v>
      </c>
      <c r="Y23">
        <v>2.63</v>
      </c>
      <c r="Z23">
        <f>'FF-5'!G26/100</f>
        <v>3.0999999999999999E-3</v>
      </c>
      <c r="AA23" s="11" t="str">
        <f t="shared" si="0"/>
        <v>MOM</v>
      </c>
    </row>
    <row r="24" spans="1:27">
      <c r="A24" s="32">
        <v>23894</v>
      </c>
      <c r="B24">
        <v>3.1867431485022761E-3</v>
      </c>
      <c r="C24">
        <v>3.1250000000000444E-3</v>
      </c>
      <c r="D24">
        <v>2.245009404769069E-3</v>
      </c>
      <c r="E24">
        <v>4.5999999999999996</v>
      </c>
      <c r="F24">
        <v>59</v>
      </c>
      <c r="G24">
        <v>4.05</v>
      </c>
      <c r="H24">
        <v>4.21</v>
      </c>
      <c r="I24">
        <v>3.8</v>
      </c>
      <c r="J24">
        <v>4.8099999999999996</v>
      </c>
      <c r="K24">
        <v>105.4</v>
      </c>
      <c r="L24">
        <v>-1.851851851851922E-3</v>
      </c>
      <c r="M24">
        <v>3.9044556729445237E-3</v>
      </c>
      <c r="N24">
        <v>1.2745219536768619E-2</v>
      </c>
      <c r="O24">
        <v>2.7816411682892908E-2</v>
      </c>
      <c r="P24">
        <v>-1.9819819819819819E-2</v>
      </c>
      <c r="Q24">
        <v>7.8048623098390807E-3</v>
      </c>
      <c r="R24">
        <v>0</v>
      </c>
      <c r="S24">
        <v>3.8500472958396255E-3</v>
      </c>
      <c r="T24">
        <f>'FF-5'!B27/100</f>
        <v>-7.7000000000000002E-3</v>
      </c>
      <c r="U24">
        <f>'FF-5'!C27/100</f>
        <v>1E-3</v>
      </c>
      <c r="V24">
        <f>'FF-5'!D27/100</f>
        <v>-1.61E-2</v>
      </c>
      <c r="W24">
        <f>'FF-5'!E27/100</f>
        <v>-4.5000000000000005E-3</v>
      </c>
      <c r="X24">
        <f>'FF-5'!F27/100</f>
        <v>5.3E-3</v>
      </c>
      <c r="Y24">
        <v>0.6</v>
      </c>
      <c r="Z24">
        <f>'FF-5'!G27/100</f>
        <v>3.0999999999999999E-3</v>
      </c>
      <c r="AA24" s="11" t="str">
        <f t="shared" si="0"/>
        <v>MOM</v>
      </c>
    </row>
    <row r="25" spans="1:27">
      <c r="A25" s="32">
        <v>23924</v>
      </c>
      <c r="B25">
        <v>4.129606099110515E-3</v>
      </c>
      <c r="C25">
        <v>9.3457943925232753E-3</v>
      </c>
      <c r="D25">
        <v>2.9059208136577226E-3</v>
      </c>
      <c r="E25">
        <v>4.5999999999999996</v>
      </c>
      <c r="F25">
        <v>58.8</v>
      </c>
      <c r="G25">
        <v>4.09</v>
      </c>
      <c r="H25">
        <v>4.2</v>
      </c>
      <c r="I25">
        <v>3.84</v>
      </c>
      <c r="J25">
        <v>4.8499999999999996</v>
      </c>
      <c r="K25">
        <v>105.4</v>
      </c>
      <c r="L25">
        <v>3.0921459492888066E-3</v>
      </c>
      <c r="M25">
        <v>6.8634179821551126E-3</v>
      </c>
      <c r="N25">
        <v>1.9485101311084663E-2</v>
      </c>
      <c r="O25">
        <v>6.7658998646820028E-3</v>
      </c>
      <c r="P25">
        <v>0.12867647058823528</v>
      </c>
      <c r="Q25">
        <v>7.747619687918224E-3</v>
      </c>
      <c r="R25">
        <v>0</v>
      </c>
      <c r="S25">
        <v>3.2897455819874029E-3</v>
      </c>
      <c r="T25">
        <f>'FF-5'!B28/100</f>
        <v>-5.5099999999999996E-2</v>
      </c>
      <c r="U25">
        <f>'FF-5'!C28/100</f>
        <v>-4.2800000000000005E-2</v>
      </c>
      <c r="V25">
        <f>'FF-5'!D28/100</f>
        <v>5.8999999999999999E-3</v>
      </c>
      <c r="W25">
        <f>'FF-5'!E28/100</f>
        <v>2.2000000000000001E-3</v>
      </c>
      <c r="X25">
        <f>'FF-5'!F28/100</f>
        <v>3.7000000000000002E-3</v>
      </c>
      <c r="Y25">
        <v>-3.13</v>
      </c>
      <c r="Z25">
        <f>'FF-5'!G28/100</f>
        <v>3.4999999999999996E-3</v>
      </c>
      <c r="AA25" s="11" t="str">
        <f t="shared" si="0"/>
        <v>HML</v>
      </c>
    </row>
    <row r="26" spans="1:27">
      <c r="A26" s="32">
        <v>23955</v>
      </c>
      <c r="B26">
        <v>-9.4906675102819161E-4</v>
      </c>
      <c r="C26">
        <v>0</v>
      </c>
      <c r="D26">
        <v>7.2437522636728579E-4</v>
      </c>
      <c r="E26">
        <v>4.4000000000000004</v>
      </c>
      <c r="F26">
        <v>59.1</v>
      </c>
      <c r="G26">
        <v>4.12</v>
      </c>
      <c r="H26">
        <v>4.25</v>
      </c>
      <c r="I26">
        <v>3.84</v>
      </c>
      <c r="J26">
        <v>4.88</v>
      </c>
      <c r="K26">
        <v>105.4</v>
      </c>
      <c r="L26">
        <v>4.9321824907522282E-3</v>
      </c>
      <c r="M26">
        <v>6.3621904112700625E-3</v>
      </c>
      <c r="N26">
        <v>1.1524354219958817E-2</v>
      </c>
      <c r="O26">
        <v>2.7553763440860215E-2</v>
      </c>
      <c r="P26">
        <v>-9.7719869706840393E-2</v>
      </c>
      <c r="Q26">
        <v>9.3940414392548327E-3</v>
      </c>
      <c r="R26">
        <v>0</v>
      </c>
      <c r="S26">
        <v>4.5312242544076455E-3</v>
      </c>
      <c r="T26">
        <f>'FF-5'!B29/100</f>
        <v>1.43E-2</v>
      </c>
      <c r="U26">
        <f>'FF-5'!C29/100</f>
        <v>1.0800000000000001E-2</v>
      </c>
      <c r="V26">
        <f>'FF-5'!D29/100</f>
        <v>2.2000000000000002E-2</v>
      </c>
      <c r="W26">
        <f>'FF-5'!E29/100</f>
        <v>-1.37E-2</v>
      </c>
      <c r="X26">
        <f>'FF-5'!F29/100</f>
        <v>2.9999999999999997E-4</v>
      </c>
      <c r="Y26">
        <v>4.0999999999999996</v>
      </c>
      <c r="Z26">
        <f>'FF-5'!G29/100</f>
        <v>3.0999999999999999E-3</v>
      </c>
      <c r="AA26" s="11" t="str">
        <f t="shared" si="0"/>
        <v>MOM</v>
      </c>
    </row>
    <row r="27" spans="1:27">
      <c r="A27" s="32">
        <v>23986</v>
      </c>
      <c r="B27">
        <v>-9.4996833438877723E-4</v>
      </c>
      <c r="C27">
        <v>0</v>
      </c>
      <c r="D27">
        <v>2.4128362890585934E-4</v>
      </c>
      <c r="E27">
        <v>4.4000000000000004</v>
      </c>
      <c r="F27">
        <v>58.9</v>
      </c>
      <c r="G27">
        <v>4.0199999999999996</v>
      </c>
      <c r="H27">
        <v>4.29</v>
      </c>
      <c r="I27">
        <v>3.92</v>
      </c>
      <c r="J27">
        <v>4.88</v>
      </c>
      <c r="K27">
        <v>103.4</v>
      </c>
      <c r="L27">
        <v>4.2944785276072921E-3</v>
      </c>
      <c r="M27">
        <v>6.54775344321525E-3</v>
      </c>
      <c r="N27">
        <v>9.0737612959699149E-3</v>
      </c>
      <c r="O27">
        <v>-6.3440156965336822E-2</v>
      </c>
      <c r="P27">
        <v>0.11010830324909747</v>
      </c>
      <c r="Q27">
        <v>4.2299932962159628E-3</v>
      </c>
      <c r="R27">
        <v>0</v>
      </c>
      <c r="S27">
        <v>4.3139506274091693E-3</v>
      </c>
      <c r="T27">
        <f>'FF-5'!B30/100</f>
        <v>2.7300000000000001E-2</v>
      </c>
      <c r="U27">
        <f>'FF-5'!C30/100</f>
        <v>2.7099999999999999E-2</v>
      </c>
      <c r="V27">
        <f>'FF-5'!D30/100</f>
        <v>-0.01</v>
      </c>
      <c r="W27">
        <f>'FF-5'!E30/100</f>
        <v>1.9E-2</v>
      </c>
      <c r="X27">
        <f>'FF-5'!F30/100</f>
        <v>-7.4000000000000003E-3</v>
      </c>
      <c r="Y27">
        <v>2.58</v>
      </c>
      <c r="Z27">
        <f>'FF-5'!G30/100</f>
        <v>3.3E-3</v>
      </c>
      <c r="AA27" s="11" t="str">
        <f t="shared" si="0"/>
        <v>MOM</v>
      </c>
    </row>
    <row r="28" spans="1:27">
      <c r="A28" s="32">
        <v>24016</v>
      </c>
      <c r="B28">
        <v>2.2187004754358249E-3</v>
      </c>
      <c r="C28">
        <v>0</v>
      </c>
      <c r="D28">
        <v>4.8245085031957055E-4</v>
      </c>
      <c r="E28">
        <v>4.3</v>
      </c>
      <c r="F28">
        <v>58.7</v>
      </c>
      <c r="G28">
        <v>4.08</v>
      </c>
      <c r="H28">
        <v>4.3499999999999996</v>
      </c>
      <c r="I28">
        <v>4.03</v>
      </c>
      <c r="J28">
        <v>4.91</v>
      </c>
      <c r="K28">
        <v>103.4</v>
      </c>
      <c r="L28">
        <v>6.7196090409286672E-3</v>
      </c>
      <c r="M28">
        <v>8.299685957828597E-3</v>
      </c>
      <c r="N28">
        <v>1.3883798213783844E-2</v>
      </c>
      <c r="O28">
        <v>3.4916201117318434E-2</v>
      </c>
      <c r="P28">
        <v>-4.5528455284552849E-2</v>
      </c>
      <c r="Q28">
        <v>2.5260518686829256E-3</v>
      </c>
      <c r="R28">
        <v>0</v>
      </c>
      <c r="S28">
        <v>4.2790879989547262E-3</v>
      </c>
      <c r="T28">
        <f>'FF-5'!B31/100</f>
        <v>2.86E-2</v>
      </c>
      <c r="U28">
        <f>'FF-5'!C31/100</f>
        <v>6.1999999999999998E-3</v>
      </c>
      <c r="V28">
        <f>'FF-5'!D31/100</f>
        <v>-1.2999999999999999E-3</v>
      </c>
      <c r="W28">
        <f>'FF-5'!E31/100</f>
        <v>-8.8999999999999999E-3</v>
      </c>
      <c r="X28">
        <f>'FF-5'!F31/100</f>
        <v>8.0000000000000002E-3</v>
      </c>
      <c r="Y28">
        <v>3.3</v>
      </c>
      <c r="Z28">
        <f>'FF-5'!G31/100</f>
        <v>3.0999999999999999E-3</v>
      </c>
      <c r="AA28" s="11" t="str">
        <f t="shared" si="0"/>
        <v>MOM</v>
      </c>
    </row>
    <row r="29" spans="1:27">
      <c r="A29" s="32">
        <v>24047</v>
      </c>
      <c r="B29">
        <v>9.4876660341548335E-4</v>
      </c>
      <c r="C29">
        <v>3.0864197530864638E-3</v>
      </c>
      <c r="D29">
        <v>3.0138637733568446E-4</v>
      </c>
      <c r="E29">
        <v>4.2</v>
      </c>
      <c r="F29">
        <v>58.9</v>
      </c>
      <c r="G29">
        <v>4.0999999999999996</v>
      </c>
      <c r="H29">
        <v>4.45</v>
      </c>
      <c r="I29">
        <v>4.09</v>
      </c>
      <c r="J29">
        <v>4.93</v>
      </c>
      <c r="K29">
        <v>103.4</v>
      </c>
      <c r="L29">
        <v>7.2815533980581833E-3</v>
      </c>
      <c r="M29">
        <v>6.8965517241379812E-3</v>
      </c>
      <c r="N29">
        <v>9.9671176999561097E-3</v>
      </c>
      <c r="O29">
        <v>-2.0242914979757085E-2</v>
      </c>
      <c r="P29">
        <v>-5.4514480408858604E-2</v>
      </c>
      <c r="Q29">
        <v>1.0085000359508623E-2</v>
      </c>
      <c r="R29">
        <v>0</v>
      </c>
      <c r="S29">
        <v>3.7241827939502358E-3</v>
      </c>
      <c r="T29">
        <f>'FF-5'!B32/100</f>
        <v>2.6000000000000002E-2</v>
      </c>
      <c r="U29">
        <f>'FF-5'!C32/100</f>
        <v>3.4700000000000002E-2</v>
      </c>
      <c r="V29">
        <f>'FF-5'!D32/100</f>
        <v>1.5600000000000001E-2</v>
      </c>
      <c r="W29">
        <f>'FF-5'!E32/100</f>
        <v>1.1699999999999999E-2</v>
      </c>
      <c r="X29">
        <f>'FF-5'!F32/100</f>
        <v>-6.5000000000000006E-3</v>
      </c>
      <c r="Y29">
        <v>3.46</v>
      </c>
      <c r="Z29">
        <f>'FF-5'!G32/100</f>
        <v>3.0999999999999999E-3</v>
      </c>
      <c r="AA29" s="11" t="str">
        <f t="shared" si="0"/>
        <v>MOM</v>
      </c>
    </row>
    <row r="30" spans="1:27">
      <c r="A30" s="32">
        <v>24077</v>
      </c>
      <c r="B30">
        <v>3.1595576619273752E-3</v>
      </c>
      <c r="C30">
        <v>3.0769230769231207E-3</v>
      </c>
      <c r="D30">
        <v>1.6872551973487345E-3</v>
      </c>
      <c r="E30">
        <v>4.0999999999999996</v>
      </c>
      <c r="F30">
        <v>58.8</v>
      </c>
      <c r="G30">
        <v>4.32</v>
      </c>
      <c r="H30">
        <v>4.62</v>
      </c>
      <c r="I30">
        <v>4.38</v>
      </c>
      <c r="J30">
        <v>4.95</v>
      </c>
      <c r="K30">
        <v>102.9</v>
      </c>
      <c r="L30">
        <v>4.2168674698794496E-3</v>
      </c>
      <c r="M30">
        <v>6.8493150684930748E-3</v>
      </c>
      <c r="N30">
        <v>1.0499627143922562E-2</v>
      </c>
      <c r="O30">
        <v>5.5096418732782371E-3</v>
      </c>
      <c r="P30">
        <v>0.10990990990990991</v>
      </c>
      <c r="Q30">
        <v>4.1596127598597186E-3</v>
      </c>
      <c r="R30">
        <v>0</v>
      </c>
      <c r="S30">
        <v>4.4880830862457262E-3</v>
      </c>
      <c r="T30">
        <f>'FF-5'!B33/100</f>
        <v>-2.9999999999999997E-4</v>
      </c>
      <c r="U30">
        <f>'FF-5'!C33/100</f>
        <v>5.1900000000000002E-2</v>
      </c>
      <c r="V30">
        <f>'FF-5'!D33/100</f>
        <v>1.5E-3</v>
      </c>
      <c r="W30">
        <f>'FF-5'!E33/100</f>
        <v>-1.01E-2</v>
      </c>
      <c r="X30">
        <f>'FF-5'!F33/100</f>
        <v>-9.3999999999999986E-3</v>
      </c>
      <c r="Y30">
        <v>4.45</v>
      </c>
      <c r="Z30">
        <f>'FF-5'!G33/100</f>
        <v>3.4999999999999996E-3</v>
      </c>
      <c r="AA30" s="11" t="str">
        <f t="shared" si="0"/>
        <v>MOM</v>
      </c>
    </row>
    <row r="31" spans="1:27">
      <c r="A31" s="32">
        <v>24108</v>
      </c>
      <c r="B31">
        <v>3.1496062992126431E-3</v>
      </c>
      <c r="C31">
        <v>6.1349693251532434E-3</v>
      </c>
      <c r="D31">
        <v>3.609456776755021E-3</v>
      </c>
      <c r="E31">
        <v>4</v>
      </c>
      <c r="F31">
        <v>59</v>
      </c>
      <c r="G31">
        <v>4.42</v>
      </c>
      <c r="H31">
        <v>4.6100000000000003</v>
      </c>
      <c r="I31">
        <v>4.59</v>
      </c>
      <c r="J31">
        <v>5.0199999999999996</v>
      </c>
      <c r="K31">
        <v>102.9</v>
      </c>
      <c r="L31">
        <v>6.5986802639473475E-3</v>
      </c>
      <c r="M31">
        <v>7.6804915514592934E-3</v>
      </c>
      <c r="N31">
        <v>2.0717596009091722E-2</v>
      </c>
      <c r="O31">
        <v>0.13424657534246576</v>
      </c>
      <c r="P31">
        <v>-1.1363636363636364E-2</v>
      </c>
      <c r="Q31">
        <v>1.2427146163827677E-2</v>
      </c>
      <c r="R31">
        <v>0</v>
      </c>
      <c r="S31">
        <v>5.2584037679850315E-3</v>
      </c>
      <c r="T31">
        <f>'FF-5'!B34/100</f>
        <v>1.01E-2</v>
      </c>
      <c r="U31">
        <f>'FF-5'!C34/100</f>
        <v>2.6600000000000002E-2</v>
      </c>
      <c r="V31">
        <f>'FF-5'!D34/100</f>
        <v>2.0299999999999999E-2</v>
      </c>
      <c r="W31">
        <f>'FF-5'!E34/100</f>
        <v>-1.1399999999999999E-2</v>
      </c>
      <c r="X31">
        <f>'FF-5'!F34/100</f>
        <v>-5.3E-3</v>
      </c>
      <c r="Y31">
        <v>0.12</v>
      </c>
      <c r="Z31">
        <f>'FF-5'!G34/100</f>
        <v>3.3E-3</v>
      </c>
      <c r="AA31" s="11" t="str">
        <f t="shared" si="0"/>
        <v>MOM</v>
      </c>
    </row>
    <row r="32" spans="1:27">
      <c r="A32" s="32">
        <v>24139</v>
      </c>
      <c r="B32">
        <v>9.4191522762943742E-4</v>
      </c>
      <c r="C32">
        <v>3.0487804878049215E-3</v>
      </c>
      <c r="D32">
        <v>1.1988251513516499E-3</v>
      </c>
      <c r="E32">
        <v>4</v>
      </c>
      <c r="F32">
        <v>59</v>
      </c>
      <c r="G32">
        <v>4.5999999999999996</v>
      </c>
      <c r="H32">
        <v>4.83</v>
      </c>
      <c r="I32">
        <v>4.6500000000000004</v>
      </c>
      <c r="J32">
        <v>5.0599999999999996</v>
      </c>
      <c r="K32">
        <v>102.9</v>
      </c>
      <c r="L32">
        <v>7.7473182359951301E-3</v>
      </c>
      <c r="M32">
        <v>6.0975609756097806E-3</v>
      </c>
      <c r="N32">
        <v>1.1935041217391378E-2</v>
      </c>
      <c r="O32">
        <v>-0.17270531400966183</v>
      </c>
      <c r="P32">
        <v>-1.6420361247947456E-2</v>
      </c>
      <c r="Q32">
        <v>9.8209039737216629E-3</v>
      </c>
      <c r="R32">
        <v>0</v>
      </c>
      <c r="S32">
        <v>3.321459516703572E-3</v>
      </c>
      <c r="T32">
        <f>'FF-5'!B35/100</f>
        <v>7.1999999999999998E-3</v>
      </c>
      <c r="U32">
        <f>'FF-5'!C35/100</f>
        <v>4.6799999999999994E-2</v>
      </c>
      <c r="V32">
        <f>'FF-5'!D35/100</f>
        <v>3.56E-2</v>
      </c>
      <c r="W32">
        <f>'FF-5'!E35/100</f>
        <v>-2.8199999999999999E-2</v>
      </c>
      <c r="X32">
        <f>'FF-5'!F35/100</f>
        <v>-1.1000000000000001E-3</v>
      </c>
      <c r="Y32">
        <v>5.39</v>
      </c>
      <c r="Z32">
        <f>'FF-5'!G35/100</f>
        <v>3.8E-3</v>
      </c>
      <c r="AA32" s="11" t="str">
        <f t="shared" si="0"/>
        <v>MOM</v>
      </c>
    </row>
    <row r="33" spans="1:27">
      <c r="A33" s="32">
        <v>24167</v>
      </c>
      <c r="B33">
        <v>6.2735257214554356E-3</v>
      </c>
      <c r="C33">
        <v>9.1185410334347801E-3</v>
      </c>
      <c r="D33">
        <v>4.1309944321378834E-3</v>
      </c>
      <c r="E33">
        <v>3.8</v>
      </c>
      <c r="F33">
        <v>58.8</v>
      </c>
      <c r="G33">
        <v>4.66</v>
      </c>
      <c r="H33">
        <v>4.87</v>
      </c>
      <c r="I33">
        <v>4.59</v>
      </c>
      <c r="J33">
        <v>5.12</v>
      </c>
      <c r="K33">
        <v>100</v>
      </c>
      <c r="L33">
        <v>2.9568302779420462E-3</v>
      </c>
      <c r="M33">
        <v>5.6277056277056767E-3</v>
      </c>
      <c r="N33">
        <v>1.0000985952322973E-2</v>
      </c>
      <c r="O33">
        <v>5.8394160583941602E-3</v>
      </c>
      <c r="P33">
        <v>-9.6828046744574292E-2</v>
      </c>
      <c r="Q33">
        <v>6.4815847625477839E-3</v>
      </c>
      <c r="R33">
        <v>0</v>
      </c>
      <c r="S33">
        <v>4.2700187113179485E-3</v>
      </c>
      <c r="T33">
        <f>'FF-5'!B36/100</f>
        <v>-1.21E-2</v>
      </c>
      <c r="U33">
        <f>'FF-5'!C36/100</f>
        <v>4.7100000000000003E-2</v>
      </c>
      <c r="V33">
        <f>'FF-5'!D36/100</f>
        <v>3.3E-3</v>
      </c>
      <c r="W33">
        <f>'FF-5'!E36/100</f>
        <v>-1.7000000000000001E-3</v>
      </c>
      <c r="X33">
        <f>'FF-5'!F36/100</f>
        <v>-1.49E-2</v>
      </c>
      <c r="Y33">
        <v>4.57</v>
      </c>
      <c r="Z33">
        <f>'FF-5'!G36/100</f>
        <v>3.4999999999999996E-3</v>
      </c>
      <c r="AA33" s="11" t="str">
        <f t="shared" si="0"/>
        <v>MOM</v>
      </c>
    </row>
    <row r="34" spans="1:27">
      <c r="A34" s="32">
        <v>24198</v>
      </c>
      <c r="B34">
        <v>3.1172069825436853E-3</v>
      </c>
      <c r="C34">
        <v>0</v>
      </c>
      <c r="D34">
        <v>2.4445504412115653E-3</v>
      </c>
      <c r="E34">
        <v>3.8</v>
      </c>
      <c r="F34">
        <v>58.8</v>
      </c>
      <c r="G34">
        <v>4.67</v>
      </c>
      <c r="H34">
        <v>4.75</v>
      </c>
      <c r="I34">
        <v>4.62</v>
      </c>
      <c r="J34">
        <v>5.32</v>
      </c>
      <c r="K34">
        <v>100</v>
      </c>
      <c r="L34">
        <v>5.3066037735849392E-3</v>
      </c>
      <c r="M34">
        <v>5.5962117950924791E-3</v>
      </c>
      <c r="N34">
        <v>1.1855750321859482E-2</v>
      </c>
      <c r="O34">
        <v>1.1611030478955007E-2</v>
      </c>
      <c r="P34">
        <v>2.9574861367837338E-2</v>
      </c>
      <c r="Q34">
        <v>1.3688413372112202E-2</v>
      </c>
      <c r="R34">
        <v>0</v>
      </c>
      <c r="S34">
        <v>6.3061341486718896E-3</v>
      </c>
      <c r="T34">
        <f>'FF-5'!B37/100</f>
        <v>-2.5099999999999997E-2</v>
      </c>
      <c r="U34">
        <f>'FF-5'!C37/100</f>
        <v>3.2000000000000002E-3</v>
      </c>
      <c r="V34">
        <f>'FF-5'!D37/100</f>
        <v>-1.9799999999999998E-2</v>
      </c>
      <c r="W34">
        <f>'FF-5'!E37/100</f>
        <v>1.3000000000000001E-2</v>
      </c>
      <c r="X34">
        <f>'FF-5'!F37/100</f>
        <v>5.9999999999999995E-4</v>
      </c>
      <c r="Y34">
        <v>1.42</v>
      </c>
      <c r="Z34">
        <f>'FF-5'!G37/100</f>
        <v>3.8E-3</v>
      </c>
      <c r="AA34" s="11" t="str">
        <f t="shared" si="0"/>
        <v>MOM</v>
      </c>
    </row>
    <row r="35" spans="1:27">
      <c r="A35" s="32">
        <v>24228</v>
      </c>
      <c r="B35">
        <v>3.1075201988813371E-3</v>
      </c>
      <c r="C35">
        <v>0</v>
      </c>
      <c r="D35">
        <v>3.449711532742511E-3</v>
      </c>
      <c r="E35">
        <v>3.8</v>
      </c>
      <c r="F35">
        <v>59</v>
      </c>
      <c r="G35">
        <v>4.9000000000000004</v>
      </c>
      <c r="H35">
        <v>4.78</v>
      </c>
      <c r="I35">
        <v>4.6399999999999997</v>
      </c>
      <c r="J35">
        <v>5.41</v>
      </c>
      <c r="K35">
        <v>100</v>
      </c>
      <c r="L35">
        <v>7.6246334310851108E-3</v>
      </c>
      <c r="M35">
        <v>4.4948630136986793E-3</v>
      </c>
      <c r="N35">
        <v>1.1909788733378968E-2</v>
      </c>
      <c r="O35">
        <v>-3.0129124820659971E-2</v>
      </c>
      <c r="P35">
        <v>-2.1543985637342909E-2</v>
      </c>
      <c r="Q35">
        <v>1.5896982823576735E-3</v>
      </c>
      <c r="R35">
        <v>0</v>
      </c>
      <c r="S35">
        <v>3.8770730472211671E-3</v>
      </c>
      <c r="T35">
        <f>'FF-5'!B38/100</f>
        <v>2.1400000000000002E-2</v>
      </c>
      <c r="U35">
        <f>'FF-5'!C38/100</f>
        <v>3.3500000000000002E-2</v>
      </c>
      <c r="V35">
        <f>'FF-5'!D38/100</f>
        <v>-4.5999999999999999E-3</v>
      </c>
      <c r="W35">
        <f>'FF-5'!E38/100</f>
        <v>3.9000000000000003E-3</v>
      </c>
      <c r="X35">
        <f>'FF-5'!F38/100</f>
        <v>-9.4999999999999998E-3</v>
      </c>
      <c r="Y35">
        <v>6.28</v>
      </c>
      <c r="Z35">
        <f>'FF-5'!G38/100</f>
        <v>3.4000000000000002E-3</v>
      </c>
      <c r="AA35" s="11" t="str">
        <f t="shared" si="0"/>
        <v>MOM</v>
      </c>
    </row>
    <row r="36" spans="1:27">
      <c r="A36" s="32">
        <v>24259</v>
      </c>
      <c r="B36">
        <v>2.1685254027261551E-3</v>
      </c>
      <c r="C36">
        <v>0</v>
      </c>
      <c r="D36">
        <v>1.2447394938059865E-3</v>
      </c>
      <c r="E36">
        <v>3.9</v>
      </c>
      <c r="F36">
        <v>59</v>
      </c>
      <c r="G36">
        <v>5.17</v>
      </c>
      <c r="H36">
        <v>4.8099999999999996</v>
      </c>
      <c r="I36">
        <v>4.5</v>
      </c>
      <c r="J36">
        <v>5.48</v>
      </c>
      <c r="K36">
        <v>95.7</v>
      </c>
      <c r="L36">
        <v>-2.9103608847497087E-3</v>
      </c>
      <c r="M36">
        <v>1.7046665246111471E-3</v>
      </c>
      <c r="N36">
        <v>1.3188656511838646E-2</v>
      </c>
      <c r="O36">
        <v>-6.4349112426035499E-2</v>
      </c>
      <c r="P36">
        <v>-8.4403669724770647E-2</v>
      </c>
      <c r="Q36">
        <v>9.5142004973934914E-3</v>
      </c>
      <c r="R36">
        <v>0</v>
      </c>
      <c r="S36">
        <v>4.3350095370209814E-3</v>
      </c>
      <c r="T36">
        <f>'FF-5'!B39/100</f>
        <v>-5.6600000000000004E-2</v>
      </c>
      <c r="U36">
        <f>'FF-5'!C39/100</f>
        <v>-5.0999999999999997E-2</v>
      </c>
      <c r="V36">
        <f>'FF-5'!D39/100</f>
        <v>-1.6299999999999999E-2</v>
      </c>
      <c r="W36">
        <f>'FF-5'!E39/100</f>
        <v>1.6399999999999998E-2</v>
      </c>
      <c r="X36">
        <f>'FF-5'!F39/100</f>
        <v>-1.52E-2</v>
      </c>
      <c r="Y36">
        <v>-4.7</v>
      </c>
      <c r="Z36">
        <f>'FF-5'!G39/100</f>
        <v>4.0999999999999995E-3</v>
      </c>
      <c r="AA36" s="11" t="str">
        <f t="shared" si="0"/>
        <v>RMW</v>
      </c>
    </row>
    <row r="37" spans="1:27">
      <c r="A37" s="32">
        <v>24289</v>
      </c>
      <c r="B37">
        <v>9.273570324575312E-4</v>
      </c>
      <c r="C37">
        <v>3.0120481927709128E-3</v>
      </c>
      <c r="D37">
        <v>2.4863840871419368E-3</v>
      </c>
      <c r="E37">
        <v>3.8</v>
      </c>
      <c r="F37">
        <v>59.1</v>
      </c>
      <c r="G37">
        <v>5.3</v>
      </c>
      <c r="H37">
        <v>5.0199999999999996</v>
      </c>
      <c r="I37">
        <v>4.8</v>
      </c>
      <c r="J37">
        <v>5.58</v>
      </c>
      <c r="K37">
        <v>95.7</v>
      </c>
      <c r="L37">
        <v>1.7513134851137356E-3</v>
      </c>
      <c r="M37">
        <v>2.3399276749627011E-3</v>
      </c>
      <c r="N37">
        <v>2.8155952830664882E-2</v>
      </c>
      <c r="O37">
        <v>-5.6126482213438737E-2</v>
      </c>
      <c r="P37">
        <v>-0.13026052104208416</v>
      </c>
      <c r="Q37">
        <v>4.7137279655864867E-3</v>
      </c>
      <c r="R37">
        <v>0</v>
      </c>
      <c r="S37">
        <v>6.2625565042692113E-3</v>
      </c>
      <c r="T37">
        <f>'FF-5'!B40/100</f>
        <v>-1.44E-2</v>
      </c>
      <c r="U37">
        <f>'FF-5'!C40/100</f>
        <v>1.37E-2</v>
      </c>
      <c r="V37">
        <f>'FF-5'!D40/100</f>
        <v>5.0000000000000001E-3</v>
      </c>
      <c r="W37">
        <f>'FF-5'!E40/100</f>
        <v>1.5E-3</v>
      </c>
      <c r="X37">
        <f>'FF-5'!F40/100</f>
        <v>7.8000000000000005E-3</v>
      </c>
      <c r="Y37">
        <v>3.25</v>
      </c>
      <c r="Z37">
        <f>'FF-5'!G40/100</f>
        <v>3.8E-3</v>
      </c>
      <c r="AA37" s="11" t="str">
        <f t="shared" si="0"/>
        <v>MOM</v>
      </c>
    </row>
    <row r="38" spans="1:27">
      <c r="A38" s="32">
        <v>24320</v>
      </c>
      <c r="B38">
        <v>2.1618282890673341E-3</v>
      </c>
      <c r="C38">
        <v>6.0060060060060918E-3</v>
      </c>
      <c r="D38">
        <v>1.9487421755047653E-3</v>
      </c>
      <c r="E38">
        <v>3.8</v>
      </c>
      <c r="F38">
        <v>59.1</v>
      </c>
      <c r="G38">
        <v>5.53</v>
      </c>
      <c r="H38">
        <v>5.22</v>
      </c>
      <c r="I38">
        <v>4.96</v>
      </c>
      <c r="J38">
        <v>5.68</v>
      </c>
      <c r="K38">
        <v>95.7</v>
      </c>
      <c r="L38">
        <v>-7.5757575757574762E-3</v>
      </c>
      <c r="M38">
        <v>-6.3667232597625501E-4</v>
      </c>
      <c r="N38">
        <v>1.844627871163872E-2</v>
      </c>
      <c r="O38">
        <v>-9.0452261306532666E-2</v>
      </c>
      <c r="P38">
        <v>2.304147465437788E-3</v>
      </c>
      <c r="Q38">
        <v>5.4740332455898528E-3</v>
      </c>
      <c r="R38">
        <v>0</v>
      </c>
      <c r="S38">
        <v>2.9636099889254574E-3</v>
      </c>
      <c r="T38">
        <f>'FF-5'!B41/100</f>
        <v>-1.6299999999999999E-2</v>
      </c>
      <c r="U38">
        <f>'FF-5'!C41/100</f>
        <v>-4.0999999999999995E-3</v>
      </c>
      <c r="V38">
        <f>'FF-5'!D41/100</f>
        <v>9.4999999999999998E-3</v>
      </c>
      <c r="W38">
        <f>'FF-5'!E41/100</f>
        <v>-3.5999999999999999E-3</v>
      </c>
      <c r="X38">
        <f>'FF-5'!F41/100</f>
        <v>1.7899999999999999E-2</v>
      </c>
      <c r="Y38">
        <v>-1.34</v>
      </c>
      <c r="Z38">
        <f>'FF-5'!G41/100</f>
        <v>3.4999999999999996E-3</v>
      </c>
      <c r="AA38" s="11" t="str">
        <f t="shared" si="0"/>
        <v>CMA</v>
      </c>
    </row>
    <row r="39" spans="1:27">
      <c r="A39" s="32">
        <v>24351</v>
      </c>
      <c r="B39">
        <v>6.1633281972263707E-3</v>
      </c>
      <c r="C39">
        <v>2.9850746268657142E-3</v>
      </c>
      <c r="D39">
        <v>3.830965992809647E-3</v>
      </c>
      <c r="E39">
        <v>3.8</v>
      </c>
      <c r="F39">
        <v>59.3</v>
      </c>
      <c r="G39">
        <v>5.4</v>
      </c>
      <c r="H39">
        <v>5.18</v>
      </c>
      <c r="I39">
        <v>5.37</v>
      </c>
      <c r="J39">
        <v>5.83</v>
      </c>
      <c r="K39">
        <v>91.2</v>
      </c>
      <c r="L39">
        <v>2.935995302407516E-3</v>
      </c>
      <c r="M39">
        <v>3.6101083032491943E-3</v>
      </c>
      <c r="N39">
        <v>2.7519255664694119E-3</v>
      </c>
      <c r="O39">
        <v>3.0386740331491711E-2</v>
      </c>
      <c r="P39">
        <v>-0.13333333333333333</v>
      </c>
      <c r="Q39">
        <v>7.7526780006194882E-4</v>
      </c>
      <c r="R39">
        <v>0</v>
      </c>
      <c r="S39">
        <v>3.2036826798961136E-3</v>
      </c>
      <c r="T39">
        <f>'FF-5'!B42/100</f>
        <v>-7.9100000000000004E-2</v>
      </c>
      <c r="U39">
        <f>'FF-5'!C42/100</f>
        <v>-3.1200000000000002E-2</v>
      </c>
      <c r="V39">
        <f>'FF-5'!D42/100</f>
        <v>4.3E-3</v>
      </c>
      <c r="W39">
        <f>'FF-5'!E42/100</f>
        <v>-8.9999999999999998E-4</v>
      </c>
      <c r="X39">
        <f>'FF-5'!F42/100</f>
        <v>8.0000000000000002E-3</v>
      </c>
      <c r="Y39">
        <v>-2.14</v>
      </c>
      <c r="Z39">
        <f>'FF-5'!G42/100</f>
        <v>4.0999999999999995E-3</v>
      </c>
      <c r="AA39" s="11" t="str">
        <f t="shared" si="0"/>
        <v>CMA</v>
      </c>
    </row>
    <row r="40" spans="1:27">
      <c r="A40" s="32">
        <v>24381</v>
      </c>
      <c r="B40">
        <v>3.0627871362940711E-3</v>
      </c>
      <c r="C40">
        <v>0</v>
      </c>
      <c r="D40">
        <v>3.1705025833723868E-3</v>
      </c>
      <c r="E40">
        <v>3.7</v>
      </c>
      <c r="F40">
        <v>59.3</v>
      </c>
      <c r="G40">
        <v>5.53</v>
      </c>
      <c r="H40">
        <v>5.01</v>
      </c>
      <c r="I40">
        <v>5.35</v>
      </c>
      <c r="J40">
        <v>6.09</v>
      </c>
      <c r="K40">
        <v>91.2</v>
      </c>
      <c r="L40">
        <v>7.0257611241217131E-3</v>
      </c>
      <c r="M40">
        <v>5.9246720270841186E-3</v>
      </c>
      <c r="N40">
        <v>6.4212879202118463E-3</v>
      </c>
      <c r="O40">
        <v>-6.523681858802502E-2</v>
      </c>
      <c r="P40">
        <v>-5.0397877984084884E-2</v>
      </c>
      <c r="Q40">
        <v>9.3249121995635648E-3</v>
      </c>
      <c r="R40">
        <v>1.7123287671232969E-2</v>
      </c>
      <c r="S40">
        <v>2.1082983242128759E-3</v>
      </c>
      <c r="T40">
        <f>'FF-5'!B43/100</f>
        <v>-1.06E-2</v>
      </c>
      <c r="U40">
        <f>'FF-5'!C43/100</f>
        <v>-1.1399999999999999E-2</v>
      </c>
      <c r="V40">
        <f>'FF-5'!D43/100</f>
        <v>5.6000000000000008E-3</v>
      </c>
      <c r="W40">
        <f>'FF-5'!E43/100</f>
        <v>-1.6799999999999999E-2</v>
      </c>
      <c r="X40">
        <f>'FF-5'!F43/100</f>
        <v>2.3700000000000002E-2</v>
      </c>
      <c r="Y40">
        <v>-1.84</v>
      </c>
      <c r="Z40">
        <f>'FF-5'!G43/100</f>
        <v>4.0000000000000001E-3</v>
      </c>
      <c r="AA40" s="11" t="str">
        <f t="shared" si="0"/>
        <v>CMA</v>
      </c>
    </row>
    <row r="41" spans="1:27">
      <c r="A41" s="32">
        <v>24412</v>
      </c>
      <c r="B41">
        <v>3.0534351145038601E-3</v>
      </c>
      <c r="C41">
        <v>-5.9523809523810371E-3</v>
      </c>
      <c r="D41">
        <v>2.6337352218191333E-3</v>
      </c>
      <c r="E41">
        <v>3.7</v>
      </c>
      <c r="F41">
        <v>59.3</v>
      </c>
      <c r="G41">
        <v>5.76</v>
      </c>
      <c r="H41">
        <v>5.16</v>
      </c>
      <c r="I41">
        <v>5.32</v>
      </c>
      <c r="J41">
        <v>6.1</v>
      </c>
      <c r="K41">
        <v>91.2</v>
      </c>
      <c r="L41">
        <v>-4.6511627906977403E-3</v>
      </c>
      <c r="M41">
        <v>6.3104753891462216E-4</v>
      </c>
      <c r="N41">
        <v>6.7377913826991804E-3</v>
      </c>
      <c r="O41">
        <v>-0.19407265774378585</v>
      </c>
      <c r="P41">
        <v>8.1005586592178769E-2</v>
      </c>
      <c r="Q41">
        <v>6.9276392472670048E-3</v>
      </c>
      <c r="R41">
        <v>0</v>
      </c>
      <c r="S41">
        <v>3.264081184350974E-3</v>
      </c>
      <c r="T41">
        <f>'FF-5'!B44/100</f>
        <v>3.8599999999999995E-2</v>
      </c>
      <c r="U41">
        <f>'FF-5'!C44/100</f>
        <v>-6.4500000000000002E-2</v>
      </c>
      <c r="V41">
        <f>'FF-5'!D44/100</f>
        <v>2.69E-2</v>
      </c>
      <c r="W41">
        <f>'FF-5'!E44/100</f>
        <v>-3.4799999999999998E-2</v>
      </c>
      <c r="X41">
        <f>'FF-5'!F44/100</f>
        <v>4.2500000000000003E-2</v>
      </c>
      <c r="Y41">
        <v>-5.26</v>
      </c>
      <c r="Z41">
        <f>'FF-5'!G44/100</f>
        <v>4.5000000000000005E-3</v>
      </c>
      <c r="AA41" s="11" t="str">
        <f t="shared" si="0"/>
        <v>CMA</v>
      </c>
    </row>
    <row r="42" spans="1:27">
      <c r="A42" s="32">
        <v>24442</v>
      </c>
      <c r="B42">
        <v>9.1324200913245465E-4</v>
      </c>
      <c r="C42">
        <v>-2.9940119760479469E-3</v>
      </c>
      <c r="D42">
        <v>1.4593427120424131E-3</v>
      </c>
      <c r="E42">
        <v>3.6</v>
      </c>
      <c r="F42">
        <v>59.6</v>
      </c>
      <c r="G42">
        <v>5.4</v>
      </c>
      <c r="H42">
        <v>4.84</v>
      </c>
      <c r="I42">
        <v>4.96</v>
      </c>
      <c r="J42">
        <v>6.13</v>
      </c>
      <c r="K42">
        <v>88.3</v>
      </c>
      <c r="L42">
        <v>1.1682242990655202E-3</v>
      </c>
      <c r="M42">
        <v>3.3634643682993962E-3</v>
      </c>
      <c r="N42">
        <v>4.6429706808323173E-3</v>
      </c>
      <c r="O42">
        <v>0.13997627520759193</v>
      </c>
      <c r="P42">
        <v>-1.2919896640826873E-2</v>
      </c>
      <c r="Q42">
        <v>-6.879977246871275E-3</v>
      </c>
      <c r="R42">
        <v>0</v>
      </c>
      <c r="S42">
        <v>2.544176149505042E-3</v>
      </c>
      <c r="T42">
        <f>'FF-5'!B45/100</f>
        <v>1.3999999999999999E-2</v>
      </c>
      <c r="U42">
        <f>'FF-5'!C45/100</f>
        <v>3.3399999999999999E-2</v>
      </c>
      <c r="V42">
        <f>'FF-5'!D45/100</f>
        <v>-4.6900000000000004E-2</v>
      </c>
      <c r="W42">
        <f>'FF-5'!E45/100</f>
        <v>4.1299999999999996E-2</v>
      </c>
      <c r="X42">
        <f>'FF-5'!F45/100</f>
        <v>-6.6199999999999995E-2</v>
      </c>
      <c r="Y42">
        <v>5.72</v>
      </c>
      <c r="Z42">
        <f>'FF-5'!G45/100</f>
        <v>4.0000000000000001E-3</v>
      </c>
      <c r="AA42" s="11" t="str">
        <f t="shared" si="0"/>
        <v>MOM</v>
      </c>
    </row>
    <row r="43" spans="1:27">
      <c r="A43" s="32">
        <v>24473</v>
      </c>
      <c r="B43">
        <v>1.2165450121654241E-3</v>
      </c>
      <c r="C43">
        <v>0</v>
      </c>
      <c r="D43">
        <v>2.0983912333878158E-3</v>
      </c>
      <c r="E43">
        <v>3.8</v>
      </c>
      <c r="F43">
        <v>59.5</v>
      </c>
      <c r="G43">
        <v>4.9400000000000004</v>
      </c>
      <c r="H43">
        <v>4.58</v>
      </c>
      <c r="I43">
        <v>4.72</v>
      </c>
      <c r="J43">
        <v>6.18</v>
      </c>
      <c r="K43">
        <v>88.3</v>
      </c>
      <c r="L43">
        <v>3.5005834305717287E-3</v>
      </c>
      <c r="M43">
        <v>6.0758432851455626E-3</v>
      </c>
      <c r="N43">
        <v>7.6991193350736536E-3</v>
      </c>
      <c r="O43">
        <v>3.0176899063475548E-2</v>
      </c>
      <c r="P43">
        <v>-3.4031413612565446E-2</v>
      </c>
      <c r="Q43">
        <v>2.3082584676714052E-3</v>
      </c>
      <c r="R43">
        <v>0</v>
      </c>
      <c r="S43">
        <v>2.7684215383195683E-3</v>
      </c>
      <c r="T43">
        <f>'FF-5'!B46/100</f>
        <v>1.2999999999999999E-3</v>
      </c>
      <c r="U43">
        <f>'FF-5'!C46/100</f>
        <v>2.0199999999999999E-2</v>
      </c>
      <c r="V43">
        <f>'FF-5'!D46/100</f>
        <v>-1.1899999999999999E-2</v>
      </c>
      <c r="W43">
        <f>'FF-5'!E46/100</f>
        <v>6.9999999999999993E-3</v>
      </c>
      <c r="X43">
        <f>'FF-5'!F46/100</f>
        <v>-3.4000000000000002E-3</v>
      </c>
      <c r="Y43">
        <v>1.06</v>
      </c>
      <c r="Z43">
        <f>'FF-5'!G46/100</f>
        <v>4.0000000000000001E-3</v>
      </c>
      <c r="AA43" s="11" t="str">
        <f t="shared" si="0"/>
        <v>MOM</v>
      </c>
    </row>
    <row r="44" spans="1:27">
      <c r="A44" s="32">
        <v>24504</v>
      </c>
      <c r="B44">
        <v>-6.075334143378835E-4</v>
      </c>
      <c r="C44">
        <v>3.0030030030030459E-3</v>
      </c>
      <c r="D44">
        <v>5.8166589111285604E-5</v>
      </c>
      <c r="E44">
        <v>3.9</v>
      </c>
      <c r="F44">
        <v>59.5</v>
      </c>
      <c r="G44">
        <v>5</v>
      </c>
      <c r="H44">
        <v>4.63</v>
      </c>
      <c r="I44">
        <v>4.5599999999999996</v>
      </c>
      <c r="J44">
        <v>5.97</v>
      </c>
      <c r="K44">
        <v>88.3</v>
      </c>
      <c r="L44">
        <v>-5.8139534883717623E-4</v>
      </c>
      <c r="M44">
        <v>2.9154518950438029E-3</v>
      </c>
      <c r="N44">
        <v>3.773298217179926E-3</v>
      </c>
      <c r="O44">
        <v>7.7777777777777779E-2</v>
      </c>
      <c r="P44">
        <v>0.12737127371273713</v>
      </c>
      <c r="Q44">
        <v>4.7173180718141665E-3</v>
      </c>
      <c r="R44">
        <v>0</v>
      </c>
      <c r="S44">
        <v>3.1902329790334206E-3</v>
      </c>
      <c r="T44">
        <f>'FF-5'!B47/100</f>
        <v>8.1500000000000003E-2</v>
      </c>
      <c r="U44">
        <f>'FF-5'!C47/100</f>
        <v>9.0999999999999998E-2</v>
      </c>
      <c r="V44">
        <f>'FF-5'!D47/100</f>
        <v>2.2700000000000001E-2</v>
      </c>
      <c r="W44">
        <f>'FF-5'!E47/100</f>
        <v>9.5999999999999992E-3</v>
      </c>
      <c r="X44">
        <f>'FF-5'!F47/100</f>
        <v>-3.1600000000000003E-2</v>
      </c>
      <c r="Y44">
        <v>-6.93</v>
      </c>
      <c r="Z44">
        <f>'FF-5'!G47/100</f>
        <v>4.3E-3</v>
      </c>
      <c r="AA44" s="11" t="str">
        <f t="shared" si="0"/>
        <v>SMB</v>
      </c>
    </row>
    <row r="45" spans="1:27">
      <c r="A45" s="32">
        <v>24532</v>
      </c>
      <c r="B45">
        <v>3.0395136778115935E-3</v>
      </c>
      <c r="C45">
        <v>0</v>
      </c>
      <c r="D45">
        <v>1.1632641191182209E-3</v>
      </c>
      <c r="E45">
        <v>3.8</v>
      </c>
      <c r="F45">
        <v>59.3</v>
      </c>
      <c r="G45">
        <v>4.53</v>
      </c>
      <c r="H45">
        <v>4.54</v>
      </c>
      <c r="I45">
        <v>4.26</v>
      </c>
      <c r="J45">
        <v>5.82</v>
      </c>
      <c r="K45">
        <v>94.1</v>
      </c>
      <c r="L45">
        <v>6.3990692262943238E-3</v>
      </c>
      <c r="M45">
        <v>7.2674418604651162E-3</v>
      </c>
      <c r="N45">
        <v>3.58251128995643E-3</v>
      </c>
      <c r="O45">
        <v>5.248359887535145E-2</v>
      </c>
      <c r="P45">
        <v>-1.9230769230769232E-2</v>
      </c>
      <c r="Q45">
        <v>-1.1341208856835762E-2</v>
      </c>
      <c r="R45">
        <v>1.0101010101010034E-2</v>
      </c>
      <c r="S45">
        <v>3.3635543596251168E-4</v>
      </c>
      <c r="T45">
        <f>'FF-5'!B48/100</f>
        <v>7.8000000000000005E-3</v>
      </c>
      <c r="U45">
        <f>'FF-5'!C48/100</f>
        <v>3.0600000000000002E-2</v>
      </c>
      <c r="V45">
        <f>'FF-5'!D48/100</f>
        <v>-2.2200000000000001E-2</v>
      </c>
      <c r="W45">
        <f>'FF-5'!E48/100</f>
        <v>1.9900000000000001E-2</v>
      </c>
      <c r="X45">
        <f>'FF-5'!F48/100</f>
        <v>-9.8999999999999991E-3</v>
      </c>
      <c r="Y45">
        <v>3.52</v>
      </c>
      <c r="Z45">
        <f>'FF-5'!G48/100</f>
        <v>3.5999999999999999E-3</v>
      </c>
      <c r="AA45" s="11" t="str">
        <f t="shared" si="0"/>
        <v>MOM</v>
      </c>
    </row>
    <row r="46" spans="1:27">
      <c r="A46" s="32">
        <v>24563</v>
      </c>
      <c r="B46">
        <v>0</v>
      </c>
      <c r="C46">
        <v>-2.9940119760479469E-3</v>
      </c>
      <c r="D46">
        <v>5.228606285946866E-4</v>
      </c>
      <c r="E46">
        <v>3.8</v>
      </c>
      <c r="F46">
        <v>59.1</v>
      </c>
      <c r="G46">
        <v>4.05</v>
      </c>
      <c r="H46">
        <v>4.59</v>
      </c>
      <c r="I46">
        <v>3.84</v>
      </c>
      <c r="J46">
        <v>5.85</v>
      </c>
      <c r="K46">
        <v>94.1</v>
      </c>
      <c r="L46">
        <v>1.0404624277456713E-2</v>
      </c>
      <c r="M46">
        <v>9.4825809111522691E-3</v>
      </c>
      <c r="N46">
        <v>7.1029940420823398E-3</v>
      </c>
      <c r="O46">
        <v>-5.9661620658949241E-2</v>
      </c>
      <c r="P46">
        <v>7.5980392156862739E-2</v>
      </c>
      <c r="Q46">
        <v>-5.6349777074644536E-3</v>
      </c>
      <c r="R46">
        <v>0</v>
      </c>
      <c r="S46">
        <v>1.5436580109737272E-3</v>
      </c>
      <c r="T46">
        <f>'FF-5'!B49/100</f>
        <v>3.9900000000000005E-2</v>
      </c>
      <c r="U46">
        <f>'FF-5'!C49/100</f>
        <v>1.8700000000000001E-2</v>
      </c>
      <c r="V46">
        <f>'FF-5'!D49/100</f>
        <v>3.7000000000000002E-3</v>
      </c>
      <c r="W46">
        <f>'FF-5'!E49/100</f>
        <v>8.6E-3</v>
      </c>
      <c r="X46">
        <f>'FF-5'!F49/100</f>
        <v>-1.6E-2</v>
      </c>
      <c r="Y46">
        <v>1.53</v>
      </c>
      <c r="Z46">
        <f>'FF-5'!G49/100</f>
        <v>3.9000000000000003E-3</v>
      </c>
      <c r="AA46" s="11" t="str">
        <f t="shared" si="0"/>
        <v>MOM</v>
      </c>
    </row>
    <row r="47" spans="1:27">
      <c r="A47" s="32">
        <v>24593</v>
      </c>
      <c r="B47">
        <v>3.0303030303030732E-3</v>
      </c>
      <c r="C47">
        <v>-6.0060060060058785E-3</v>
      </c>
      <c r="D47">
        <v>1.6838926953896128E-3</v>
      </c>
      <c r="E47">
        <v>3.8</v>
      </c>
      <c r="F47">
        <v>59.4</v>
      </c>
      <c r="G47">
        <v>3.94</v>
      </c>
      <c r="H47">
        <v>4.8499999999999996</v>
      </c>
      <c r="I47">
        <v>3.6</v>
      </c>
      <c r="J47">
        <v>5.83</v>
      </c>
      <c r="K47">
        <v>94.1</v>
      </c>
      <c r="L47">
        <v>-3.4324942791763313E-3</v>
      </c>
      <c r="M47">
        <v>4.9009597712886136E-3</v>
      </c>
      <c r="N47">
        <v>1.3253356397842926E-2</v>
      </c>
      <c r="O47">
        <v>3.3143939393939392E-2</v>
      </c>
      <c r="P47">
        <v>9.1116173120728935E-2</v>
      </c>
      <c r="Q47">
        <v>9.4303872533563361E-3</v>
      </c>
      <c r="R47">
        <v>0</v>
      </c>
      <c r="S47">
        <v>-9.766519151533648E-4</v>
      </c>
      <c r="T47">
        <f>'FF-5'!B50/100</f>
        <v>3.8900000000000004E-2</v>
      </c>
      <c r="U47">
        <f>'FF-5'!C50/100</f>
        <v>4.3E-3</v>
      </c>
      <c r="V47">
        <f>'FF-5'!D50/100</f>
        <v>-2.4799999999999999E-2</v>
      </c>
      <c r="W47">
        <f>'FF-5'!E50/100</f>
        <v>2.3300000000000001E-2</v>
      </c>
      <c r="X47">
        <f>'FF-5'!F50/100</f>
        <v>-3.6699999999999997E-2</v>
      </c>
      <c r="Y47">
        <v>0.59</v>
      </c>
      <c r="Z47">
        <f>'FF-5'!G50/100</f>
        <v>3.2000000000000002E-3</v>
      </c>
      <c r="AA47" s="11" t="str">
        <f t="shared" si="0"/>
        <v>MOM</v>
      </c>
    </row>
    <row r="48" spans="1:27">
      <c r="A48" s="32">
        <v>24624</v>
      </c>
      <c r="B48">
        <v>0</v>
      </c>
      <c r="C48">
        <v>6.0422960725074236E-3</v>
      </c>
      <c r="D48">
        <v>1.9129325836182074E-3</v>
      </c>
      <c r="E48">
        <v>3.8</v>
      </c>
      <c r="F48">
        <v>59.3</v>
      </c>
      <c r="G48">
        <v>3.98</v>
      </c>
      <c r="H48">
        <v>5.0199999999999996</v>
      </c>
      <c r="I48">
        <v>3.54</v>
      </c>
      <c r="J48">
        <v>5.96</v>
      </c>
      <c r="K48">
        <v>95.9</v>
      </c>
      <c r="L48">
        <v>8.6107921928817461E-3</v>
      </c>
      <c r="M48">
        <v>1.0363747205852399E-2</v>
      </c>
      <c r="N48">
        <v>5.1388803350371865E-3</v>
      </c>
      <c r="O48">
        <v>0.19523373052245646</v>
      </c>
      <c r="P48">
        <v>5.0104384133611693E-2</v>
      </c>
      <c r="Q48">
        <v>-8.7232877968540321E-3</v>
      </c>
      <c r="R48">
        <v>0</v>
      </c>
      <c r="S48">
        <v>2.3523661137078789E-3</v>
      </c>
      <c r="T48">
        <f>'FF-5'!B51/100</f>
        <v>-4.3299999999999998E-2</v>
      </c>
      <c r="U48">
        <f>'FF-5'!C51/100</f>
        <v>2.29E-2</v>
      </c>
      <c r="V48">
        <f>'FF-5'!D51/100</f>
        <v>1.09E-2</v>
      </c>
      <c r="W48">
        <f>'FF-5'!E51/100</f>
        <v>-1.7299999999999999E-2</v>
      </c>
      <c r="X48">
        <f>'FF-5'!F51/100</f>
        <v>1.7299999999999999E-2</v>
      </c>
      <c r="Y48">
        <v>0.72</v>
      </c>
      <c r="Z48">
        <f>'FF-5'!G51/100</f>
        <v>3.3E-3</v>
      </c>
      <c r="AA48" s="11" t="str">
        <f t="shared" si="0"/>
        <v>MOM</v>
      </c>
    </row>
    <row r="49" spans="1:27">
      <c r="A49" s="32">
        <v>24654</v>
      </c>
      <c r="B49">
        <v>6.0422960725074236E-3</v>
      </c>
      <c r="C49">
        <v>6.0060060060060918E-3</v>
      </c>
      <c r="D49">
        <v>3.1821337653320826E-3</v>
      </c>
      <c r="E49">
        <v>3.9</v>
      </c>
      <c r="F49">
        <v>59.6</v>
      </c>
      <c r="G49">
        <v>3.79</v>
      </c>
      <c r="H49">
        <v>5.16</v>
      </c>
      <c r="I49">
        <v>4.21</v>
      </c>
      <c r="J49">
        <v>6.15</v>
      </c>
      <c r="K49">
        <v>95.9</v>
      </c>
      <c r="L49">
        <v>7.3989755264656318E-3</v>
      </c>
      <c r="M49">
        <v>9.6540627514079078E-3</v>
      </c>
      <c r="N49">
        <v>1.3366061209134047E-2</v>
      </c>
      <c r="O49">
        <v>-4.2944785276073622E-2</v>
      </c>
      <c r="P49">
        <v>-7.9522862823061622E-3</v>
      </c>
      <c r="Q49">
        <v>-1.272018201423172E-4</v>
      </c>
      <c r="R49">
        <v>0</v>
      </c>
      <c r="S49">
        <v>1.9811033221578786E-3</v>
      </c>
      <c r="T49">
        <f>'FF-5'!B52/100</f>
        <v>2.41E-2</v>
      </c>
      <c r="U49">
        <f>'FF-5'!C52/100</f>
        <v>6.4299999999999996E-2</v>
      </c>
      <c r="V49">
        <f>'FF-5'!D52/100</f>
        <v>8.5000000000000006E-3</v>
      </c>
      <c r="W49">
        <f>'FF-5'!E52/100</f>
        <v>-6.1999999999999998E-3</v>
      </c>
      <c r="X49">
        <f>'FF-5'!F52/100</f>
        <v>-2.4199999999999999E-2</v>
      </c>
      <c r="Y49">
        <v>6</v>
      </c>
      <c r="Z49">
        <f>'FF-5'!G52/100</f>
        <v>2.7000000000000001E-3</v>
      </c>
      <c r="AA49" s="11" t="str">
        <f t="shared" si="0"/>
        <v>MOM</v>
      </c>
    </row>
    <row r="50" spans="1:27">
      <c r="A50" s="32">
        <v>24685</v>
      </c>
      <c r="B50">
        <v>3.0030030030030459E-3</v>
      </c>
      <c r="C50">
        <v>0</v>
      </c>
      <c r="D50">
        <v>3.4027337216679773E-3</v>
      </c>
      <c r="E50">
        <v>3.8</v>
      </c>
      <c r="F50">
        <v>59.6</v>
      </c>
      <c r="G50">
        <v>3.9</v>
      </c>
      <c r="H50">
        <v>5.28</v>
      </c>
      <c r="I50">
        <v>4.2699999999999996</v>
      </c>
      <c r="J50">
        <v>6.26</v>
      </c>
      <c r="K50">
        <v>95.9</v>
      </c>
      <c r="L50">
        <v>6.2146892655366914E-3</v>
      </c>
      <c r="M50">
        <v>8.5657370517928516E-3</v>
      </c>
      <c r="N50">
        <v>1.2603258562706209E-2</v>
      </c>
      <c r="O50">
        <v>9.2948717948717952E-2</v>
      </c>
      <c r="P50">
        <v>3.2064128256513023E-2</v>
      </c>
      <c r="Q50">
        <v>-2.2754674538763868E-3</v>
      </c>
      <c r="R50">
        <v>0</v>
      </c>
      <c r="S50">
        <v>2.0988593155893535E-3</v>
      </c>
      <c r="T50">
        <f>'FF-5'!B53/100</f>
        <v>4.58E-2</v>
      </c>
      <c r="U50">
        <f>'FF-5'!C53/100</f>
        <v>3.5400000000000001E-2</v>
      </c>
      <c r="V50">
        <f>'FF-5'!D53/100</f>
        <v>2.7300000000000001E-2</v>
      </c>
      <c r="W50">
        <f>'FF-5'!E53/100</f>
        <v>4.7999999999999996E-3</v>
      </c>
      <c r="X50">
        <f>'FF-5'!F53/100</f>
        <v>2.7000000000000003E-2</v>
      </c>
      <c r="Y50">
        <v>-1.07</v>
      </c>
      <c r="Z50">
        <f>'FF-5'!G53/100</f>
        <v>3.0999999999999999E-3</v>
      </c>
      <c r="AA50" s="11" t="str">
        <f t="shared" si="0"/>
        <v>SMB</v>
      </c>
    </row>
    <row r="51" spans="1:27">
      <c r="A51" s="32">
        <v>24716</v>
      </c>
      <c r="B51">
        <v>2.9940119760479469E-3</v>
      </c>
      <c r="C51">
        <v>-2.9850746268657142E-3</v>
      </c>
      <c r="D51">
        <v>3.1038050350616188E-3</v>
      </c>
      <c r="E51">
        <v>3.8</v>
      </c>
      <c r="F51">
        <v>59.7</v>
      </c>
      <c r="G51">
        <v>3.99</v>
      </c>
      <c r="H51">
        <v>5.3</v>
      </c>
      <c r="I51">
        <v>4.42</v>
      </c>
      <c r="J51">
        <v>6.33</v>
      </c>
      <c r="K51">
        <v>97</v>
      </c>
      <c r="L51">
        <v>8.9837170129140609E-3</v>
      </c>
      <c r="M51">
        <v>8.888011060635987E-3</v>
      </c>
      <c r="N51">
        <v>-2.6607718865804967E-3</v>
      </c>
      <c r="O51">
        <v>3.1524926686217009E-2</v>
      </c>
      <c r="P51">
        <v>-2.1359223300970873E-2</v>
      </c>
      <c r="Q51">
        <v>1.9158098505836534E-2</v>
      </c>
      <c r="R51">
        <v>2.3333333333333279E-2</v>
      </c>
      <c r="S51">
        <v>3.8702039825157845E-3</v>
      </c>
      <c r="T51">
        <f>'FF-5'!B54/100</f>
        <v>-8.8999999999999999E-3</v>
      </c>
      <c r="U51">
        <f>'FF-5'!C54/100</f>
        <v>7.1999999999999998E-3</v>
      </c>
      <c r="V51">
        <f>'FF-5'!D54/100</f>
        <v>1.44E-2</v>
      </c>
      <c r="W51">
        <f>'FF-5'!E54/100</f>
        <v>3.0000000000000001E-3</v>
      </c>
      <c r="X51">
        <f>'FF-5'!F54/100</f>
        <v>1.4499999999999999E-2</v>
      </c>
      <c r="Y51">
        <v>-1.38</v>
      </c>
      <c r="Z51">
        <f>'FF-5'!G54/100</f>
        <v>3.0999999999999999E-3</v>
      </c>
      <c r="AA51" s="11" t="str">
        <f t="shared" si="0"/>
        <v>CMA</v>
      </c>
    </row>
    <row r="52" spans="1:27">
      <c r="A52" s="32">
        <v>24746</v>
      </c>
      <c r="B52">
        <v>2.9850746268657142E-3</v>
      </c>
      <c r="C52">
        <v>0</v>
      </c>
      <c r="D52">
        <v>3.0369012147603291E-3</v>
      </c>
      <c r="E52">
        <v>3.8</v>
      </c>
      <c r="F52">
        <v>59.7</v>
      </c>
      <c r="G52">
        <v>3.88</v>
      </c>
      <c r="H52">
        <v>5.48</v>
      </c>
      <c r="I52">
        <v>4.5599999999999996</v>
      </c>
      <c r="J52">
        <v>6.4</v>
      </c>
      <c r="K52">
        <v>97</v>
      </c>
      <c r="L52">
        <v>5.564830272676684E-3</v>
      </c>
      <c r="M52">
        <v>7.6350822239624784E-3</v>
      </c>
      <c r="N52">
        <v>2.6846344789930392E-3</v>
      </c>
      <c r="O52">
        <v>9.9502487562189053E-3</v>
      </c>
      <c r="P52">
        <v>5.3571428571428568E-2</v>
      </c>
      <c r="Q52">
        <v>-1.6236028059040673E-3</v>
      </c>
      <c r="R52">
        <v>0</v>
      </c>
      <c r="S52">
        <v>3.1749391469996824E-4</v>
      </c>
      <c r="T52">
        <f>'FF-5'!B55/100</f>
        <v>3.1099999999999999E-2</v>
      </c>
      <c r="U52">
        <f>'FF-5'!C55/100</f>
        <v>2.4399999999999998E-2</v>
      </c>
      <c r="V52">
        <f>'FF-5'!D55/100</f>
        <v>-2.5000000000000001E-2</v>
      </c>
      <c r="W52">
        <f>'FF-5'!E55/100</f>
        <v>2E-3</v>
      </c>
      <c r="X52">
        <f>'FF-5'!F55/100</f>
        <v>-9.4999999999999998E-3</v>
      </c>
      <c r="Y52">
        <v>2.52</v>
      </c>
      <c r="Z52">
        <f>'FF-5'!G55/100</f>
        <v>3.2000000000000002E-3</v>
      </c>
      <c r="AA52" s="11" t="str">
        <f t="shared" si="0"/>
        <v>MOM</v>
      </c>
    </row>
    <row r="53" spans="1:27">
      <c r="A53" s="32">
        <v>24777</v>
      </c>
      <c r="B53">
        <v>2.9761904761905185E-3</v>
      </c>
      <c r="C53">
        <v>0</v>
      </c>
      <c r="D53">
        <v>2.799200228506112E-3</v>
      </c>
      <c r="E53">
        <v>4</v>
      </c>
      <c r="F53">
        <v>59.9</v>
      </c>
      <c r="G53">
        <v>4.13</v>
      </c>
      <c r="H53">
        <v>5.75</v>
      </c>
      <c r="I53">
        <v>4.7300000000000004</v>
      </c>
      <c r="J53">
        <v>6.52</v>
      </c>
      <c r="K53">
        <v>97</v>
      </c>
      <c r="L53">
        <v>4.9806308799114872E-3</v>
      </c>
      <c r="M53">
        <v>6.800077715173887E-3</v>
      </c>
      <c r="N53">
        <v>4.3923498116112845E-3</v>
      </c>
      <c r="O53">
        <v>4.9261083743842367E-2</v>
      </c>
      <c r="P53">
        <v>6.5913370998116755E-2</v>
      </c>
      <c r="Q53">
        <v>8.1454562025084082E-3</v>
      </c>
      <c r="R53">
        <v>0</v>
      </c>
      <c r="S53">
        <v>9.2195151441871711E-4</v>
      </c>
      <c r="T53">
        <f>'FF-5'!B56/100</f>
        <v>-3.0899999999999997E-2</v>
      </c>
      <c r="U53">
        <f>'FF-5'!C56/100</f>
        <v>5.3E-3</v>
      </c>
      <c r="V53">
        <f>'FF-5'!D56/100</f>
        <v>-3.3000000000000002E-2</v>
      </c>
      <c r="W53">
        <f>'FF-5'!E56/100</f>
        <v>1.01E-2</v>
      </c>
      <c r="X53">
        <f>'FF-5'!F56/100</f>
        <v>-2.6200000000000001E-2</v>
      </c>
      <c r="Y53">
        <v>3.67</v>
      </c>
      <c r="Z53">
        <f>'FF-5'!G56/100</f>
        <v>3.9000000000000003E-3</v>
      </c>
      <c r="AA53" s="11" t="str">
        <f t="shared" si="0"/>
        <v>MOM</v>
      </c>
    </row>
    <row r="54" spans="1:27">
      <c r="A54" s="32">
        <v>24807</v>
      </c>
      <c r="B54">
        <v>5.9347181008900804E-3</v>
      </c>
      <c r="C54">
        <v>0</v>
      </c>
      <c r="D54">
        <v>3.3040902358436731E-3</v>
      </c>
      <c r="E54">
        <v>3.9</v>
      </c>
      <c r="F54">
        <v>59.8</v>
      </c>
      <c r="G54">
        <v>4.51</v>
      </c>
      <c r="H54">
        <v>5.7</v>
      </c>
      <c r="I54">
        <v>4.97</v>
      </c>
      <c r="J54">
        <v>6.72</v>
      </c>
      <c r="K54">
        <v>92.9</v>
      </c>
      <c r="L54">
        <v>4.4052863436123977E-3</v>
      </c>
      <c r="M54">
        <v>5.7892705519104592E-3</v>
      </c>
      <c r="N54">
        <v>5.8451232576694108E-3</v>
      </c>
      <c r="O54">
        <v>3.1522468142186455E-2</v>
      </c>
      <c r="P54">
        <v>-0.1166077738515901</v>
      </c>
      <c r="Q54">
        <v>1.4300404547200935E-2</v>
      </c>
      <c r="R54">
        <v>0</v>
      </c>
      <c r="S54">
        <v>7.2178180445451115E-3</v>
      </c>
      <c r="T54">
        <f>'FF-5'!B57/100</f>
        <v>3.7000000000000002E-3</v>
      </c>
      <c r="U54">
        <f>'FF-5'!C57/100</f>
        <v>-4.0000000000000002E-4</v>
      </c>
      <c r="V54">
        <f>'FF-5'!D57/100</f>
        <v>-1.7000000000000001E-2</v>
      </c>
      <c r="W54">
        <f>'FF-5'!E57/100</f>
        <v>1.34E-2</v>
      </c>
      <c r="X54">
        <f>'FF-5'!F57/100</f>
        <v>-2.3399999999999997E-2</v>
      </c>
      <c r="Y54">
        <v>1.26</v>
      </c>
      <c r="Z54">
        <f>'FF-5'!G57/100</f>
        <v>3.5999999999999999E-3</v>
      </c>
      <c r="AA54" s="11" t="str">
        <f t="shared" si="0"/>
        <v>MOM</v>
      </c>
    </row>
    <row r="55" spans="1:27">
      <c r="A55" s="32">
        <v>24838</v>
      </c>
      <c r="B55">
        <v>2.9498525073746733E-3</v>
      </c>
      <c r="C55">
        <v>8.9820359281438406E-3</v>
      </c>
      <c r="D55">
        <v>1.5898251192370115E-3</v>
      </c>
      <c r="E55">
        <v>3.8</v>
      </c>
      <c r="F55">
        <v>59.9</v>
      </c>
      <c r="G55">
        <v>4.6100000000000003</v>
      </c>
      <c r="H55">
        <v>5.53</v>
      </c>
      <c r="I55">
        <v>5</v>
      </c>
      <c r="J55">
        <v>6.93</v>
      </c>
      <c r="K55">
        <v>92.9</v>
      </c>
      <c r="L55">
        <v>4.9342105263158204E-3</v>
      </c>
      <c r="M55">
        <v>6.907137375287622E-3</v>
      </c>
      <c r="N55">
        <v>1.8249111363553134E-2</v>
      </c>
      <c r="O55">
        <v>-0.14954486345903772</v>
      </c>
      <c r="P55">
        <v>4.0000000000000001E-3</v>
      </c>
      <c r="Q55">
        <v>1.0770447696344252E-2</v>
      </c>
      <c r="R55">
        <v>0</v>
      </c>
      <c r="S55">
        <v>2.953390402230784E-3</v>
      </c>
      <c r="T55">
        <f>'FF-5'!B58/100</f>
        <v>3.0499999999999999E-2</v>
      </c>
      <c r="U55">
        <f>'FF-5'!C58/100</f>
        <v>5.7500000000000002E-2</v>
      </c>
      <c r="V55">
        <f>'FF-5'!D58/100</f>
        <v>-5.3E-3</v>
      </c>
      <c r="W55">
        <f>'FF-5'!E58/100</f>
        <v>-8.1000000000000013E-3</v>
      </c>
      <c r="X55">
        <f>'FF-5'!F58/100</f>
        <v>1.2999999999999999E-3</v>
      </c>
      <c r="Y55">
        <v>3.25</v>
      </c>
      <c r="Z55">
        <f>'FF-5'!G58/100</f>
        <v>3.3E-3</v>
      </c>
      <c r="AA55" s="11" t="str">
        <f t="shared" si="0"/>
        <v>MOM</v>
      </c>
    </row>
    <row r="56" spans="1:27">
      <c r="A56" s="32">
        <v>24869</v>
      </c>
      <c r="B56">
        <v>2.9411764705882769E-3</v>
      </c>
      <c r="C56">
        <v>2.9673590504449348E-3</v>
      </c>
      <c r="D56">
        <v>4.6485260770975471E-3</v>
      </c>
      <c r="E56">
        <v>3.7</v>
      </c>
      <c r="F56">
        <v>59.2</v>
      </c>
      <c r="G56">
        <v>4.71</v>
      </c>
      <c r="H56">
        <v>5.56</v>
      </c>
      <c r="I56">
        <v>4.9800000000000004</v>
      </c>
      <c r="J56">
        <v>6.84</v>
      </c>
      <c r="K56">
        <v>92.9</v>
      </c>
      <c r="L56">
        <v>5.455537370430987E-3</v>
      </c>
      <c r="M56">
        <v>4.9542682926829703E-3</v>
      </c>
      <c r="N56">
        <v>4.7736409576535997E-3</v>
      </c>
      <c r="O56">
        <v>5.5045871559633031E-2</v>
      </c>
      <c r="P56">
        <v>-1.5936254980079681E-2</v>
      </c>
      <c r="Q56">
        <v>-1.077416954850575E-3</v>
      </c>
      <c r="R56">
        <v>0</v>
      </c>
      <c r="S56">
        <v>-1.4349775784753362E-3</v>
      </c>
      <c r="T56">
        <f>'FF-5'!B59/100</f>
        <v>-4.0599999999999997E-2</v>
      </c>
      <c r="U56">
        <f>'FF-5'!C59/100</f>
        <v>4.5100000000000001E-2</v>
      </c>
      <c r="V56">
        <f>'FF-5'!D59/100</f>
        <v>4.8000000000000001E-2</v>
      </c>
      <c r="W56">
        <f>'FF-5'!E59/100</f>
        <v>-4.6199999999999998E-2</v>
      </c>
      <c r="X56">
        <f>'FF-5'!F59/100</f>
        <v>6.4600000000000005E-2</v>
      </c>
      <c r="Y56">
        <v>-4.7</v>
      </c>
      <c r="Z56">
        <f>'FF-5'!G59/100</f>
        <v>4.0000000000000001E-3</v>
      </c>
      <c r="AA56" s="11" t="str">
        <f t="shared" si="0"/>
        <v>CMA</v>
      </c>
    </row>
    <row r="57" spans="1:27">
      <c r="A57" s="32">
        <v>24898</v>
      </c>
      <c r="B57">
        <v>2.9325513196481355E-3</v>
      </c>
      <c r="C57">
        <v>5.9171597633136943E-3</v>
      </c>
      <c r="D57">
        <v>4.0627468682992423E-3</v>
      </c>
      <c r="E57">
        <v>3.8</v>
      </c>
      <c r="F57">
        <v>59.6</v>
      </c>
      <c r="G57">
        <v>5.05</v>
      </c>
      <c r="H57">
        <v>5.74</v>
      </c>
      <c r="I57">
        <v>5.17</v>
      </c>
      <c r="J57">
        <v>6.8</v>
      </c>
      <c r="K57">
        <v>97.2</v>
      </c>
      <c r="L57">
        <v>2.1703743895820794E-3</v>
      </c>
      <c r="M57">
        <v>5.6882821387940841E-3</v>
      </c>
      <c r="N57">
        <v>5.4534383813459688E-4</v>
      </c>
      <c r="O57">
        <v>0.10144927536231885</v>
      </c>
      <c r="P57">
        <v>9.9190283400809723E-2</v>
      </c>
      <c r="Q57">
        <v>3.5833098859632002E-3</v>
      </c>
      <c r="R57">
        <v>0</v>
      </c>
      <c r="S57">
        <v>6.1523262080114965E-3</v>
      </c>
      <c r="T57">
        <f>'FF-5'!B60/100</f>
        <v>-3.7499999999999999E-2</v>
      </c>
      <c r="U57">
        <f>'FF-5'!C60/100</f>
        <v>-2.9100000000000001E-2</v>
      </c>
      <c r="V57">
        <f>'FF-5'!D60/100</f>
        <v>1.2800000000000001E-2</v>
      </c>
      <c r="W57">
        <f>'FF-5'!E60/100</f>
        <v>-1.6000000000000001E-3</v>
      </c>
      <c r="X57">
        <f>'FF-5'!F60/100</f>
        <v>2.4500000000000001E-2</v>
      </c>
      <c r="Y57">
        <v>-3.43</v>
      </c>
      <c r="Z57">
        <f>'FF-5'!G60/100</f>
        <v>3.9000000000000003E-3</v>
      </c>
      <c r="AA57" s="11" t="str">
        <f t="shared" si="0"/>
        <v>CMA</v>
      </c>
    </row>
    <row r="58" spans="1:27">
      <c r="A58" s="32">
        <v>24929</v>
      </c>
      <c r="B58">
        <v>2.9239766081869682E-3</v>
      </c>
      <c r="C58">
        <v>2.9411764705882769E-3</v>
      </c>
      <c r="D58">
        <v>3.2595256828144223E-3</v>
      </c>
      <c r="E58">
        <v>3.7</v>
      </c>
      <c r="F58">
        <v>59.6</v>
      </c>
      <c r="G58">
        <v>5.76</v>
      </c>
      <c r="H58">
        <v>5.64</v>
      </c>
      <c r="I58">
        <v>5.38</v>
      </c>
      <c r="J58">
        <v>6.85</v>
      </c>
      <c r="K58">
        <v>97.2</v>
      </c>
      <c r="L58">
        <v>4.3313481321061798E-3</v>
      </c>
      <c r="M58">
        <v>5.2790346907995254E-3</v>
      </c>
      <c r="N58">
        <v>5.9574055319920648E-3</v>
      </c>
      <c r="O58">
        <v>-3.5526315789473684E-2</v>
      </c>
      <c r="P58">
        <v>-9.7605893186003684E-2</v>
      </c>
      <c r="Q58">
        <v>3.122483253759435E-3</v>
      </c>
      <c r="R58">
        <v>0</v>
      </c>
      <c r="S58">
        <v>1.1902105184854572E-3</v>
      </c>
      <c r="T58">
        <f>'FF-5'!B61/100</f>
        <v>2E-3</v>
      </c>
      <c r="U58">
        <f>'FF-5'!C61/100</f>
        <v>-1.5900000000000001E-2</v>
      </c>
      <c r="V58">
        <f>'FF-5'!D61/100</f>
        <v>-5.8999999999999999E-3</v>
      </c>
      <c r="W58">
        <f>'FF-5'!E61/100</f>
        <v>1.0500000000000001E-2</v>
      </c>
      <c r="X58">
        <f>'FF-5'!F61/100</f>
        <v>-1.1000000000000001E-2</v>
      </c>
      <c r="Y58">
        <v>3.23</v>
      </c>
      <c r="Z58">
        <f>'FF-5'!G61/100</f>
        <v>3.8E-3</v>
      </c>
      <c r="AA58" s="11" t="str">
        <f t="shared" si="0"/>
        <v>MOM</v>
      </c>
    </row>
    <row r="59" spans="1:27">
      <c r="A59" s="32">
        <v>24959</v>
      </c>
      <c r="B59">
        <v>2.9154518950437734E-3</v>
      </c>
      <c r="C59">
        <v>0</v>
      </c>
      <c r="D59">
        <v>3.1369034281873705E-3</v>
      </c>
      <c r="E59">
        <v>3.5</v>
      </c>
      <c r="F59">
        <v>59.5</v>
      </c>
      <c r="G59">
        <v>6.12</v>
      </c>
      <c r="H59">
        <v>5.87</v>
      </c>
      <c r="I59">
        <v>5.66</v>
      </c>
      <c r="J59">
        <v>6.97</v>
      </c>
      <c r="K59">
        <v>97.2</v>
      </c>
      <c r="L59">
        <v>5.9299191374662767E-3</v>
      </c>
      <c r="M59">
        <v>4.6886721680420105E-3</v>
      </c>
      <c r="N59">
        <v>1.5003328971233122E-2</v>
      </c>
      <c r="O59">
        <v>6.0027285129604369E-2</v>
      </c>
      <c r="P59">
        <v>2.2448979591836733E-2</v>
      </c>
      <c r="Q59">
        <v>1.4467774949375868E-3</v>
      </c>
      <c r="R59">
        <v>0</v>
      </c>
      <c r="S59">
        <v>3.8784456497510957E-3</v>
      </c>
      <c r="T59">
        <f>'FF-5'!B62/100</f>
        <v>9.0500000000000011E-2</v>
      </c>
      <c r="U59">
        <f>'FF-5'!C62/100</f>
        <v>6.1799999999999994E-2</v>
      </c>
      <c r="V59">
        <f>'FF-5'!D62/100</f>
        <v>-1.1299999999999999E-2</v>
      </c>
      <c r="W59">
        <f>'FF-5'!E62/100</f>
        <v>2.69E-2</v>
      </c>
      <c r="X59">
        <f>'FF-5'!F62/100</f>
        <v>-3.6499999999999998E-2</v>
      </c>
      <c r="Y59">
        <v>5.09</v>
      </c>
      <c r="Z59">
        <f>'FF-5'!G62/100</f>
        <v>4.3E-3</v>
      </c>
      <c r="AA59" s="11" t="str">
        <f t="shared" si="0"/>
        <v>MOM</v>
      </c>
    </row>
    <row r="60" spans="1:27">
      <c r="A60" s="32">
        <v>24990</v>
      </c>
      <c r="B60">
        <v>2.9069767441860881E-3</v>
      </c>
      <c r="C60">
        <v>2.9325513196481355E-3</v>
      </c>
      <c r="D60">
        <v>3.6855036855036266E-3</v>
      </c>
      <c r="E60">
        <v>3.5</v>
      </c>
      <c r="F60">
        <v>59.9</v>
      </c>
      <c r="G60">
        <v>6.07</v>
      </c>
      <c r="H60">
        <v>5.72</v>
      </c>
      <c r="I60">
        <v>5.52</v>
      </c>
      <c r="J60">
        <v>7.03</v>
      </c>
      <c r="K60">
        <v>92.4</v>
      </c>
      <c r="L60">
        <v>7.5026795284030313E-3</v>
      </c>
      <c r="M60">
        <v>5.9734926264699111E-3</v>
      </c>
      <c r="N60">
        <v>6.2383370466291199E-3</v>
      </c>
      <c r="O60">
        <v>-9.3951093951093953E-2</v>
      </c>
      <c r="P60">
        <v>-0.11976047904191617</v>
      </c>
      <c r="Q60">
        <v>1.1218216194179216E-2</v>
      </c>
      <c r="R60">
        <v>0</v>
      </c>
      <c r="S60">
        <v>1.4210432826099828E-3</v>
      </c>
      <c r="T60">
        <f>'FF-5'!B63/100</f>
        <v>2.2799999999999997E-2</v>
      </c>
      <c r="U60">
        <f>'FF-5'!C63/100</f>
        <v>7.0000000000000007E-2</v>
      </c>
      <c r="V60">
        <f>'FF-5'!D63/100</f>
        <v>8.5000000000000006E-3</v>
      </c>
      <c r="W60">
        <f>'FF-5'!E63/100</f>
        <v>4.3E-3</v>
      </c>
      <c r="X60">
        <f>'FF-5'!F63/100</f>
        <v>-1.9199999999999998E-2</v>
      </c>
      <c r="Y60">
        <v>3.8</v>
      </c>
      <c r="Z60">
        <f>'FF-5'!G63/100</f>
        <v>4.5000000000000005E-3</v>
      </c>
      <c r="AA60" s="11" t="str">
        <f t="shared" si="0"/>
        <v>MOM</v>
      </c>
    </row>
    <row r="61" spans="1:27">
      <c r="A61" s="32">
        <v>25020</v>
      </c>
      <c r="B61">
        <v>5.7971014492754448E-3</v>
      </c>
      <c r="C61">
        <v>0</v>
      </c>
      <c r="D61">
        <v>3.2268832758428749E-3</v>
      </c>
      <c r="E61">
        <v>3.7</v>
      </c>
      <c r="F61">
        <v>60</v>
      </c>
      <c r="G61">
        <v>6.03</v>
      </c>
      <c r="H61">
        <v>5.5</v>
      </c>
      <c r="I61">
        <v>5.31</v>
      </c>
      <c r="J61">
        <v>7.07</v>
      </c>
      <c r="K61">
        <v>92.4</v>
      </c>
      <c r="L61">
        <v>7.4468085106383277E-3</v>
      </c>
      <c r="M61">
        <v>6.8658378177770376E-3</v>
      </c>
      <c r="N61">
        <v>1.0754996482063068E-2</v>
      </c>
      <c r="O61">
        <v>-2.130681818181818E-3</v>
      </c>
      <c r="P61">
        <v>0</v>
      </c>
      <c r="Q61">
        <v>3.6717652884243317E-3</v>
      </c>
      <c r="R61">
        <v>0</v>
      </c>
      <c r="S61">
        <v>3.7397268373440548E-3</v>
      </c>
      <c r="T61">
        <f>'FF-5'!B64/100</f>
        <v>6.8999999999999999E-3</v>
      </c>
      <c r="U61">
        <f>'FF-5'!C64/100</f>
        <v>-2.8000000000000004E-3</v>
      </c>
      <c r="V61">
        <f>'FF-5'!D64/100</f>
        <v>7.3000000000000001E-3</v>
      </c>
      <c r="W61">
        <f>'FF-5'!E64/100</f>
        <v>-1.41E-2</v>
      </c>
      <c r="X61">
        <f>'FF-5'!F64/100</f>
        <v>2.76E-2</v>
      </c>
      <c r="Y61">
        <v>-1.9</v>
      </c>
      <c r="Z61">
        <f>'FF-5'!G64/100</f>
        <v>4.3E-3</v>
      </c>
      <c r="AA61" s="11" t="str">
        <f t="shared" si="0"/>
        <v>CMA</v>
      </c>
    </row>
    <row r="62" spans="1:27">
      <c r="A62" s="32">
        <v>25051</v>
      </c>
      <c r="B62">
        <v>5.7636887608067929E-3</v>
      </c>
      <c r="C62">
        <v>2.9239766081869682E-3</v>
      </c>
      <c r="D62">
        <v>3.0501330967169318E-3</v>
      </c>
      <c r="E62">
        <v>3.7</v>
      </c>
      <c r="F62">
        <v>59.8</v>
      </c>
      <c r="G62">
        <v>6.03</v>
      </c>
      <c r="H62">
        <v>5.42</v>
      </c>
      <c r="I62">
        <v>5.09</v>
      </c>
      <c r="J62">
        <v>6.98</v>
      </c>
      <c r="K62">
        <v>92.4</v>
      </c>
      <c r="L62">
        <v>5.8078141499471716E-3</v>
      </c>
      <c r="M62">
        <v>5.5289347585698485E-3</v>
      </c>
      <c r="N62">
        <v>1.2301858678186693E-2</v>
      </c>
      <c r="O62">
        <v>7.6156583629893235E-2</v>
      </c>
      <c r="P62">
        <v>0.11791383219954649</v>
      </c>
      <c r="Q62">
        <v>-1.5312697137496866E-3</v>
      </c>
      <c r="R62">
        <v>0</v>
      </c>
      <c r="S62">
        <v>3.2545467933141887E-3</v>
      </c>
      <c r="T62">
        <f>'FF-5'!B65/100</f>
        <v>-2.7200000000000002E-2</v>
      </c>
      <c r="U62">
        <f>'FF-5'!C65/100</f>
        <v>-1.41E-2</v>
      </c>
      <c r="V62">
        <f>'FF-5'!D65/100</f>
        <v>5.3899999999999997E-2</v>
      </c>
      <c r="W62">
        <f>'FF-5'!E65/100</f>
        <v>-3.1300000000000001E-2</v>
      </c>
      <c r="X62">
        <f>'FF-5'!F65/100</f>
        <v>3.7200000000000004E-2</v>
      </c>
      <c r="Y62">
        <v>-0.88</v>
      </c>
      <c r="Z62">
        <f>'FF-5'!G65/100</f>
        <v>4.7999999999999996E-3</v>
      </c>
      <c r="AA62" s="11" t="str">
        <f t="shared" si="0"/>
        <v>HML</v>
      </c>
    </row>
    <row r="63" spans="1:27">
      <c r="A63" s="32">
        <v>25082</v>
      </c>
      <c r="B63">
        <v>2.8653295128940235E-3</v>
      </c>
      <c r="C63">
        <v>-2.9154518950435665E-3</v>
      </c>
      <c r="D63">
        <v>4.0913363189031696E-3</v>
      </c>
      <c r="E63">
        <v>3.5</v>
      </c>
      <c r="F63">
        <v>59.6</v>
      </c>
      <c r="G63">
        <v>5.78</v>
      </c>
      <c r="H63">
        <v>5.46</v>
      </c>
      <c r="I63">
        <v>5.19</v>
      </c>
      <c r="J63">
        <v>6.82</v>
      </c>
      <c r="K63">
        <v>92.4</v>
      </c>
      <c r="L63">
        <v>6.8241469816273563E-3</v>
      </c>
      <c r="M63">
        <v>6.9648093841641395E-3</v>
      </c>
      <c r="N63">
        <v>2.2222026938853523E-3</v>
      </c>
      <c r="O63">
        <v>-1.1243386243386243E-2</v>
      </c>
      <c r="P63">
        <v>2.8397565922920892E-2</v>
      </c>
      <c r="Q63">
        <v>2.7891329117682856E-3</v>
      </c>
      <c r="R63">
        <v>0</v>
      </c>
      <c r="S63">
        <v>2.9944514575932831E-3</v>
      </c>
      <c r="T63">
        <f>'FF-5'!B66/100</f>
        <v>1.34E-2</v>
      </c>
      <c r="U63">
        <f>'FF-5'!C66/100</f>
        <v>2.2700000000000001E-2</v>
      </c>
      <c r="V63">
        <f>'FF-5'!D66/100</f>
        <v>1.01E-2</v>
      </c>
      <c r="W63">
        <f>'FF-5'!E66/100</f>
        <v>-6.9999999999999993E-3</v>
      </c>
      <c r="X63">
        <f>'FF-5'!F66/100</f>
        <v>4.7999999999999996E-3</v>
      </c>
      <c r="Y63">
        <v>1.89</v>
      </c>
      <c r="Z63">
        <f>'FF-5'!G66/100</f>
        <v>4.1999999999999997E-3</v>
      </c>
      <c r="AA63" s="11" t="str">
        <f t="shared" si="0"/>
        <v>MOM</v>
      </c>
    </row>
    <row r="64" spans="1:27">
      <c r="A64" s="32">
        <v>25112</v>
      </c>
      <c r="B64">
        <v>2.8571428571428979E-3</v>
      </c>
      <c r="C64">
        <v>5.8479532163741438E-3</v>
      </c>
      <c r="D64">
        <v>3.4689719729089166E-3</v>
      </c>
      <c r="E64">
        <v>3.4</v>
      </c>
      <c r="F64">
        <v>59.5</v>
      </c>
      <c r="G64">
        <v>5.91</v>
      </c>
      <c r="H64">
        <v>5.58</v>
      </c>
      <c r="I64">
        <v>5.35</v>
      </c>
      <c r="J64">
        <v>6.79</v>
      </c>
      <c r="K64">
        <v>92.4</v>
      </c>
      <c r="L64">
        <v>4.6923879040666177E-3</v>
      </c>
      <c r="M64">
        <v>7.6447033127048517E-3</v>
      </c>
      <c r="N64">
        <v>6.6540184418571041E-3</v>
      </c>
      <c r="O64">
        <v>4.0802675585284283E-2</v>
      </c>
      <c r="P64">
        <v>-1.1834319526627219E-2</v>
      </c>
      <c r="Q64">
        <v>3.7883785362912261E-3</v>
      </c>
      <c r="R64">
        <v>0</v>
      </c>
      <c r="S64">
        <v>2.2537684765110491E-3</v>
      </c>
      <c r="T64">
        <f>'FF-5'!B67/100</f>
        <v>4.0300000000000002E-2</v>
      </c>
      <c r="U64">
        <f>'FF-5'!C67/100</f>
        <v>2.81E-2</v>
      </c>
      <c r="V64">
        <f>'FF-5'!D67/100</f>
        <v>3.0000000000000001E-3</v>
      </c>
      <c r="W64">
        <f>'FF-5'!E67/100</f>
        <v>-1.9900000000000001E-2</v>
      </c>
      <c r="X64">
        <f>'FF-5'!F67/100</f>
        <v>8.6999999999999994E-3</v>
      </c>
      <c r="Y64">
        <v>-0.65</v>
      </c>
      <c r="Z64">
        <f>'FF-5'!G67/100</f>
        <v>4.3E-3</v>
      </c>
      <c r="AA64" s="11" t="str">
        <f t="shared" si="0"/>
        <v>SMB</v>
      </c>
    </row>
    <row r="65" spans="1:27">
      <c r="A65" s="32">
        <v>25143</v>
      </c>
      <c r="B65">
        <v>5.698005698005576E-3</v>
      </c>
      <c r="C65">
        <v>0</v>
      </c>
      <c r="D65">
        <v>4.3898156277435412E-3</v>
      </c>
      <c r="E65">
        <v>3.4</v>
      </c>
      <c r="F65">
        <v>59.5</v>
      </c>
      <c r="G65">
        <v>5.82</v>
      </c>
      <c r="H65">
        <v>5.7</v>
      </c>
      <c r="I65">
        <v>5.45</v>
      </c>
      <c r="J65">
        <v>6.84</v>
      </c>
      <c r="K65">
        <v>92.4</v>
      </c>
      <c r="L65">
        <v>6.7462376751427685E-3</v>
      </c>
      <c r="M65">
        <v>7.2254335260115606E-3</v>
      </c>
      <c r="N65">
        <v>1.0531851419562421E-2</v>
      </c>
      <c r="O65">
        <v>8.3547557840616959E-3</v>
      </c>
      <c r="P65">
        <v>1.996007984031936E-3</v>
      </c>
      <c r="Q65">
        <v>1.9849465942071228E-3</v>
      </c>
      <c r="R65">
        <v>0</v>
      </c>
      <c r="S65">
        <v>3.4606623444892238E-3</v>
      </c>
      <c r="T65">
        <f>'FF-5'!B68/100</f>
        <v>4.1999999999999997E-3</v>
      </c>
      <c r="U65">
        <f>'FF-5'!C68/100</f>
        <v>-4.1999999999999997E-3</v>
      </c>
      <c r="V65">
        <f>'FF-5'!D68/100</f>
        <v>2.86E-2</v>
      </c>
      <c r="W65">
        <f>'FF-5'!E68/100</f>
        <v>-1.32E-2</v>
      </c>
      <c r="X65">
        <f>'FF-5'!F68/100</f>
        <v>2.7000000000000003E-2</v>
      </c>
      <c r="Y65">
        <v>-1.46</v>
      </c>
      <c r="Z65">
        <f>'FF-5'!G68/100</f>
        <v>4.4000000000000003E-3</v>
      </c>
      <c r="AA65" s="11" t="str">
        <f t="shared" si="0"/>
        <v>HML</v>
      </c>
    </row>
    <row r="66" spans="1:27">
      <c r="A66" s="32">
        <v>25173</v>
      </c>
      <c r="B66">
        <v>2.8328611898017402E-3</v>
      </c>
      <c r="C66">
        <v>2.9069767441860881E-3</v>
      </c>
      <c r="D66">
        <v>3.3872377622378262E-3</v>
      </c>
      <c r="E66">
        <v>3.4</v>
      </c>
      <c r="F66">
        <v>59.6</v>
      </c>
      <c r="G66">
        <v>6.02</v>
      </c>
      <c r="H66">
        <v>6.03</v>
      </c>
      <c r="I66">
        <v>5.96</v>
      </c>
      <c r="J66">
        <v>7.01</v>
      </c>
      <c r="K66">
        <v>91.7</v>
      </c>
      <c r="L66">
        <v>1.0309278350515464E-2</v>
      </c>
      <c r="M66">
        <v>8.6083213773313384E-3</v>
      </c>
      <c r="N66">
        <v>1.7858585858585848E-2</v>
      </c>
      <c r="O66">
        <v>3.8878266411727216E-2</v>
      </c>
      <c r="P66">
        <v>-6.5737051792828682E-2</v>
      </c>
      <c r="Q66">
        <v>1.2935488534210074E-2</v>
      </c>
      <c r="R66">
        <v>0</v>
      </c>
      <c r="S66">
        <v>3.8270688726881157E-3</v>
      </c>
      <c r="T66">
        <f>'FF-5'!B69/100</f>
        <v>5.4299999999999994E-2</v>
      </c>
      <c r="U66">
        <f>'FF-5'!C69/100</f>
        <v>2.3900000000000001E-2</v>
      </c>
      <c r="V66">
        <f>'FF-5'!D69/100</f>
        <v>-9.1999999999999998E-3</v>
      </c>
      <c r="W66">
        <f>'FF-5'!E69/100</f>
        <v>4.3E-3</v>
      </c>
      <c r="X66">
        <f>'FF-5'!F69/100</f>
        <v>-2.4300000000000002E-2</v>
      </c>
      <c r="Y66">
        <v>1.75</v>
      </c>
      <c r="Z66">
        <f>'FF-5'!G69/100</f>
        <v>4.1999999999999997E-3</v>
      </c>
      <c r="AA66" s="11" t="str">
        <f t="shared" si="0"/>
        <v>MOM</v>
      </c>
    </row>
    <row r="67" spans="1:27">
      <c r="A67" s="32">
        <v>25204</v>
      </c>
      <c r="B67">
        <v>5.6497175141243744E-3</v>
      </c>
      <c r="C67">
        <v>2.8985507246377224E-3</v>
      </c>
      <c r="D67">
        <v>2.0690406185342619E-3</v>
      </c>
      <c r="E67">
        <v>3.4</v>
      </c>
      <c r="F67">
        <v>59.7</v>
      </c>
      <c r="G67">
        <v>6.3</v>
      </c>
      <c r="H67">
        <v>6.04</v>
      </c>
      <c r="I67">
        <v>6.14</v>
      </c>
      <c r="J67">
        <v>7.23</v>
      </c>
      <c r="K67">
        <v>91.7</v>
      </c>
      <c r="L67">
        <v>7.1428571428571721E-3</v>
      </c>
      <c r="M67">
        <v>7.8236130867709412E-3</v>
      </c>
      <c r="N67">
        <v>1.8381496771461909E-2</v>
      </c>
      <c r="O67">
        <v>-5.030674846625767E-2</v>
      </c>
      <c r="P67">
        <v>8.9552238805970144E-2</v>
      </c>
      <c r="Q67">
        <v>3.158217443931599E-3</v>
      </c>
      <c r="R67">
        <v>0</v>
      </c>
      <c r="S67">
        <v>3.826974370868607E-3</v>
      </c>
      <c r="T67">
        <f>'FF-5'!B70/100</f>
        <v>-3.9399999999999998E-2</v>
      </c>
      <c r="U67">
        <f>'FF-5'!C70/100</f>
        <v>3.5200000000000002E-2</v>
      </c>
      <c r="V67">
        <f>'FF-5'!D70/100</f>
        <v>-1E-4</v>
      </c>
      <c r="W67">
        <f>'FF-5'!E70/100</f>
        <v>-1.8600000000000002E-2</v>
      </c>
      <c r="X67">
        <f>'FF-5'!F70/100</f>
        <v>1.7600000000000001E-2</v>
      </c>
      <c r="Y67">
        <v>-0.01</v>
      </c>
      <c r="Z67">
        <f>'FF-5'!G70/100</f>
        <v>4.3E-3</v>
      </c>
      <c r="AA67" s="11" t="str">
        <f t="shared" ref="AA67:AA130" si="1">INDEX($U$1:$Y$1, MATCH(MAX(U67:Y67), U67:Y67, 0))</f>
        <v>SMB</v>
      </c>
    </row>
    <row r="68" spans="1:27">
      <c r="A68" s="32">
        <v>25235</v>
      </c>
      <c r="B68">
        <v>2.8089887640449836E-3</v>
      </c>
      <c r="C68">
        <v>5.7803468208091251E-3</v>
      </c>
      <c r="D68">
        <v>3.9121930015213633E-3</v>
      </c>
      <c r="E68">
        <v>3.4</v>
      </c>
      <c r="F68">
        <v>59.6</v>
      </c>
      <c r="G68">
        <v>6.61</v>
      </c>
      <c r="H68">
        <v>6.19</v>
      </c>
      <c r="I68">
        <v>6.12</v>
      </c>
      <c r="J68">
        <v>7.32</v>
      </c>
      <c r="K68">
        <v>91.7</v>
      </c>
      <c r="L68">
        <v>6.5856129685916056E-3</v>
      </c>
      <c r="M68">
        <v>4.4107268877911082E-3</v>
      </c>
      <c r="N68">
        <v>9.7872804852062387E-3</v>
      </c>
      <c r="O68">
        <v>0.14276485788113696</v>
      </c>
      <c r="P68">
        <v>-6.0665362035225046E-2</v>
      </c>
      <c r="Q68">
        <v>6.048902319185109E-3</v>
      </c>
      <c r="R68">
        <v>0</v>
      </c>
      <c r="S68">
        <v>2.7582024029574864E-3</v>
      </c>
      <c r="T68">
        <f>'FF-5'!B71/100</f>
        <v>-1.2500000000000001E-2</v>
      </c>
      <c r="U68">
        <f>'FF-5'!C71/100</f>
        <v>-4.4000000000000003E-3</v>
      </c>
      <c r="V68">
        <f>'FF-5'!D71/100</f>
        <v>1.67E-2</v>
      </c>
      <c r="W68">
        <f>'FF-5'!E71/100</f>
        <v>-1.55E-2</v>
      </c>
      <c r="X68">
        <f>'FF-5'!F71/100</f>
        <v>1.38E-2</v>
      </c>
      <c r="Y68">
        <v>-0.17</v>
      </c>
      <c r="Z68">
        <f>'FF-5'!G71/100</f>
        <v>5.3E-3</v>
      </c>
      <c r="AA68" s="11" t="str">
        <f t="shared" si="1"/>
        <v>HML</v>
      </c>
    </row>
    <row r="69" spans="1:27">
      <c r="A69" s="32">
        <v>25263</v>
      </c>
      <c r="B69">
        <v>2.8011204481791121E-3</v>
      </c>
      <c r="C69">
        <v>5.7471264367816915E-3</v>
      </c>
      <c r="D69">
        <v>2.5438406581511472E-3</v>
      </c>
      <c r="E69">
        <v>3.4</v>
      </c>
      <c r="F69">
        <v>60</v>
      </c>
      <c r="G69">
        <v>6.79</v>
      </c>
      <c r="H69">
        <v>6.3</v>
      </c>
      <c r="I69">
        <v>6.02</v>
      </c>
      <c r="J69">
        <v>7.3</v>
      </c>
      <c r="K69">
        <v>98.2</v>
      </c>
      <c r="L69">
        <v>3.0196275792653384E-3</v>
      </c>
      <c r="M69">
        <v>4.5670121201475903E-3</v>
      </c>
      <c r="N69">
        <v>1.18190680003006E-2</v>
      </c>
      <c r="O69">
        <v>-3.6178631995477668E-2</v>
      </c>
      <c r="P69">
        <v>9.166666666666666E-2</v>
      </c>
      <c r="Q69">
        <v>6.4001005580447438E-3</v>
      </c>
      <c r="R69">
        <v>0</v>
      </c>
      <c r="S69">
        <v>3.744293552614525E-3</v>
      </c>
      <c r="T69">
        <f>'FF-5'!B72/100</f>
        <v>-5.8400000000000001E-2</v>
      </c>
      <c r="U69">
        <f>'FF-5'!C72/100</f>
        <v>-4.1599999999999998E-2</v>
      </c>
      <c r="V69">
        <f>'FF-5'!D72/100</f>
        <v>9.1000000000000004E-3</v>
      </c>
      <c r="W69">
        <f>'FF-5'!E72/100</f>
        <v>2.07E-2</v>
      </c>
      <c r="X69">
        <f>'FF-5'!F72/100</f>
        <v>8.3000000000000001E-3</v>
      </c>
      <c r="Y69">
        <v>-2.36</v>
      </c>
      <c r="Z69">
        <f>'FF-5'!G72/100</f>
        <v>4.5999999999999999E-3</v>
      </c>
      <c r="AA69" s="11" t="str">
        <f t="shared" si="1"/>
        <v>RMW</v>
      </c>
    </row>
    <row r="70" spans="1:27">
      <c r="A70" s="32">
        <v>25294</v>
      </c>
      <c r="B70">
        <v>8.3798882681565441E-3</v>
      </c>
      <c r="C70">
        <v>5.7142857142857958E-3</v>
      </c>
      <c r="D70">
        <v>4.6968633590670919E-3</v>
      </c>
      <c r="E70">
        <v>3.4</v>
      </c>
      <c r="F70">
        <v>59.9</v>
      </c>
      <c r="G70">
        <v>7.41</v>
      </c>
      <c r="H70">
        <v>6.17</v>
      </c>
      <c r="I70">
        <v>6.11</v>
      </c>
      <c r="J70">
        <v>7.51</v>
      </c>
      <c r="K70">
        <v>98.2</v>
      </c>
      <c r="L70">
        <v>3.5122930255895063E-3</v>
      </c>
      <c r="M70">
        <v>4.3713936002797698E-3</v>
      </c>
      <c r="N70">
        <v>9.5832701739535769E-3</v>
      </c>
      <c r="O70">
        <v>-8.4457478005865103E-2</v>
      </c>
      <c r="P70">
        <v>-9.5419847328244281E-2</v>
      </c>
      <c r="Q70">
        <v>7.8399637795234008E-3</v>
      </c>
      <c r="R70">
        <v>5.8631921824104288E-2</v>
      </c>
      <c r="S70">
        <v>2.955566076988192E-3</v>
      </c>
      <c r="T70">
        <f>'FF-5'!B73/100</f>
        <v>2.64E-2</v>
      </c>
      <c r="U70">
        <f>'FF-5'!C73/100</f>
        <v>-4.5000000000000005E-3</v>
      </c>
      <c r="V70">
        <f>'FF-5'!D73/100</f>
        <v>-5.1000000000000004E-3</v>
      </c>
      <c r="W70">
        <f>'FF-5'!E73/100</f>
        <v>-1.43E-2</v>
      </c>
      <c r="X70">
        <f>'FF-5'!F73/100</f>
        <v>-3.4999999999999996E-3</v>
      </c>
      <c r="Y70">
        <v>3.97</v>
      </c>
      <c r="Z70">
        <f>'FF-5'!G73/100</f>
        <v>4.5999999999999999E-3</v>
      </c>
      <c r="AA70" s="11" t="str">
        <f t="shared" si="1"/>
        <v>MOM</v>
      </c>
    </row>
    <row r="71" spans="1:27">
      <c r="A71" s="32">
        <v>25324</v>
      </c>
      <c r="B71">
        <v>5.5401662049860316E-3</v>
      </c>
      <c r="C71">
        <v>2.8409090909089292E-3</v>
      </c>
      <c r="D71">
        <v>4.4062332079527538E-3</v>
      </c>
      <c r="E71">
        <v>3.4</v>
      </c>
      <c r="F71">
        <v>60</v>
      </c>
      <c r="G71">
        <v>8.67</v>
      </c>
      <c r="H71">
        <v>6.32</v>
      </c>
      <c r="I71">
        <v>6.04</v>
      </c>
      <c r="J71">
        <v>7.54</v>
      </c>
      <c r="K71">
        <v>98.2</v>
      </c>
      <c r="L71">
        <v>3.4999999999999433E-3</v>
      </c>
      <c r="M71">
        <v>2.2632311977717067E-3</v>
      </c>
      <c r="N71">
        <v>1.5449680214191576E-2</v>
      </c>
      <c r="O71">
        <v>-2.370275464445868E-2</v>
      </c>
      <c r="P71">
        <v>-5.0632911392405063E-2</v>
      </c>
      <c r="Q71">
        <v>-3.6790713765664658E-3</v>
      </c>
      <c r="R71">
        <v>3.0769230769230795E-2</v>
      </c>
      <c r="S71">
        <v>2.3889564408840569E-3</v>
      </c>
      <c r="T71">
        <f>'FF-5'!B74/100</f>
        <v>1.46E-2</v>
      </c>
      <c r="U71">
        <f>'FF-5'!C74/100</f>
        <v>-8.0000000000000002E-3</v>
      </c>
      <c r="V71">
        <f>'FF-5'!D74/100</f>
        <v>-2.9999999999999997E-4</v>
      </c>
      <c r="W71">
        <f>'FF-5'!E74/100</f>
        <v>4.0999999999999995E-3</v>
      </c>
      <c r="X71">
        <f>'FF-5'!F74/100</f>
        <v>5.9999999999999995E-4</v>
      </c>
      <c r="Y71">
        <v>1.1299999999999999</v>
      </c>
      <c r="Z71">
        <f>'FF-5'!G74/100</f>
        <v>5.3E-3</v>
      </c>
      <c r="AA71" s="11" t="str">
        <f t="shared" si="1"/>
        <v>MOM</v>
      </c>
    </row>
    <row r="72" spans="1:27">
      <c r="A72" s="32">
        <v>25355</v>
      </c>
      <c r="B72">
        <v>2.754820936639158E-3</v>
      </c>
      <c r="C72">
        <v>5.6657223796034804E-3</v>
      </c>
      <c r="D72">
        <v>4.0124117269419689E-3</v>
      </c>
      <c r="E72">
        <v>3.4</v>
      </c>
      <c r="F72">
        <v>59.8</v>
      </c>
      <c r="G72">
        <v>8.9</v>
      </c>
      <c r="H72">
        <v>6.57</v>
      </c>
      <c r="I72">
        <v>6.44</v>
      </c>
      <c r="J72">
        <v>7.52</v>
      </c>
      <c r="K72">
        <v>91.5</v>
      </c>
      <c r="L72">
        <v>4.9825610363738284E-4</v>
      </c>
      <c r="M72">
        <v>1.3896126454749948E-3</v>
      </c>
      <c r="N72">
        <v>1.1649126985308378E-2</v>
      </c>
      <c r="O72">
        <v>3.8713910761154859E-2</v>
      </c>
      <c r="P72">
        <v>-6.6666666666666671E-3</v>
      </c>
      <c r="Q72">
        <v>-3.7781710853302081E-3</v>
      </c>
      <c r="R72">
        <v>0</v>
      </c>
      <c r="S72">
        <v>3.653385089622103E-3</v>
      </c>
      <c r="T72">
        <f>'FF-5'!B75/100</f>
        <v>-1E-3</v>
      </c>
      <c r="U72">
        <f>'FF-5'!C75/100</f>
        <v>-1.1000000000000001E-3</v>
      </c>
      <c r="V72">
        <f>'FF-5'!D75/100</f>
        <v>6.9999999999999993E-3</v>
      </c>
      <c r="W72">
        <f>'FF-5'!E75/100</f>
        <v>-9.4999999999999998E-3</v>
      </c>
      <c r="X72">
        <f>'FF-5'!F75/100</f>
        <v>1.3899999999999999E-2</v>
      </c>
      <c r="Y72">
        <v>1.7</v>
      </c>
      <c r="Z72">
        <f>'FF-5'!G75/100</f>
        <v>4.7999999999999996E-3</v>
      </c>
      <c r="AA72" s="11" t="str">
        <f t="shared" si="1"/>
        <v>MOM</v>
      </c>
    </row>
    <row r="73" spans="1:27">
      <c r="A73" s="32">
        <v>25385</v>
      </c>
      <c r="B73">
        <v>5.494505494505573E-3</v>
      </c>
      <c r="C73">
        <v>5.6338028169014885E-3</v>
      </c>
      <c r="D73">
        <v>4.8489369638195284E-3</v>
      </c>
      <c r="E73">
        <v>3.5</v>
      </c>
      <c r="F73">
        <v>60.1</v>
      </c>
      <c r="G73">
        <v>8.61</v>
      </c>
      <c r="H73">
        <v>6.72</v>
      </c>
      <c r="I73">
        <v>7</v>
      </c>
      <c r="J73">
        <v>7.7</v>
      </c>
      <c r="K73">
        <v>91.5</v>
      </c>
      <c r="L73">
        <v>2.4900398406374502E-3</v>
      </c>
      <c r="M73">
        <v>3.469210754553339E-3</v>
      </c>
      <c r="N73">
        <v>5.8364575547302658E-3</v>
      </c>
      <c r="O73">
        <v>-3.474415666456096E-2</v>
      </c>
      <c r="P73">
        <v>3.1319910514541388E-2</v>
      </c>
      <c r="Q73">
        <v>9.7673777387025495E-3</v>
      </c>
      <c r="R73">
        <v>0</v>
      </c>
      <c r="S73">
        <v>4.3794790126265495E-3</v>
      </c>
      <c r="T73">
        <f>'FF-5'!B76/100</f>
        <v>-7.1800000000000003E-2</v>
      </c>
      <c r="U73">
        <f>'FF-5'!C76/100</f>
        <v>-5.45E-2</v>
      </c>
      <c r="V73">
        <f>'FF-5'!D76/100</f>
        <v>-1.0800000000000001E-2</v>
      </c>
      <c r="W73">
        <f>'FF-5'!E76/100</f>
        <v>4.3200000000000002E-2</v>
      </c>
      <c r="X73">
        <f>'FF-5'!F76/100</f>
        <v>-1.6E-2</v>
      </c>
      <c r="Y73">
        <v>-2.2999999999999998</v>
      </c>
      <c r="Z73">
        <f>'FF-5'!G76/100</f>
        <v>5.1000000000000004E-3</v>
      </c>
      <c r="AA73" s="11" t="str">
        <f t="shared" si="1"/>
        <v>RMW</v>
      </c>
    </row>
    <row r="74" spans="1:27">
      <c r="A74" s="32">
        <v>25416</v>
      </c>
      <c r="B74">
        <v>5.4644808743168228E-3</v>
      </c>
      <c r="C74">
        <v>2.8011204481791121E-3</v>
      </c>
      <c r="D74">
        <v>4.4013150917381694E-3</v>
      </c>
      <c r="E74">
        <v>3.5</v>
      </c>
      <c r="F74">
        <v>60.1</v>
      </c>
      <c r="G74">
        <v>9.19</v>
      </c>
      <c r="H74">
        <v>6.69</v>
      </c>
      <c r="I74">
        <v>6.98</v>
      </c>
      <c r="J74">
        <v>7.84</v>
      </c>
      <c r="K74">
        <v>91.5</v>
      </c>
      <c r="L74">
        <v>1.9870839542969559E-3</v>
      </c>
      <c r="M74">
        <v>1.7286084701815039E-3</v>
      </c>
      <c r="N74">
        <v>5.0253363552316575E-3</v>
      </c>
      <c r="O74">
        <v>-0.10471204188481675</v>
      </c>
      <c r="P74">
        <v>-5.4229934924078092E-2</v>
      </c>
      <c r="Q74">
        <v>5.2808103081416775E-3</v>
      </c>
      <c r="R74">
        <v>0</v>
      </c>
      <c r="S74">
        <v>1.316609094512713E-3</v>
      </c>
      <c r="T74">
        <f>'FF-5'!B77/100</f>
        <v>-7.0000000000000007E-2</v>
      </c>
      <c r="U74">
        <f>'FF-5'!C77/100</f>
        <v>-3.4099999999999998E-2</v>
      </c>
      <c r="V74">
        <f>'FF-5'!D77/100</f>
        <v>1.2E-2</v>
      </c>
      <c r="W74">
        <f>'FF-5'!E77/100</f>
        <v>1.4800000000000001E-2</v>
      </c>
      <c r="X74">
        <f>'FF-5'!F77/100</f>
        <v>1.9099999999999999E-2</v>
      </c>
      <c r="Y74">
        <v>1.71</v>
      </c>
      <c r="Z74">
        <f>'FF-5'!G77/100</f>
        <v>5.3E-3</v>
      </c>
      <c r="AA74" s="11" t="str">
        <f t="shared" si="1"/>
        <v>MOM</v>
      </c>
    </row>
    <row r="75" spans="1:27">
      <c r="A75" s="32">
        <v>25447</v>
      </c>
      <c r="B75">
        <v>2.717391304347865E-3</v>
      </c>
      <c r="C75">
        <v>-2.7932960893853162E-3</v>
      </c>
      <c r="D75">
        <v>2.7453671928620244E-3</v>
      </c>
      <c r="E75">
        <v>3.5</v>
      </c>
      <c r="F75">
        <v>60.3</v>
      </c>
      <c r="G75">
        <v>9.15</v>
      </c>
      <c r="H75">
        <v>7.16</v>
      </c>
      <c r="I75">
        <v>7.09</v>
      </c>
      <c r="J75">
        <v>7.86</v>
      </c>
      <c r="K75">
        <v>86.4</v>
      </c>
      <c r="L75">
        <v>0</v>
      </c>
      <c r="M75">
        <v>1.0353753235548279E-3</v>
      </c>
      <c r="N75">
        <v>2.4355761010793654E-3</v>
      </c>
      <c r="O75">
        <v>-7.3099415204678359E-3</v>
      </c>
      <c r="P75">
        <v>-3.2110091743119268E-2</v>
      </c>
      <c r="Q75">
        <v>2.298538365347178E-3</v>
      </c>
      <c r="R75">
        <v>0</v>
      </c>
      <c r="S75">
        <v>3.9446337428777449E-3</v>
      </c>
      <c r="T75">
        <f>'FF-5'!B78/100</f>
        <v>4.6799999999999994E-2</v>
      </c>
      <c r="U75">
        <f>'FF-5'!C78/100</f>
        <v>6.9999999999999993E-3</v>
      </c>
      <c r="V75">
        <f>'FF-5'!D78/100</f>
        <v>-3.7900000000000003E-2</v>
      </c>
      <c r="W75">
        <f>'FF-5'!E78/100</f>
        <v>1.1299999999999999E-2</v>
      </c>
      <c r="X75">
        <f>'FF-5'!F78/100</f>
        <v>-4.0199999999999993E-2</v>
      </c>
      <c r="Y75">
        <v>2.17</v>
      </c>
      <c r="Z75">
        <f>'FF-5'!G78/100</f>
        <v>5.0000000000000001E-3</v>
      </c>
      <c r="AA75" s="11" t="str">
        <f t="shared" si="1"/>
        <v>MOM</v>
      </c>
    </row>
    <row r="76" spans="1:27">
      <c r="A76" s="32">
        <v>25477</v>
      </c>
      <c r="B76">
        <v>5.4200542005420826E-3</v>
      </c>
      <c r="C76">
        <v>2.8011204481791121E-3</v>
      </c>
      <c r="D76">
        <v>4.1594271573738026E-3</v>
      </c>
      <c r="E76">
        <v>3.7</v>
      </c>
      <c r="F76">
        <v>60.3</v>
      </c>
      <c r="G76">
        <v>9</v>
      </c>
      <c r="H76">
        <v>7.1</v>
      </c>
      <c r="I76">
        <v>7</v>
      </c>
      <c r="J76">
        <v>8.0500000000000007</v>
      </c>
      <c r="K76">
        <v>86.4</v>
      </c>
      <c r="L76">
        <v>1.9831432821021604E-3</v>
      </c>
      <c r="M76">
        <v>3.4476814342354763E-3</v>
      </c>
      <c r="N76">
        <v>4.9454682029335204E-3</v>
      </c>
      <c r="O76">
        <v>0.10972017673048601</v>
      </c>
      <c r="P76">
        <v>-6.1611374407582936E-2</v>
      </c>
      <c r="Q76">
        <v>-2.2498050595049936E-4</v>
      </c>
      <c r="R76">
        <v>0</v>
      </c>
      <c r="S76">
        <v>-1.3237945020279406E-3</v>
      </c>
      <c r="T76">
        <f>'FF-5'!B79/100</f>
        <v>-2.98E-2</v>
      </c>
      <c r="U76">
        <f>'FF-5'!C79/100</f>
        <v>1.29E-2</v>
      </c>
      <c r="V76">
        <f>'FF-5'!D79/100</f>
        <v>-3.27E-2</v>
      </c>
      <c r="W76">
        <f>'FF-5'!E79/100</f>
        <v>3.39E-2</v>
      </c>
      <c r="X76">
        <f>'FF-5'!F79/100</f>
        <v>-8.199999999999999E-3</v>
      </c>
      <c r="Y76">
        <v>2.52</v>
      </c>
      <c r="Z76">
        <f>'FF-5'!G79/100</f>
        <v>6.1999999999999998E-3</v>
      </c>
      <c r="AA76" s="11" t="str">
        <f t="shared" si="1"/>
        <v>MOM</v>
      </c>
    </row>
    <row r="77" spans="1:27">
      <c r="A77" s="32">
        <v>25508</v>
      </c>
      <c r="B77">
        <v>5.3908355795147097E-3</v>
      </c>
      <c r="C77">
        <v>2.7932960893855148E-3</v>
      </c>
      <c r="D77">
        <v>3.4081375838926845E-3</v>
      </c>
      <c r="E77">
        <v>3.7</v>
      </c>
      <c r="F77">
        <v>60.4</v>
      </c>
      <c r="G77">
        <v>8.85</v>
      </c>
      <c r="H77">
        <v>7.14</v>
      </c>
      <c r="I77">
        <v>7.24</v>
      </c>
      <c r="J77">
        <v>8.2200000000000006</v>
      </c>
      <c r="K77">
        <v>86.4</v>
      </c>
      <c r="L77">
        <v>3.9584364176150988E-3</v>
      </c>
      <c r="M77">
        <v>2.2332932485826396E-3</v>
      </c>
      <c r="N77">
        <v>5.0049317264124482E-3</v>
      </c>
      <c r="O77">
        <v>-8.3609820836098206E-2</v>
      </c>
      <c r="P77">
        <v>1.2626262626262626E-2</v>
      </c>
      <c r="Q77">
        <v>2.9151760485049118E-4</v>
      </c>
      <c r="R77">
        <v>0</v>
      </c>
      <c r="S77">
        <v>2.9190286826296639E-3</v>
      </c>
      <c r="T77">
        <f>'FF-5'!B80/100</f>
        <v>5.0599999999999999E-2</v>
      </c>
      <c r="U77">
        <f>'FF-5'!C80/100</f>
        <v>3.9599999999999996E-2</v>
      </c>
      <c r="V77">
        <f>'FF-5'!D80/100</f>
        <v>-3.1600000000000003E-2</v>
      </c>
      <c r="W77">
        <f>'FF-5'!E80/100</f>
        <v>5.0000000000000001E-4</v>
      </c>
      <c r="X77">
        <f>'FF-5'!F80/100</f>
        <v>-2.1499999999999998E-2</v>
      </c>
      <c r="Y77">
        <v>-4.3099999999999996</v>
      </c>
      <c r="Z77">
        <f>'FF-5'!G80/100</f>
        <v>6.0000000000000001E-3</v>
      </c>
      <c r="AA77" s="11" t="str">
        <f t="shared" si="1"/>
        <v>SMB</v>
      </c>
    </row>
    <row r="78" spans="1:27">
      <c r="A78" s="32">
        <v>25538</v>
      </c>
      <c r="B78">
        <v>5.3619302949062426E-3</v>
      </c>
      <c r="C78">
        <v>5.5710306406686035E-3</v>
      </c>
      <c r="D78">
        <v>4.3371479333227988E-3</v>
      </c>
      <c r="E78">
        <v>3.5</v>
      </c>
      <c r="F78">
        <v>60.2</v>
      </c>
      <c r="G78">
        <v>8.9700000000000006</v>
      </c>
      <c r="H78">
        <v>7.65</v>
      </c>
      <c r="I78">
        <v>7.82</v>
      </c>
      <c r="J78">
        <v>8.25</v>
      </c>
      <c r="K78">
        <v>79.7</v>
      </c>
      <c r="L78">
        <v>3.44997535731882E-3</v>
      </c>
      <c r="M78">
        <v>3.4281796366129585E-3</v>
      </c>
      <c r="N78">
        <v>8.129411178371718E-3</v>
      </c>
      <c r="O78">
        <v>-0.11006517016654598</v>
      </c>
      <c r="P78">
        <v>9.9750623441396513E-2</v>
      </c>
      <c r="Q78">
        <v>-9.4255453497320615E-3</v>
      </c>
      <c r="R78">
        <v>0</v>
      </c>
      <c r="S78">
        <v>-4.9211906469256615E-4</v>
      </c>
      <c r="T78">
        <f>'FF-5'!B81/100</f>
        <v>-3.7900000000000003E-2</v>
      </c>
      <c r="U78">
        <f>'FF-5'!C81/100</f>
        <v>-2.4500000000000001E-2</v>
      </c>
      <c r="V78">
        <f>'FF-5'!D81/100</f>
        <v>-1.1899999999999999E-2</v>
      </c>
      <c r="W78">
        <f>'FF-5'!E81/100</f>
        <v>1.46E-2</v>
      </c>
      <c r="X78">
        <f>'FF-5'!F81/100</f>
        <v>3.0000000000000001E-3</v>
      </c>
      <c r="Y78">
        <v>3.66</v>
      </c>
      <c r="Z78">
        <f>'FF-5'!G81/100</f>
        <v>5.1999999999999998E-3</v>
      </c>
      <c r="AA78" s="11" t="str">
        <f t="shared" si="1"/>
        <v>MOM</v>
      </c>
    </row>
    <row r="79" spans="1:27">
      <c r="A79" s="32">
        <v>25569</v>
      </c>
      <c r="B79">
        <v>5.3333333333334095E-3</v>
      </c>
      <c r="C79">
        <v>5.5401662049860316E-3</v>
      </c>
      <c r="D79">
        <v>4.5785639958377195E-3</v>
      </c>
      <c r="E79">
        <v>3.5</v>
      </c>
      <c r="F79">
        <v>60.2</v>
      </c>
      <c r="G79">
        <v>8.98</v>
      </c>
      <c r="H79">
        <v>7.79</v>
      </c>
      <c r="I79">
        <v>7.87</v>
      </c>
      <c r="J79">
        <v>8.65</v>
      </c>
      <c r="K79">
        <v>79.7</v>
      </c>
      <c r="L79">
        <v>1.4734774066798202E-3</v>
      </c>
      <c r="M79">
        <v>4.2705842159207379E-3</v>
      </c>
      <c r="N79">
        <v>1.3428669758350439E-2</v>
      </c>
      <c r="O79">
        <v>7.9739625711960943E-2</v>
      </c>
      <c r="P79">
        <v>2.4943310657596373E-2</v>
      </c>
      <c r="Q79">
        <v>-2.683981790215834E-3</v>
      </c>
      <c r="R79">
        <v>0</v>
      </c>
      <c r="S79">
        <v>2.1804574740455222E-3</v>
      </c>
      <c r="T79">
        <f>'FF-5'!B82/100</f>
        <v>-2.63E-2</v>
      </c>
      <c r="U79">
        <f>'FF-5'!C82/100</f>
        <v>-3.7599999999999995E-2</v>
      </c>
      <c r="V79">
        <f>'FF-5'!D82/100</f>
        <v>-2.86E-2</v>
      </c>
      <c r="W79">
        <f>'FF-5'!E82/100</f>
        <v>2.5399999999999999E-2</v>
      </c>
      <c r="X79">
        <f>'FF-5'!F82/100</f>
        <v>-1.8100000000000002E-2</v>
      </c>
      <c r="Y79">
        <v>4.96</v>
      </c>
      <c r="Z79">
        <f>'FF-5'!G82/100</f>
        <v>6.4000000000000003E-3</v>
      </c>
      <c r="AA79" s="11" t="str">
        <f t="shared" si="1"/>
        <v>MOM</v>
      </c>
    </row>
    <row r="80" spans="1:27">
      <c r="A80" s="32">
        <v>25600</v>
      </c>
      <c r="B80">
        <v>5.3050397877982946E-3</v>
      </c>
      <c r="C80">
        <v>5.509641873278316E-3</v>
      </c>
      <c r="D80">
        <v>3.573648228713438E-3</v>
      </c>
      <c r="E80">
        <v>3.9</v>
      </c>
      <c r="F80">
        <v>60.4</v>
      </c>
      <c r="G80">
        <v>8.98</v>
      </c>
      <c r="H80">
        <v>7.24</v>
      </c>
      <c r="I80">
        <v>7.13</v>
      </c>
      <c r="J80">
        <v>8.86</v>
      </c>
      <c r="K80">
        <v>79.7</v>
      </c>
      <c r="L80">
        <v>1.1280039234918994E-2</v>
      </c>
      <c r="M80">
        <v>2.8916482394965907E-3</v>
      </c>
      <c r="N80">
        <v>-2.8143143532846065E-3</v>
      </c>
      <c r="O80">
        <v>-0.18236623963828183</v>
      </c>
      <c r="P80">
        <v>1.9911504424778761E-2</v>
      </c>
      <c r="Q80">
        <v>-1.8517560112202413E-2</v>
      </c>
      <c r="R80">
        <v>0</v>
      </c>
      <c r="S80">
        <v>-9.1239595176934626E-4</v>
      </c>
      <c r="T80">
        <f>'FF-5'!B83/100</f>
        <v>-8.1000000000000003E-2</v>
      </c>
      <c r="U80">
        <f>'FF-5'!C83/100</f>
        <v>3.1200000000000002E-2</v>
      </c>
      <c r="V80">
        <f>'FF-5'!D83/100</f>
        <v>3.1300000000000001E-2</v>
      </c>
      <c r="W80">
        <f>'FF-5'!E83/100</f>
        <v>-1.72E-2</v>
      </c>
      <c r="X80">
        <f>'FF-5'!F83/100</f>
        <v>3.8399999999999997E-2</v>
      </c>
      <c r="Y80">
        <v>0.6</v>
      </c>
      <c r="Z80">
        <f>'FF-5'!G83/100</f>
        <v>6.0000000000000001E-3</v>
      </c>
      <c r="AA80" s="11" t="str">
        <f t="shared" si="1"/>
        <v>MOM</v>
      </c>
    </row>
    <row r="81" spans="1:27">
      <c r="A81" s="32">
        <v>25628</v>
      </c>
      <c r="B81">
        <v>5.2770448548813418E-3</v>
      </c>
      <c r="C81">
        <v>5.4794520547945987E-3</v>
      </c>
      <c r="D81">
        <v>3.9737833513960744E-3</v>
      </c>
      <c r="E81">
        <v>4.2</v>
      </c>
      <c r="F81">
        <v>60.4</v>
      </c>
      <c r="G81">
        <v>7.76</v>
      </c>
      <c r="H81">
        <v>7.07</v>
      </c>
      <c r="I81">
        <v>6.63</v>
      </c>
      <c r="J81">
        <v>8.7799999999999994</v>
      </c>
      <c r="K81">
        <v>78.099999999999994</v>
      </c>
      <c r="L81">
        <v>-5.8195926285159487E-3</v>
      </c>
      <c r="M81">
        <v>-5.5970149253732502E-3</v>
      </c>
      <c r="N81">
        <v>-5.6689737050308175E-3</v>
      </c>
      <c r="O81">
        <v>0.20276497695852536</v>
      </c>
      <c r="P81">
        <v>-0.19088937093275488</v>
      </c>
      <c r="Q81">
        <v>-6.5912973782470536E-4</v>
      </c>
      <c r="R81">
        <v>0</v>
      </c>
      <c r="S81">
        <v>1.8124086770821626E-3</v>
      </c>
      <c r="T81">
        <f>'FF-5'!B84/100</f>
        <v>5.1299999999999998E-2</v>
      </c>
      <c r="U81">
        <f>'FF-5'!C84/100</f>
        <v>-2.76E-2</v>
      </c>
      <c r="V81">
        <f>'FF-5'!D84/100</f>
        <v>3.9300000000000002E-2</v>
      </c>
      <c r="W81">
        <f>'FF-5'!E84/100</f>
        <v>-2.29E-2</v>
      </c>
      <c r="X81">
        <f>'FF-5'!F84/100</f>
        <v>2.76E-2</v>
      </c>
      <c r="Y81">
        <v>0.23</v>
      </c>
      <c r="Z81">
        <f>'FF-5'!G84/100</f>
        <v>6.1999999999999998E-3</v>
      </c>
      <c r="AA81" s="11" t="str">
        <f t="shared" si="1"/>
        <v>MOM</v>
      </c>
    </row>
    <row r="82" spans="1:27">
      <c r="A82" s="32">
        <v>25659</v>
      </c>
      <c r="B82">
        <v>5.2493438320208854E-3</v>
      </c>
      <c r="C82">
        <v>0</v>
      </c>
      <c r="D82">
        <v>2.4673588979129365E-3</v>
      </c>
      <c r="E82">
        <v>4.4000000000000004</v>
      </c>
      <c r="F82">
        <v>60.6</v>
      </c>
      <c r="G82">
        <v>8.1</v>
      </c>
      <c r="H82">
        <v>7.39</v>
      </c>
      <c r="I82">
        <v>6.51</v>
      </c>
      <c r="J82">
        <v>8.6300000000000008</v>
      </c>
      <c r="K82">
        <v>78.099999999999994</v>
      </c>
      <c r="L82">
        <v>3.4146341463414079E-3</v>
      </c>
      <c r="M82">
        <v>1.7056114617090229E-3</v>
      </c>
      <c r="N82">
        <v>-2.6727773136553741E-3</v>
      </c>
      <c r="O82">
        <v>1.0727969348659003E-2</v>
      </c>
      <c r="P82">
        <v>4.2895442359249331E-2</v>
      </c>
      <c r="Q82">
        <v>-1.2980228895255628E-3</v>
      </c>
      <c r="R82">
        <v>0</v>
      </c>
      <c r="S82">
        <v>2.0475422480891944E-3</v>
      </c>
      <c r="T82">
        <f>'FF-5'!B85/100</f>
        <v>-1.06E-2</v>
      </c>
      <c r="U82">
        <f>'FF-5'!C85/100</f>
        <v>-2.41E-2</v>
      </c>
      <c r="V82">
        <f>'FF-5'!D85/100</f>
        <v>3.9900000000000005E-2</v>
      </c>
      <c r="W82">
        <f>'FF-5'!E85/100</f>
        <v>-0.01</v>
      </c>
      <c r="X82">
        <f>'FF-5'!F85/100</f>
        <v>4.2900000000000001E-2</v>
      </c>
      <c r="Y82">
        <v>-0.36</v>
      </c>
      <c r="Z82">
        <f>'FF-5'!G85/100</f>
        <v>5.6999999999999993E-3</v>
      </c>
      <c r="AA82" s="11" t="str">
        <f t="shared" si="1"/>
        <v>CMA</v>
      </c>
    </row>
    <row r="83" spans="1:27">
      <c r="A83" s="32">
        <v>25689</v>
      </c>
      <c r="B83">
        <v>5.2219321148825812E-3</v>
      </c>
      <c r="C83">
        <v>2.7247956403268206E-3</v>
      </c>
      <c r="D83">
        <v>5.076402420264599E-3</v>
      </c>
      <c r="E83">
        <v>4.5999999999999996</v>
      </c>
      <c r="F83">
        <v>60.6</v>
      </c>
      <c r="G83">
        <v>7.95</v>
      </c>
      <c r="H83">
        <v>7.91</v>
      </c>
      <c r="I83">
        <v>6.84</v>
      </c>
      <c r="J83">
        <v>8.6999999999999993</v>
      </c>
      <c r="K83">
        <v>78.099999999999994</v>
      </c>
      <c r="L83">
        <v>4.8614487117160914E-3</v>
      </c>
      <c r="M83">
        <v>1.8729780350758094E-3</v>
      </c>
      <c r="N83">
        <v>2.5025423857443227E-3</v>
      </c>
      <c r="O83">
        <v>-4.1698256254738442E-2</v>
      </c>
      <c r="P83">
        <v>0.14395886889460155</v>
      </c>
      <c r="Q83">
        <v>-2.570361329930763E-3</v>
      </c>
      <c r="R83">
        <v>0</v>
      </c>
      <c r="S83">
        <v>-1.4415473541308029E-3</v>
      </c>
      <c r="T83">
        <f>'FF-5'!B86/100</f>
        <v>-0.11</v>
      </c>
      <c r="U83">
        <f>'FF-5'!C86/100</f>
        <v>-6.4000000000000001E-2</v>
      </c>
      <c r="V83">
        <f>'FF-5'!D86/100</f>
        <v>6.1799999999999994E-2</v>
      </c>
      <c r="W83">
        <f>'FF-5'!E86/100</f>
        <v>-6.4000000000000003E-3</v>
      </c>
      <c r="X83">
        <f>'FF-5'!F86/100</f>
        <v>6.2100000000000002E-2</v>
      </c>
      <c r="Y83">
        <v>-0.77</v>
      </c>
      <c r="Z83">
        <f>'FF-5'!G86/100</f>
        <v>5.0000000000000001E-3</v>
      </c>
      <c r="AA83" s="11" t="str">
        <f t="shared" si="1"/>
        <v>CMA</v>
      </c>
    </row>
    <row r="84" spans="1:27">
      <c r="A84" s="32">
        <v>25720</v>
      </c>
      <c r="B84">
        <v>2.5974025974026343E-3</v>
      </c>
      <c r="C84">
        <v>0</v>
      </c>
      <c r="D84">
        <v>3.1631039232692805E-3</v>
      </c>
      <c r="E84">
        <v>4.8</v>
      </c>
      <c r="F84">
        <v>60.3</v>
      </c>
      <c r="G84">
        <v>7.61</v>
      </c>
      <c r="H84">
        <v>7.84</v>
      </c>
      <c r="I84">
        <v>6.68</v>
      </c>
      <c r="J84">
        <v>8.98</v>
      </c>
      <c r="K84">
        <v>75.400000000000006</v>
      </c>
      <c r="L84">
        <v>2.4189646831156266E-3</v>
      </c>
      <c r="M84">
        <v>5.2685248130523842E-3</v>
      </c>
      <c r="N84">
        <v>3.171941565114703E-3</v>
      </c>
      <c r="O84">
        <v>2.0569620253164556E-2</v>
      </c>
      <c r="P84">
        <v>4.7191011235955059E-2</v>
      </c>
      <c r="Q84">
        <v>-1.1653375638619296E-3</v>
      </c>
      <c r="R84">
        <v>0</v>
      </c>
      <c r="S84">
        <v>-3.1395414027022483E-3</v>
      </c>
      <c r="T84">
        <f>'FF-5'!B87/100</f>
        <v>-6.9199999999999998E-2</v>
      </c>
      <c r="U84">
        <f>'FF-5'!C87/100</f>
        <v>-4.4800000000000006E-2</v>
      </c>
      <c r="V84">
        <f>'FF-5'!D87/100</f>
        <v>3.3300000000000003E-2</v>
      </c>
      <c r="W84">
        <f>'FF-5'!E87/100</f>
        <v>-1.21E-2</v>
      </c>
      <c r="X84">
        <f>'FF-5'!F87/100</f>
        <v>3.9E-2</v>
      </c>
      <c r="Y84">
        <v>-2.78</v>
      </c>
      <c r="Z84">
        <f>'FF-5'!G87/100</f>
        <v>5.3E-3</v>
      </c>
      <c r="AA84" s="11" t="str">
        <f t="shared" si="1"/>
        <v>CMA</v>
      </c>
    </row>
    <row r="85" spans="1:27">
      <c r="A85" s="32">
        <v>25750</v>
      </c>
      <c r="B85">
        <v>5.1813471502589565E-3</v>
      </c>
      <c r="C85">
        <v>2.717391304347865E-3</v>
      </c>
      <c r="D85">
        <v>2.5937039108985599E-3</v>
      </c>
      <c r="E85">
        <v>4.9000000000000004</v>
      </c>
      <c r="F85">
        <v>60.2</v>
      </c>
      <c r="G85">
        <v>7.21</v>
      </c>
      <c r="H85">
        <v>7.46</v>
      </c>
      <c r="I85">
        <v>6.45</v>
      </c>
      <c r="J85">
        <v>9.25</v>
      </c>
      <c r="K85">
        <v>75.400000000000006</v>
      </c>
      <c r="L85">
        <v>1.9305019305019581E-3</v>
      </c>
      <c r="M85">
        <v>6.2552831783601786E-3</v>
      </c>
      <c r="N85">
        <v>7.7727196406438938E-3</v>
      </c>
      <c r="O85">
        <v>7.3643410852713184E-2</v>
      </c>
      <c r="P85">
        <v>4.07725321888412E-2</v>
      </c>
      <c r="Q85">
        <v>-3.234933034234604E-3</v>
      </c>
      <c r="R85">
        <v>0</v>
      </c>
      <c r="S85">
        <v>-1.3356954052078061E-3</v>
      </c>
      <c r="T85">
        <f>'FF-5'!B88/100</f>
        <v>-5.79E-2</v>
      </c>
      <c r="U85">
        <f>'FF-5'!C88/100</f>
        <v>-2.2000000000000002E-2</v>
      </c>
      <c r="V85">
        <f>'FF-5'!D88/100</f>
        <v>6.0000000000000001E-3</v>
      </c>
      <c r="W85">
        <f>'FF-5'!E88/100</f>
        <v>1.2999999999999999E-3</v>
      </c>
      <c r="X85">
        <f>'FF-5'!F88/100</f>
        <v>2.9600000000000001E-2</v>
      </c>
      <c r="Y85">
        <v>5.7</v>
      </c>
      <c r="Z85">
        <f>'FF-5'!G88/100</f>
        <v>5.7999999999999996E-3</v>
      </c>
      <c r="AA85" s="11" t="str">
        <f t="shared" si="1"/>
        <v>MOM</v>
      </c>
    </row>
    <row r="86" spans="1:27">
      <c r="A86" s="32">
        <v>25781</v>
      </c>
      <c r="B86">
        <v>2.5773195876289028E-3</v>
      </c>
      <c r="C86">
        <v>5.4200542005420826E-3</v>
      </c>
      <c r="D86">
        <v>3.6522268438674409E-3</v>
      </c>
      <c r="E86">
        <v>5</v>
      </c>
      <c r="F86">
        <v>60.4</v>
      </c>
      <c r="G86">
        <v>6.62</v>
      </c>
      <c r="H86">
        <v>7.53</v>
      </c>
      <c r="I86">
        <v>6.41</v>
      </c>
      <c r="J86">
        <v>9.4</v>
      </c>
      <c r="K86">
        <v>75.400000000000006</v>
      </c>
      <c r="L86">
        <v>1.9267822736031104E-3</v>
      </c>
      <c r="M86">
        <v>6.5524193548386709E-3</v>
      </c>
      <c r="N86">
        <v>7.8737651611164097E-3</v>
      </c>
      <c r="O86">
        <v>9.5306859205776168E-2</v>
      </c>
      <c r="P86">
        <v>-8.2474226804123713E-3</v>
      </c>
      <c r="Q86">
        <v>2.4553553614799599E-3</v>
      </c>
      <c r="R86">
        <v>-1.1940298507462697E-2</v>
      </c>
      <c r="S86">
        <v>3.3789015754128593E-4</v>
      </c>
      <c r="T86">
        <f>'FF-5'!B89/100</f>
        <v>6.93E-2</v>
      </c>
      <c r="U86">
        <f>'FF-5'!C89/100</f>
        <v>-6.1999999999999998E-3</v>
      </c>
      <c r="V86">
        <f>'FF-5'!D89/100</f>
        <v>9.0000000000000011E-3</v>
      </c>
      <c r="W86">
        <f>'FF-5'!E89/100</f>
        <v>-2.5999999999999999E-3</v>
      </c>
      <c r="X86">
        <f>'FF-5'!F89/100</f>
        <v>1.84E-2</v>
      </c>
      <c r="Y86">
        <v>-3.14</v>
      </c>
      <c r="Z86">
        <f>'FF-5'!G89/100</f>
        <v>5.1999999999999998E-3</v>
      </c>
      <c r="AA86" s="11" t="str">
        <f t="shared" si="1"/>
        <v>CMA</v>
      </c>
    </row>
    <row r="87" spans="1:27">
      <c r="A87" s="32">
        <v>25812</v>
      </c>
      <c r="B87">
        <v>2.5706940874036356E-3</v>
      </c>
      <c r="C87">
        <v>-5.3908355795149014E-3</v>
      </c>
      <c r="D87">
        <v>2.6281208935610835E-3</v>
      </c>
      <c r="E87">
        <v>5.0999999999999996</v>
      </c>
      <c r="F87">
        <v>60.3</v>
      </c>
      <c r="G87">
        <v>6.29</v>
      </c>
      <c r="H87">
        <v>7.39</v>
      </c>
      <c r="I87">
        <v>6.12</v>
      </c>
      <c r="J87">
        <v>9.44</v>
      </c>
      <c r="K87">
        <v>77.599999999999994</v>
      </c>
      <c r="L87">
        <v>9.1346153846154111E-3</v>
      </c>
      <c r="M87">
        <v>9.6811884493406015E-3</v>
      </c>
      <c r="N87">
        <v>8.0212115865040279E-3</v>
      </c>
      <c r="O87">
        <v>-7.778510217534608E-2</v>
      </c>
      <c r="P87">
        <v>7.068607068607069E-2</v>
      </c>
      <c r="Q87">
        <v>-1.7832691144158124E-3</v>
      </c>
      <c r="R87">
        <v>0</v>
      </c>
      <c r="S87">
        <v>-1.6325841273415618E-3</v>
      </c>
      <c r="T87">
        <f>'FF-5'!B90/100</f>
        <v>4.4900000000000002E-2</v>
      </c>
      <c r="U87">
        <f>'FF-5'!C90/100</f>
        <v>1.52E-2</v>
      </c>
      <c r="V87">
        <f>'FF-5'!D90/100</f>
        <v>1.15E-2</v>
      </c>
      <c r="W87">
        <f>'FF-5'!E90/100</f>
        <v>5.6000000000000008E-3</v>
      </c>
      <c r="X87">
        <f>'FF-5'!F90/100</f>
        <v>-2.0999999999999999E-3</v>
      </c>
      <c r="Y87">
        <v>-6.55</v>
      </c>
      <c r="Z87">
        <f>'FF-5'!G90/100</f>
        <v>5.3E-3</v>
      </c>
      <c r="AA87" s="11" t="str">
        <f t="shared" si="1"/>
        <v>SMB</v>
      </c>
    </row>
    <row r="88" spans="1:27">
      <c r="A88" s="32">
        <v>25842</v>
      </c>
      <c r="B88">
        <v>5.1282051282052011E-3</v>
      </c>
      <c r="C88">
        <v>5.4200542005420826E-3</v>
      </c>
      <c r="D88">
        <v>4.4863393487246011E-3</v>
      </c>
      <c r="E88">
        <v>5.4</v>
      </c>
      <c r="F88">
        <v>60.2</v>
      </c>
      <c r="G88">
        <v>6.2</v>
      </c>
      <c r="H88">
        <v>7.33</v>
      </c>
      <c r="I88">
        <v>5.91</v>
      </c>
      <c r="J88">
        <v>9.39</v>
      </c>
      <c r="K88">
        <v>77.599999999999994</v>
      </c>
      <c r="L88">
        <v>9.0519294902334721E-3</v>
      </c>
      <c r="M88">
        <v>1.0414944618945394E-2</v>
      </c>
      <c r="N88">
        <v>9.104418895400453E-3</v>
      </c>
      <c r="O88">
        <v>9.6497498213009292E-2</v>
      </c>
      <c r="P88">
        <v>9.5145631067961159E-2</v>
      </c>
      <c r="Q88">
        <v>-6.8932699567209009E-3</v>
      </c>
      <c r="R88">
        <v>0</v>
      </c>
      <c r="S88">
        <v>9.8679109632490798E-5</v>
      </c>
      <c r="T88">
        <f>'FF-5'!B91/100</f>
        <v>4.1799999999999997E-2</v>
      </c>
      <c r="U88">
        <f>'FF-5'!C91/100</f>
        <v>8.5099999999999995E-2</v>
      </c>
      <c r="V88">
        <f>'FF-5'!D91/100</f>
        <v>-5.4699999999999999E-2</v>
      </c>
      <c r="W88">
        <f>'FF-5'!E91/100</f>
        <v>3.0000000000000001E-3</v>
      </c>
      <c r="X88">
        <f>'FF-5'!F91/100</f>
        <v>-5.8299999999999998E-2</v>
      </c>
      <c r="Y88">
        <v>-8.8000000000000007</v>
      </c>
      <c r="Z88">
        <f>'FF-5'!G91/100</f>
        <v>5.4000000000000003E-3</v>
      </c>
      <c r="AA88" s="11" t="str">
        <f t="shared" si="1"/>
        <v>SMB</v>
      </c>
    </row>
    <row r="89" spans="1:27">
      <c r="A89" s="32">
        <v>25873</v>
      </c>
      <c r="B89">
        <v>5.1020408163264218E-3</v>
      </c>
      <c r="C89">
        <v>0</v>
      </c>
      <c r="D89">
        <v>4.9681336879610679E-3</v>
      </c>
      <c r="E89">
        <v>5.5</v>
      </c>
      <c r="F89">
        <v>60.4</v>
      </c>
      <c r="G89">
        <v>5.6</v>
      </c>
      <c r="H89">
        <v>6.84</v>
      </c>
      <c r="I89">
        <v>5.28</v>
      </c>
      <c r="J89">
        <v>9.33</v>
      </c>
      <c r="K89">
        <v>77.599999999999994</v>
      </c>
      <c r="L89">
        <v>5.193578847969756E-3</v>
      </c>
      <c r="M89">
        <v>8.5078534031412488E-3</v>
      </c>
      <c r="N89">
        <v>2.2377655577661046E-3</v>
      </c>
      <c r="O89">
        <v>2.9986962190352021E-2</v>
      </c>
      <c r="P89">
        <v>-3.3687943262411348E-2</v>
      </c>
      <c r="Q89">
        <v>-2.0004229450358905E-2</v>
      </c>
      <c r="R89">
        <v>0</v>
      </c>
      <c r="S89">
        <v>-5.9624492557510149E-3</v>
      </c>
      <c r="T89">
        <f>'FF-5'!B92/100</f>
        <v>-2.2799999999999997E-2</v>
      </c>
      <c r="U89">
        <f>'FF-5'!C92/100</f>
        <v>-4.4299999999999999E-2</v>
      </c>
      <c r="V89">
        <f>'FF-5'!D92/100</f>
        <v>2.2000000000000001E-3</v>
      </c>
      <c r="W89">
        <f>'FF-5'!E92/100</f>
        <v>1.7100000000000001E-2</v>
      </c>
      <c r="X89">
        <f>'FF-5'!F92/100</f>
        <v>2.3399999999999997E-2</v>
      </c>
      <c r="Y89">
        <v>9.42</v>
      </c>
      <c r="Z89">
        <f>'FF-5'!G92/100</f>
        <v>4.5999999999999999E-3</v>
      </c>
      <c r="AA89" s="11" t="str">
        <f t="shared" si="1"/>
        <v>MOM</v>
      </c>
    </row>
    <row r="90" spans="1:27">
      <c r="A90" s="32">
        <v>25903</v>
      </c>
      <c r="B90">
        <v>5.0761421319797679E-3</v>
      </c>
      <c r="C90">
        <v>0</v>
      </c>
      <c r="D90">
        <v>3.9448716668331486E-3</v>
      </c>
      <c r="E90">
        <v>5.9</v>
      </c>
      <c r="F90">
        <v>60.4</v>
      </c>
      <c r="G90">
        <v>4.9000000000000004</v>
      </c>
      <c r="H90">
        <v>6.39</v>
      </c>
      <c r="I90">
        <v>4.87</v>
      </c>
      <c r="J90">
        <v>9.3800000000000008</v>
      </c>
      <c r="K90">
        <v>72.400000000000006</v>
      </c>
      <c r="L90">
        <v>3.7576326914043352E-3</v>
      </c>
      <c r="M90">
        <v>7.6249188838417355E-3</v>
      </c>
      <c r="N90">
        <v>3.6474939420992653E-3</v>
      </c>
      <c r="O90">
        <v>4.2405063291139238E-2</v>
      </c>
      <c r="P90">
        <v>4.5871559633027525E-2</v>
      </c>
      <c r="Q90">
        <v>-6.0557555627181372E-3</v>
      </c>
      <c r="R90">
        <v>0</v>
      </c>
      <c r="S90">
        <v>-1.5881794075523602E-3</v>
      </c>
      <c r="T90">
        <f>'FF-5'!B93/100</f>
        <v>4.5999999999999999E-2</v>
      </c>
      <c r="U90">
        <f>'FF-5'!C93/100</f>
        <v>-3.8599999999999995E-2</v>
      </c>
      <c r="V90">
        <f>'FF-5'!D93/100</f>
        <v>1.6899999999999998E-2</v>
      </c>
      <c r="W90">
        <f>'FF-5'!E93/100</f>
        <v>1.5700000000000002E-2</v>
      </c>
      <c r="X90">
        <f>'FF-5'!F93/100</f>
        <v>1.47E-2</v>
      </c>
      <c r="Y90">
        <v>2.73</v>
      </c>
      <c r="Z90">
        <f>'FF-5'!G93/100</f>
        <v>4.5999999999999999E-3</v>
      </c>
      <c r="AA90" s="11" t="str">
        <f t="shared" si="1"/>
        <v>MOM</v>
      </c>
    </row>
    <row r="91" spans="1:27">
      <c r="A91" s="32">
        <v>25934</v>
      </c>
      <c r="B91">
        <v>5.0505050505049425E-3</v>
      </c>
      <c r="C91">
        <v>0</v>
      </c>
      <c r="D91">
        <v>4.4267595125589967E-3</v>
      </c>
      <c r="E91">
        <v>6.1</v>
      </c>
      <c r="F91">
        <v>60.4</v>
      </c>
      <c r="G91">
        <v>4.1399999999999997</v>
      </c>
      <c r="H91">
        <v>6.24</v>
      </c>
      <c r="I91">
        <v>4.4400000000000004</v>
      </c>
      <c r="J91">
        <v>9.1199999999999992</v>
      </c>
      <c r="K91">
        <v>72.400000000000006</v>
      </c>
      <c r="L91">
        <v>3.2756200280768229E-3</v>
      </c>
      <c r="M91">
        <v>8.6942521333118299E-3</v>
      </c>
      <c r="N91">
        <v>1.0741152209587632E-2</v>
      </c>
      <c r="O91">
        <v>0.1493624772313297</v>
      </c>
      <c r="P91">
        <v>2.1052631578947368E-2</v>
      </c>
      <c r="Q91">
        <v>2.2963551270882499E-2</v>
      </c>
      <c r="R91">
        <v>7.5528700906344406E-2</v>
      </c>
      <c r="S91">
        <v>5.4396454998650737E-3</v>
      </c>
      <c r="T91">
        <f>'FF-5'!B94/100</f>
        <v>5.7200000000000001E-2</v>
      </c>
      <c r="U91">
        <f>'FF-5'!C94/100</f>
        <v>2.9399999999999999E-2</v>
      </c>
      <c r="V91">
        <f>'FF-5'!D94/100</f>
        <v>0.01</v>
      </c>
      <c r="W91">
        <f>'FF-5'!E94/100</f>
        <v>2.7000000000000001E-3</v>
      </c>
      <c r="X91">
        <f>'FF-5'!F94/100</f>
        <v>3.0000000000000001E-3</v>
      </c>
      <c r="Y91">
        <v>-2.23</v>
      </c>
      <c r="Z91">
        <f>'FF-5'!G94/100</f>
        <v>4.1999999999999997E-3</v>
      </c>
      <c r="AA91" s="11" t="str">
        <f t="shared" si="1"/>
        <v>SMB</v>
      </c>
    </row>
    <row r="92" spans="1:27">
      <c r="A92" s="32">
        <v>25965</v>
      </c>
      <c r="B92">
        <v>2.5125628140703878E-3</v>
      </c>
      <c r="C92">
        <v>5.3908355795147097E-3</v>
      </c>
      <c r="D92">
        <v>2.1293453501039549E-3</v>
      </c>
      <c r="E92">
        <v>5.9</v>
      </c>
      <c r="F92">
        <v>60.4</v>
      </c>
      <c r="G92">
        <v>3.72</v>
      </c>
      <c r="H92">
        <v>6.11</v>
      </c>
      <c r="I92">
        <v>3.7</v>
      </c>
      <c r="J92">
        <v>8.74</v>
      </c>
      <c r="K92">
        <v>72.400000000000006</v>
      </c>
      <c r="L92">
        <v>5.1305970149253463E-3</v>
      </c>
      <c r="M92">
        <v>1.021548284118113E-2</v>
      </c>
      <c r="N92">
        <v>1.7071098746562975E-3</v>
      </c>
      <c r="O92">
        <v>-3.4337031167459058E-2</v>
      </c>
      <c r="P92">
        <v>6.1855670103092786E-2</v>
      </c>
      <c r="Q92">
        <v>7.6940228940164581E-3</v>
      </c>
      <c r="R92">
        <v>0</v>
      </c>
      <c r="S92">
        <v>1.031189964967793E-3</v>
      </c>
      <c r="T92">
        <f>'FF-5'!B95/100</f>
        <v>4.8399999999999999E-2</v>
      </c>
      <c r="U92">
        <f>'FF-5'!C95/100</f>
        <v>7.5399999999999995E-2</v>
      </c>
      <c r="V92">
        <f>'FF-5'!D95/100</f>
        <v>1.3300000000000001E-2</v>
      </c>
      <c r="W92">
        <f>'FF-5'!E95/100</f>
        <v>-1.9900000000000001E-2</v>
      </c>
      <c r="X92">
        <f>'FF-5'!F95/100</f>
        <v>7.000000000000001E-4</v>
      </c>
      <c r="Y92">
        <v>-6.51</v>
      </c>
      <c r="Z92">
        <f>'FF-5'!G95/100</f>
        <v>3.8E-3</v>
      </c>
      <c r="AA92" s="11" t="str">
        <f t="shared" si="1"/>
        <v>SMB</v>
      </c>
    </row>
    <row r="93" spans="1:27">
      <c r="A93" s="32">
        <v>25993</v>
      </c>
      <c r="B93">
        <v>0</v>
      </c>
      <c r="C93">
        <v>1.0723860589812485E-2</v>
      </c>
      <c r="D93">
        <v>2.9154518950437838E-3</v>
      </c>
      <c r="E93">
        <v>5.9</v>
      </c>
      <c r="F93">
        <v>60.1</v>
      </c>
      <c r="G93">
        <v>3.71</v>
      </c>
      <c r="H93">
        <v>5.7</v>
      </c>
      <c r="I93">
        <v>3.38</v>
      </c>
      <c r="J93">
        <v>8.39</v>
      </c>
      <c r="K93">
        <v>78.099999999999994</v>
      </c>
      <c r="L93">
        <v>8.8167053364269412E-3</v>
      </c>
      <c r="M93">
        <v>1.2798230368146663E-2</v>
      </c>
      <c r="N93">
        <v>3.1125641988777992E-3</v>
      </c>
      <c r="O93">
        <v>-4.7592997811816196E-2</v>
      </c>
      <c r="P93">
        <v>0</v>
      </c>
      <c r="Q93">
        <v>-1.9061532760509927E-3</v>
      </c>
      <c r="R93">
        <v>0</v>
      </c>
      <c r="S93">
        <v>-8.1845763070627245E-4</v>
      </c>
      <c r="T93">
        <f>'FF-5'!B96/100</f>
        <v>1.41E-2</v>
      </c>
      <c r="U93">
        <f>'FF-5'!C96/100</f>
        <v>2.0400000000000001E-2</v>
      </c>
      <c r="V93">
        <f>'FF-5'!D96/100</f>
        <v>-1.23E-2</v>
      </c>
      <c r="W93">
        <f>'FF-5'!E96/100</f>
        <v>6.1999999999999998E-3</v>
      </c>
      <c r="X93">
        <f>'FF-5'!F96/100</f>
        <v>-6.9999999999999993E-3</v>
      </c>
      <c r="Y93">
        <v>0.79</v>
      </c>
      <c r="Z93">
        <f>'FF-5'!G96/100</f>
        <v>3.3E-3</v>
      </c>
      <c r="AA93" s="11" t="str">
        <f t="shared" si="1"/>
        <v>MOM</v>
      </c>
    </row>
    <row r="94" spans="1:27">
      <c r="A94" s="32">
        <v>26024</v>
      </c>
      <c r="B94">
        <v>2.5062656641604369E-3</v>
      </c>
      <c r="C94">
        <v>2.6525198938990532E-3</v>
      </c>
      <c r="D94">
        <v>3.3011430823807731E-3</v>
      </c>
      <c r="E94">
        <v>6</v>
      </c>
      <c r="F94">
        <v>60</v>
      </c>
      <c r="G94">
        <v>4.16</v>
      </c>
      <c r="H94">
        <v>5.83</v>
      </c>
      <c r="I94">
        <v>3.86</v>
      </c>
      <c r="J94">
        <v>8.4600000000000009</v>
      </c>
      <c r="K94">
        <v>78.099999999999994</v>
      </c>
      <c r="L94">
        <v>6.439742410303614E-3</v>
      </c>
      <c r="M94">
        <v>1.3884555382215252E-2</v>
      </c>
      <c r="N94">
        <v>8.2756081365497204E-4</v>
      </c>
      <c r="O94">
        <v>9.7070649052268809E-2</v>
      </c>
      <c r="P94">
        <v>0.10194174757281553</v>
      </c>
      <c r="Q94">
        <v>-1.0844422601271882E-3</v>
      </c>
      <c r="R94">
        <v>0</v>
      </c>
      <c r="S94">
        <v>7.4851356504300427E-4</v>
      </c>
      <c r="T94">
        <f>'FF-5'!B97/100</f>
        <v>4.1299999999999996E-2</v>
      </c>
      <c r="U94">
        <f>'FF-5'!C97/100</f>
        <v>2.2599999999999999E-2</v>
      </c>
      <c r="V94">
        <f>'FF-5'!D97/100</f>
        <v>-3.95E-2</v>
      </c>
      <c r="W94">
        <f>'FF-5'!E97/100</f>
        <v>1.8200000000000001E-2</v>
      </c>
      <c r="X94">
        <f>'FF-5'!F97/100</f>
        <v>-2.7099999999999999E-2</v>
      </c>
      <c r="Y94">
        <v>-1.41</v>
      </c>
      <c r="Z94">
        <f>'FF-5'!G97/100</f>
        <v>3.0000000000000001E-3</v>
      </c>
      <c r="AA94" s="11" t="str">
        <f t="shared" si="1"/>
        <v>SMB</v>
      </c>
    </row>
    <row r="95" spans="1:27">
      <c r="A95" s="32">
        <v>26054</v>
      </c>
      <c r="B95">
        <v>2.5000000000000356E-3</v>
      </c>
      <c r="C95">
        <v>2.6455026455026831E-3</v>
      </c>
      <c r="D95">
        <v>3.9286942002652774E-3</v>
      </c>
      <c r="E95">
        <v>5.9</v>
      </c>
      <c r="F95">
        <v>60.1</v>
      </c>
      <c r="G95">
        <v>4.63</v>
      </c>
      <c r="H95">
        <v>6.39</v>
      </c>
      <c r="I95">
        <v>4.1399999999999997</v>
      </c>
      <c r="J95">
        <v>8.4499999999999993</v>
      </c>
      <c r="K95">
        <v>78.099999999999994</v>
      </c>
      <c r="L95">
        <v>5.4844606946983024E-3</v>
      </c>
      <c r="M95">
        <v>1.30789352208032E-2</v>
      </c>
      <c r="N95">
        <v>1.4456944825190876E-3</v>
      </c>
      <c r="O95">
        <v>3.9790575916230364E-2</v>
      </c>
      <c r="P95">
        <v>-2.7900146842878122E-2</v>
      </c>
      <c r="Q95">
        <v>5.6152735440396203E-3</v>
      </c>
      <c r="R95">
        <v>0</v>
      </c>
      <c r="S95">
        <v>2.4837708156929157E-3</v>
      </c>
      <c r="T95">
        <f>'FF-5'!B98/100</f>
        <v>3.15E-2</v>
      </c>
      <c r="U95">
        <f>'FF-5'!C98/100</f>
        <v>-3.5999999999999999E-3</v>
      </c>
      <c r="V95">
        <f>'FF-5'!D98/100</f>
        <v>6.8999999999999999E-3</v>
      </c>
      <c r="W95">
        <f>'FF-5'!E98/100</f>
        <v>-1.47E-2</v>
      </c>
      <c r="X95">
        <f>'FF-5'!F98/100</f>
        <v>8.6999999999999994E-3</v>
      </c>
      <c r="Y95">
        <v>1.41</v>
      </c>
      <c r="Z95">
        <f>'FF-5'!G98/100</f>
        <v>2.8000000000000004E-3</v>
      </c>
      <c r="AA95" s="11" t="str">
        <f t="shared" si="1"/>
        <v>MOM</v>
      </c>
    </row>
    <row r="96" spans="1:27">
      <c r="A96" s="32">
        <v>26085</v>
      </c>
      <c r="B96">
        <v>4.9875311720697186E-3</v>
      </c>
      <c r="C96">
        <v>5.2770448548813418E-3</v>
      </c>
      <c r="D96">
        <v>4.1579024604997943E-3</v>
      </c>
      <c r="E96">
        <v>5.9</v>
      </c>
      <c r="F96">
        <v>60.2</v>
      </c>
      <c r="G96">
        <v>4.91</v>
      </c>
      <c r="H96">
        <v>6.52</v>
      </c>
      <c r="I96">
        <v>4.75</v>
      </c>
      <c r="J96">
        <v>8.6199999999999992</v>
      </c>
      <c r="K96">
        <v>80.2</v>
      </c>
      <c r="L96">
        <v>9.0909090909090905E-3</v>
      </c>
      <c r="M96">
        <v>1.2606318347509218E-2</v>
      </c>
      <c r="N96">
        <v>8.131103454671159E-3</v>
      </c>
      <c r="O96">
        <v>3.1722054380664652E-2</v>
      </c>
      <c r="P96">
        <v>-6.6465256797583083E-2</v>
      </c>
      <c r="Q96">
        <v>5.0760476494364579E-3</v>
      </c>
      <c r="R96">
        <v>0</v>
      </c>
      <c r="S96">
        <v>2.9703249056816264E-3</v>
      </c>
      <c r="T96">
        <f>'FF-5'!B99/100</f>
        <v>-3.9800000000000002E-2</v>
      </c>
      <c r="U96">
        <f>'FF-5'!C99/100</f>
        <v>-1.11E-2</v>
      </c>
      <c r="V96">
        <f>'FF-5'!D99/100</f>
        <v>-1.44E-2</v>
      </c>
      <c r="W96">
        <f>'FF-5'!E99/100</f>
        <v>1.3999999999999999E-2</v>
      </c>
      <c r="X96">
        <f>'FF-5'!F99/100</f>
        <v>2.5000000000000001E-3</v>
      </c>
      <c r="Y96">
        <v>0.86</v>
      </c>
      <c r="Z96">
        <f>'FF-5'!G99/100</f>
        <v>2.8999999999999998E-3</v>
      </c>
      <c r="AA96" s="11" t="str">
        <f t="shared" si="1"/>
        <v>MOM</v>
      </c>
    </row>
    <row r="97" spans="1:27">
      <c r="A97" s="32">
        <v>26115</v>
      </c>
      <c r="B97">
        <v>4.9627791563276145E-3</v>
      </c>
      <c r="C97">
        <v>2.6246719160105359E-3</v>
      </c>
      <c r="D97">
        <v>4.4329696024942074E-3</v>
      </c>
      <c r="E97">
        <v>5.9</v>
      </c>
      <c r="F97">
        <v>59.8</v>
      </c>
      <c r="G97">
        <v>5.31</v>
      </c>
      <c r="H97">
        <v>6.73</v>
      </c>
      <c r="I97">
        <v>5.4</v>
      </c>
      <c r="J97">
        <v>8.75</v>
      </c>
      <c r="K97">
        <v>80.2</v>
      </c>
      <c r="L97">
        <v>6.7567567567567571E-3</v>
      </c>
      <c r="M97">
        <v>9.4495275236237495E-3</v>
      </c>
      <c r="N97">
        <v>9.4196521362267249E-3</v>
      </c>
      <c r="O97">
        <v>-1.1224987798926306E-2</v>
      </c>
      <c r="P97">
        <v>4.5307443365695796E-2</v>
      </c>
      <c r="Q97">
        <v>4.1932437187324634E-3</v>
      </c>
      <c r="R97">
        <v>0</v>
      </c>
      <c r="S97">
        <v>9.8249750866703165E-5</v>
      </c>
      <c r="T97">
        <f>'FF-5'!B100/100</f>
        <v>-1E-3</v>
      </c>
      <c r="U97">
        <f>'FF-5'!C100/100</f>
        <v>-1.4800000000000001E-2</v>
      </c>
      <c r="V97">
        <f>'FF-5'!D100/100</f>
        <v>-1.8700000000000001E-2</v>
      </c>
      <c r="W97">
        <f>'FF-5'!E100/100</f>
        <v>1.5300000000000001E-2</v>
      </c>
      <c r="X97">
        <f>'FF-5'!F100/100</f>
        <v>-1.6399999999999998E-2</v>
      </c>
      <c r="Y97">
        <v>2.73</v>
      </c>
      <c r="Z97">
        <f>'FF-5'!G100/100</f>
        <v>3.7000000000000002E-3</v>
      </c>
      <c r="AA97" s="11" t="str">
        <f t="shared" si="1"/>
        <v>MOM</v>
      </c>
    </row>
    <row r="98" spans="1:27">
      <c r="A98" s="32">
        <v>26146</v>
      </c>
      <c r="B98">
        <v>2.4691358024691709E-3</v>
      </c>
      <c r="C98">
        <v>2.6178010471202698E-3</v>
      </c>
      <c r="D98">
        <v>3.0069353508900124E-3</v>
      </c>
      <c r="E98">
        <v>6</v>
      </c>
      <c r="F98">
        <v>60.1</v>
      </c>
      <c r="G98">
        <v>5.57</v>
      </c>
      <c r="H98">
        <v>6.58</v>
      </c>
      <c r="I98">
        <v>4.9400000000000004</v>
      </c>
      <c r="J98">
        <v>8.76</v>
      </c>
      <c r="K98">
        <v>80.2</v>
      </c>
      <c r="L98">
        <v>6.2639821029083029E-3</v>
      </c>
      <c r="M98">
        <v>9.8068350668648191E-3</v>
      </c>
      <c r="N98">
        <v>2.1966852571489448E-3</v>
      </c>
      <c r="O98">
        <v>2.8134254689042449E-2</v>
      </c>
      <c r="P98">
        <v>9.2879256965944276E-2</v>
      </c>
      <c r="Q98">
        <v>-2.9032547013230349E-3</v>
      </c>
      <c r="R98">
        <v>0</v>
      </c>
      <c r="S98">
        <v>8.5609228955567406E-4</v>
      </c>
      <c r="T98">
        <f>'FF-5'!B101/100</f>
        <v>-4.4999999999999998E-2</v>
      </c>
      <c r="U98">
        <f>'FF-5'!C101/100</f>
        <v>-1.3899999999999999E-2</v>
      </c>
      <c r="V98">
        <f>'FF-5'!D101/100</f>
        <v>2.0000000000000001E-4</v>
      </c>
      <c r="W98">
        <f>'FF-5'!E101/100</f>
        <v>6.4000000000000003E-3</v>
      </c>
      <c r="X98">
        <f>'FF-5'!F101/100</f>
        <v>1.46E-2</v>
      </c>
      <c r="Y98">
        <v>-2.35</v>
      </c>
      <c r="Z98">
        <f>'FF-5'!G101/100</f>
        <v>4.0000000000000001E-3</v>
      </c>
      <c r="AA98" s="11" t="str">
        <f t="shared" si="1"/>
        <v>CMA</v>
      </c>
    </row>
    <row r="99" spans="1:27">
      <c r="A99" s="32">
        <v>26177</v>
      </c>
      <c r="B99">
        <v>2.4630541871921529E-3</v>
      </c>
      <c r="C99">
        <v>5.2219321148825812E-3</v>
      </c>
      <c r="D99">
        <v>2.9012136743870568E-3</v>
      </c>
      <c r="E99">
        <v>6.1</v>
      </c>
      <c r="F99">
        <v>60.2</v>
      </c>
      <c r="G99">
        <v>5.55</v>
      </c>
      <c r="H99">
        <v>6.14</v>
      </c>
      <c r="I99">
        <v>4.6900000000000004</v>
      </c>
      <c r="J99">
        <v>8.76</v>
      </c>
      <c r="K99">
        <v>82.1</v>
      </c>
      <c r="L99">
        <v>3.1124944419741603E-3</v>
      </c>
      <c r="M99">
        <v>8.6815773984696542E-3</v>
      </c>
      <c r="N99">
        <v>1.1392130599455113E-2</v>
      </c>
      <c r="O99">
        <v>3.6005760921747482E-2</v>
      </c>
      <c r="P99">
        <v>-6.6572237960339939E-2</v>
      </c>
      <c r="Q99">
        <v>-5.8022786362002948E-3</v>
      </c>
      <c r="R99">
        <v>0</v>
      </c>
      <c r="S99">
        <v>8.1329313608637739E-4</v>
      </c>
      <c r="T99">
        <f>'FF-5'!B102/100</f>
        <v>3.7900000000000003E-2</v>
      </c>
      <c r="U99">
        <f>'FF-5'!C102/100</f>
        <v>-1.6000000000000001E-3</v>
      </c>
      <c r="V99">
        <f>'FF-5'!D102/100</f>
        <v>2.63E-2</v>
      </c>
      <c r="W99">
        <f>'FF-5'!E102/100</f>
        <v>-4.3E-3</v>
      </c>
      <c r="X99">
        <f>'FF-5'!F102/100</f>
        <v>2.64E-2</v>
      </c>
      <c r="Y99">
        <v>3.61</v>
      </c>
      <c r="Z99">
        <f>'FF-5'!G102/100</f>
        <v>4.6999999999999993E-3</v>
      </c>
      <c r="AA99" s="11" t="str">
        <f t="shared" si="1"/>
        <v>MOM</v>
      </c>
    </row>
    <row r="100" spans="1:27">
      <c r="A100" s="32">
        <v>26207</v>
      </c>
      <c r="B100">
        <v>2.4570024570023173E-3</v>
      </c>
      <c r="C100">
        <v>-5.1948051948052685E-3</v>
      </c>
      <c r="D100">
        <v>1.4946241743406205E-3</v>
      </c>
      <c r="E100">
        <v>6</v>
      </c>
      <c r="F100">
        <v>60.1</v>
      </c>
      <c r="G100">
        <v>5.2</v>
      </c>
      <c r="H100">
        <v>5.93</v>
      </c>
      <c r="I100">
        <v>4.46</v>
      </c>
      <c r="J100">
        <v>8.59</v>
      </c>
      <c r="K100">
        <v>82.1</v>
      </c>
      <c r="L100">
        <v>3.9893617021276853E-3</v>
      </c>
      <c r="M100">
        <v>1.0211524434719184E-2</v>
      </c>
      <c r="N100">
        <v>8.5952479335270476E-3</v>
      </c>
      <c r="O100">
        <v>-5.4216867469879519E-2</v>
      </c>
      <c r="P100">
        <v>-5.1593323216995446E-2</v>
      </c>
      <c r="Q100">
        <v>1.6251368676184489E-2</v>
      </c>
      <c r="R100">
        <v>0</v>
      </c>
      <c r="S100">
        <v>3.3766270158183068E-3</v>
      </c>
      <c r="T100">
        <f>'FF-5'!B103/100</f>
        <v>-8.5000000000000006E-3</v>
      </c>
      <c r="U100">
        <f>'FF-5'!C103/100</f>
        <v>2.8000000000000004E-3</v>
      </c>
      <c r="V100">
        <f>'FF-5'!D103/100</f>
        <v>-2.9100000000000001E-2</v>
      </c>
      <c r="W100">
        <f>'FF-5'!E103/100</f>
        <v>2.5600000000000001E-2</v>
      </c>
      <c r="X100">
        <f>'FF-5'!F103/100</f>
        <v>-1.5800000000000002E-2</v>
      </c>
      <c r="Y100">
        <v>2.12</v>
      </c>
      <c r="Z100">
        <f>'FF-5'!G103/100</f>
        <v>3.7000000000000002E-3</v>
      </c>
      <c r="AA100" s="11" t="str">
        <f t="shared" si="1"/>
        <v>MOM</v>
      </c>
    </row>
    <row r="101" spans="1:27">
      <c r="A101" s="32">
        <v>26238</v>
      </c>
      <c r="B101">
        <v>2.4509803921568978E-3</v>
      </c>
      <c r="C101">
        <v>0</v>
      </c>
      <c r="D101">
        <v>1.5405353360292717E-3</v>
      </c>
      <c r="E101">
        <v>5.8</v>
      </c>
      <c r="F101">
        <v>60.1</v>
      </c>
      <c r="G101">
        <v>4.91</v>
      </c>
      <c r="H101">
        <v>5.81</v>
      </c>
      <c r="I101">
        <v>4.22</v>
      </c>
      <c r="J101">
        <v>8.48</v>
      </c>
      <c r="K101">
        <v>82.1</v>
      </c>
      <c r="L101">
        <v>3.0905077262692654E-3</v>
      </c>
      <c r="M101">
        <v>8.5198555956678378E-3</v>
      </c>
      <c r="N101">
        <v>5.0868013147689168E-3</v>
      </c>
      <c r="O101">
        <v>4.2626163645271928E-2</v>
      </c>
      <c r="P101">
        <v>3.5200000000000002E-2</v>
      </c>
      <c r="Q101">
        <v>7.4844857750313394E-3</v>
      </c>
      <c r="R101">
        <v>0</v>
      </c>
      <c r="S101">
        <v>3.9098500293238751E-4</v>
      </c>
      <c r="T101">
        <f>'FF-5'!B104/100</f>
        <v>-4.4199999999999996E-2</v>
      </c>
      <c r="U101">
        <f>'FF-5'!C104/100</f>
        <v>-1.6E-2</v>
      </c>
      <c r="V101">
        <f>'FF-5'!D104/100</f>
        <v>-4.7999999999999996E-3</v>
      </c>
      <c r="W101">
        <f>'FF-5'!E104/100</f>
        <v>1.6200000000000003E-2</v>
      </c>
      <c r="X101">
        <f>'FF-5'!F104/100</f>
        <v>-1.3500000000000002E-2</v>
      </c>
      <c r="Y101">
        <v>0.47</v>
      </c>
      <c r="Z101">
        <f>'FF-5'!G104/100</f>
        <v>3.7000000000000002E-3</v>
      </c>
      <c r="AA101" s="11" t="str">
        <f t="shared" si="1"/>
        <v>MOM</v>
      </c>
    </row>
    <row r="102" spans="1:27">
      <c r="A102" s="32">
        <v>26268</v>
      </c>
      <c r="B102">
        <v>2.4449877750611594E-3</v>
      </c>
      <c r="C102">
        <v>0</v>
      </c>
      <c r="D102">
        <v>2.0669102095752169E-3</v>
      </c>
      <c r="E102">
        <v>6</v>
      </c>
      <c r="F102">
        <v>60.4</v>
      </c>
      <c r="G102">
        <v>4.1399999999999997</v>
      </c>
      <c r="H102">
        <v>5.93</v>
      </c>
      <c r="I102">
        <v>4.01</v>
      </c>
      <c r="J102">
        <v>8.3800000000000008</v>
      </c>
      <c r="K102">
        <v>82</v>
      </c>
      <c r="L102">
        <v>2.6408450704226353E-3</v>
      </c>
      <c r="M102">
        <v>8.8774341351661595E-3</v>
      </c>
      <c r="N102">
        <v>4.6253027253811835E-3</v>
      </c>
      <c r="O102">
        <v>2.5375939849624059E-2</v>
      </c>
      <c r="P102">
        <v>9.7372488408037097E-2</v>
      </c>
      <c r="Q102">
        <v>4.2439643558907806E-3</v>
      </c>
      <c r="R102">
        <v>0</v>
      </c>
      <c r="S102">
        <v>2.8614499874375365E-3</v>
      </c>
      <c r="T102">
        <f>'FF-5'!B105/100</f>
        <v>-4.5999999999999999E-3</v>
      </c>
      <c r="U102">
        <f>'FF-5'!C105/100</f>
        <v>-2.86E-2</v>
      </c>
      <c r="V102">
        <f>'FF-5'!D105/100</f>
        <v>-1.6799999999999999E-2</v>
      </c>
      <c r="W102">
        <f>'FF-5'!E105/100</f>
        <v>2.4399999999999998E-2</v>
      </c>
      <c r="X102">
        <f>'FF-5'!F105/100</f>
        <v>-3.4000000000000002E-3</v>
      </c>
      <c r="Y102">
        <v>1.51</v>
      </c>
      <c r="Z102">
        <f>'FF-5'!G105/100</f>
        <v>3.7000000000000002E-3</v>
      </c>
      <c r="AA102" s="11" t="str">
        <f t="shared" si="1"/>
        <v>MOM</v>
      </c>
    </row>
    <row r="103" spans="1:27">
      <c r="A103" s="32">
        <v>26299</v>
      </c>
      <c r="B103">
        <v>2.4390243902439371E-3</v>
      </c>
      <c r="C103">
        <v>7.8328981723238718E-3</v>
      </c>
      <c r="D103">
        <v>3.9334196766919547E-3</v>
      </c>
      <c r="E103">
        <v>6</v>
      </c>
      <c r="F103">
        <v>60.4</v>
      </c>
      <c r="G103">
        <v>3.51</v>
      </c>
      <c r="H103">
        <v>5.95</v>
      </c>
      <c r="I103">
        <v>3.38</v>
      </c>
      <c r="J103">
        <v>8.3800000000000008</v>
      </c>
      <c r="K103">
        <v>82</v>
      </c>
      <c r="L103">
        <v>2.1949078138718174E-3</v>
      </c>
      <c r="M103">
        <v>8.0896962815781032E-3</v>
      </c>
      <c r="N103">
        <v>-1.2138147396160061E-4</v>
      </c>
      <c r="O103">
        <v>5.1787351054078827E-2</v>
      </c>
      <c r="P103">
        <v>-2.9577464788732393E-2</v>
      </c>
      <c r="Q103">
        <v>1.1545977130332289E-2</v>
      </c>
      <c r="R103">
        <v>0</v>
      </c>
      <c r="S103">
        <v>3.6466379946274723E-3</v>
      </c>
      <c r="T103">
        <f>'FF-5'!B106/100</f>
        <v>8.7100000000000011E-2</v>
      </c>
      <c r="U103">
        <f>'FF-5'!C106/100</f>
        <v>3.27E-2</v>
      </c>
      <c r="V103">
        <f>'FF-5'!D106/100</f>
        <v>-4.0000000000000001E-3</v>
      </c>
      <c r="W103">
        <f>'FF-5'!E106/100</f>
        <v>-4.0000000000000001E-3</v>
      </c>
      <c r="X103">
        <f>'FF-5'!F106/100</f>
        <v>-1.7500000000000002E-2</v>
      </c>
      <c r="Y103">
        <v>-0.57999999999999996</v>
      </c>
      <c r="Z103">
        <f>'FF-5'!G106/100</f>
        <v>3.7000000000000002E-3</v>
      </c>
      <c r="AA103" s="11" t="str">
        <f t="shared" si="1"/>
        <v>SMB</v>
      </c>
    </row>
    <row r="104" spans="1:27">
      <c r="A104" s="32">
        <v>26330</v>
      </c>
      <c r="B104">
        <v>2.4330900243309346E-3</v>
      </c>
      <c r="C104">
        <v>5.1813471502589565E-3</v>
      </c>
      <c r="D104">
        <v>4.1091308710402832E-3</v>
      </c>
      <c r="E104">
        <v>5.8</v>
      </c>
      <c r="F104">
        <v>60.2</v>
      </c>
      <c r="G104">
        <v>3.3</v>
      </c>
      <c r="H104">
        <v>6.08</v>
      </c>
      <c r="I104">
        <v>3.2</v>
      </c>
      <c r="J104">
        <v>8.23</v>
      </c>
      <c r="K104">
        <v>82</v>
      </c>
      <c r="L104">
        <v>7.8843626806832361E-3</v>
      </c>
      <c r="M104">
        <v>1.0418133183162172E-2</v>
      </c>
      <c r="N104">
        <v>3.1274380051632294E-3</v>
      </c>
      <c r="O104">
        <v>8.6710239651416124E-2</v>
      </c>
      <c r="P104">
        <v>1.3062409288824383E-2</v>
      </c>
      <c r="Q104">
        <v>2.3950122011984015E-2</v>
      </c>
      <c r="R104">
        <v>0</v>
      </c>
      <c r="S104">
        <v>4.6041409532790638E-3</v>
      </c>
      <c r="T104">
        <f>'FF-5'!B107/100</f>
        <v>2.4900000000000002E-2</v>
      </c>
      <c r="U104">
        <f>'FF-5'!C107/100</f>
        <v>6.0999999999999999E-2</v>
      </c>
      <c r="V104">
        <f>'FF-5'!D107/100</f>
        <v>2.2400000000000003E-2</v>
      </c>
      <c r="W104">
        <f>'FF-5'!E107/100</f>
        <v>-1.6899999999999998E-2</v>
      </c>
      <c r="X104">
        <f>'FF-5'!F107/100</f>
        <v>5.5000000000000005E-3</v>
      </c>
      <c r="Y104">
        <v>0.17</v>
      </c>
      <c r="Z104">
        <f>'FF-5'!G107/100</f>
        <v>2.8999999999999998E-3</v>
      </c>
      <c r="AA104" s="11" t="str">
        <f t="shared" si="1"/>
        <v>MOM</v>
      </c>
    </row>
    <row r="105" spans="1:27">
      <c r="A105" s="32">
        <v>26359</v>
      </c>
      <c r="B105">
        <v>4.8543689320387313E-3</v>
      </c>
      <c r="C105">
        <v>1.0309278350515611E-2</v>
      </c>
      <c r="D105">
        <v>3.9495598382107257E-3</v>
      </c>
      <c r="E105">
        <v>5.7</v>
      </c>
      <c r="F105">
        <v>60.2</v>
      </c>
      <c r="G105">
        <v>3.83</v>
      </c>
      <c r="H105">
        <v>6.07</v>
      </c>
      <c r="I105">
        <v>3.73</v>
      </c>
      <c r="J105">
        <v>8.23</v>
      </c>
      <c r="K105">
        <v>92.8</v>
      </c>
      <c r="L105">
        <v>9.5610604085181097E-3</v>
      </c>
      <c r="M105">
        <v>1.1146718684687194E-2</v>
      </c>
      <c r="N105">
        <v>6.209140647148669E-3</v>
      </c>
      <c r="O105">
        <v>-4.1700080192461908E-2</v>
      </c>
      <c r="P105">
        <v>1.8624641833810889E-2</v>
      </c>
      <c r="Q105">
        <v>1.0134056018047207E-2</v>
      </c>
      <c r="R105">
        <v>0</v>
      </c>
      <c r="S105">
        <v>2.8574978258168716E-3</v>
      </c>
      <c r="T105">
        <f>'FF-5'!B108/100</f>
        <v>2.87E-2</v>
      </c>
      <c r="U105">
        <f>'FF-5'!C108/100</f>
        <v>8.6999999999999994E-3</v>
      </c>
      <c r="V105">
        <f>'FF-5'!D108/100</f>
        <v>-2.7900000000000001E-2</v>
      </c>
      <c r="W105">
        <f>'FF-5'!E108/100</f>
        <v>1.61E-2</v>
      </c>
      <c r="X105">
        <f>'FF-5'!F108/100</f>
        <v>-5.1999999999999998E-3</v>
      </c>
      <c r="Y105">
        <v>2.54</v>
      </c>
      <c r="Z105">
        <f>'FF-5'!G108/100</f>
        <v>2.5000000000000001E-3</v>
      </c>
      <c r="AA105" s="11" t="str">
        <f t="shared" si="1"/>
        <v>MOM</v>
      </c>
    </row>
    <row r="106" spans="1:27">
      <c r="A106" s="32">
        <v>26390</v>
      </c>
      <c r="B106">
        <v>0</v>
      </c>
      <c r="C106">
        <v>0</v>
      </c>
      <c r="D106">
        <v>1.4219357285051256E-3</v>
      </c>
      <c r="E106">
        <v>5.8</v>
      </c>
      <c r="F106">
        <v>60.5</v>
      </c>
      <c r="G106">
        <v>4.17</v>
      </c>
      <c r="H106">
        <v>6.19</v>
      </c>
      <c r="I106">
        <v>3.71</v>
      </c>
      <c r="J106">
        <v>8.24</v>
      </c>
      <c r="K106">
        <v>92.8</v>
      </c>
      <c r="L106">
        <v>8.6095566078346966E-3</v>
      </c>
      <c r="M106">
        <v>1.0748243075651032E-2</v>
      </c>
      <c r="N106">
        <v>6.6678890008427354E-3</v>
      </c>
      <c r="O106">
        <v>-2.3430962343096235E-2</v>
      </c>
      <c r="P106">
        <v>-9.9859353023909983E-2</v>
      </c>
      <c r="Q106">
        <v>6.9690628944956449E-3</v>
      </c>
      <c r="R106">
        <v>0</v>
      </c>
      <c r="S106">
        <v>4.0744411408435198E-3</v>
      </c>
      <c r="T106">
        <f>'FF-5'!B109/100</f>
        <v>6.3E-3</v>
      </c>
      <c r="U106">
        <f>'FF-5'!C109/100</f>
        <v>-4.3E-3</v>
      </c>
      <c r="V106">
        <f>'FF-5'!D109/100</f>
        <v>-1.61E-2</v>
      </c>
      <c r="W106">
        <f>'FF-5'!E109/100</f>
        <v>1.6299999999999999E-2</v>
      </c>
      <c r="X106">
        <f>'FF-5'!F109/100</f>
        <v>-1.8E-3</v>
      </c>
      <c r="Y106">
        <v>2.94</v>
      </c>
      <c r="Z106">
        <f>'FF-5'!G109/100</f>
        <v>2.7000000000000001E-3</v>
      </c>
      <c r="AA106" s="11" t="str">
        <f t="shared" si="1"/>
        <v>MOM</v>
      </c>
    </row>
    <row r="107" spans="1:27">
      <c r="A107" s="32">
        <v>26420</v>
      </c>
      <c r="B107">
        <v>2.4154589371981022E-3</v>
      </c>
      <c r="C107">
        <v>2.5510204081631203E-3</v>
      </c>
      <c r="D107">
        <v>1.5145778114350639E-3</v>
      </c>
      <c r="E107">
        <v>5.7</v>
      </c>
      <c r="F107">
        <v>60.4</v>
      </c>
      <c r="G107">
        <v>4.2699999999999996</v>
      </c>
      <c r="H107">
        <v>6.13</v>
      </c>
      <c r="I107">
        <v>3.69</v>
      </c>
      <c r="J107">
        <v>8.24</v>
      </c>
      <c r="K107">
        <v>92.8</v>
      </c>
      <c r="L107">
        <v>5.5484421681604047E-3</v>
      </c>
      <c r="M107">
        <v>6.680299931833643E-3</v>
      </c>
      <c r="N107">
        <v>1.2873983841725722E-2</v>
      </c>
      <c r="O107">
        <v>-3.6418166238217649E-2</v>
      </c>
      <c r="P107">
        <v>6.8750000000000006E-2</v>
      </c>
      <c r="Q107">
        <v>9.9212482520054813E-3</v>
      </c>
      <c r="R107">
        <v>0</v>
      </c>
      <c r="S107">
        <v>2.9885939899100679E-3</v>
      </c>
      <c r="T107">
        <f>'FF-5'!B110/100</f>
        <v>2.8999999999999998E-3</v>
      </c>
      <c r="U107">
        <f>'FF-5'!C110/100</f>
        <v>2.3E-3</v>
      </c>
      <c r="V107">
        <f>'FF-5'!D110/100</f>
        <v>1.1999999999999999E-3</v>
      </c>
      <c r="W107">
        <f>'FF-5'!E110/100</f>
        <v>-4.1999999999999997E-3</v>
      </c>
      <c r="X107">
        <f>'FF-5'!F110/100</f>
        <v>-1.03E-2</v>
      </c>
      <c r="Y107">
        <v>2.81</v>
      </c>
      <c r="Z107">
        <f>'FF-5'!G110/100</f>
        <v>2.8999999999999998E-3</v>
      </c>
      <c r="AA107" s="11" t="str">
        <f t="shared" si="1"/>
        <v>MOM</v>
      </c>
    </row>
    <row r="108" spans="1:27">
      <c r="A108" s="32">
        <v>26451</v>
      </c>
      <c r="B108">
        <v>2.4096385542169015E-3</v>
      </c>
      <c r="C108">
        <v>5.0890585241731004E-3</v>
      </c>
      <c r="D108">
        <v>2.2211720226843383E-3</v>
      </c>
      <c r="E108">
        <v>5.7</v>
      </c>
      <c r="F108">
        <v>60.4</v>
      </c>
      <c r="G108">
        <v>4.46</v>
      </c>
      <c r="H108">
        <v>6.11</v>
      </c>
      <c r="I108">
        <v>3.91</v>
      </c>
      <c r="J108">
        <v>8.23</v>
      </c>
      <c r="K108">
        <v>88.6</v>
      </c>
      <c r="L108">
        <v>1.27334465195251E-3</v>
      </c>
      <c r="M108">
        <v>6.635969664138648E-3</v>
      </c>
      <c r="N108">
        <v>1.2043859743186381E-2</v>
      </c>
      <c r="O108">
        <v>-1.2449977767896843E-2</v>
      </c>
      <c r="P108">
        <v>-1.023391812865497E-2</v>
      </c>
      <c r="Q108">
        <v>9.4739757174752803E-5</v>
      </c>
      <c r="R108">
        <v>0</v>
      </c>
      <c r="S108">
        <v>4.1961674093108445E-3</v>
      </c>
      <c r="T108">
        <f>'FF-5'!B111/100</f>
        <v>1.2500000000000001E-2</v>
      </c>
      <c r="U108">
        <f>'FF-5'!C111/100</f>
        <v>-3.1E-2</v>
      </c>
      <c r="V108">
        <f>'FF-5'!D111/100</f>
        <v>-2.7000000000000003E-2</v>
      </c>
      <c r="W108">
        <f>'FF-5'!E111/100</f>
        <v>2.3399999999999997E-2</v>
      </c>
      <c r="X108">
        <f>'FF-5'!F111/100</f>
        <v>-1.95E-2</v>
      </c>
      <c r="Y108">
        <v>3.29</v>
      </c>
      <c r="Z108">
        <f>'FF-5'!G111/100</f>
        <v>3.0000000000000001E-3</v>
      </c>
      <c r="AA108" s="11" t="str">
        <f t="shared" si="1"/>
        <v>MOM</v>
      </c>
    </row>
    <row r="109" spans="1:27">
      <c r="A109" s="32">
        <v>26481</v>
      </c>
      <c r="B109">
        <v>2.4038461538461878E-3</v>
      </c>
      <c r="C109">
        <v>5.0632911392405784E-3</v>
      </c>
      <c r="D109">
        <v>1.5089357287688041E-3</v>
      </c>
      <c r="E109">
        <v>5.7</v>
      </c>
      <c r="F109">
        <v>60.4</v>
      </c>
      <c r="G109">
        <v>4.55</v>
      </c>
      <c r="H109">
        <v>6.11</v>
      </c>
      <c r="I109">
        <v>3.98</v>
      </c>
      <c r="J109">
        <v>8.1999999999999993</v>
      </c>
      <c r="K109">
        <v>88.6</v>
      </c>
      <c r="L109">
        <v>2.9673590504450554E-3</v>
      </c>
      <c r="M109">
        <v>8.6102515807884982E-3</v>
      </c>
      <c r="N109">
        <v>8.7634075571350178E-3</v>
      </c>
      <c r="O109">
        <v>1.4858171994597028E-2</v>
      </c>
      <c r="P109">
        <v>1.4771048744460856E-2</v>
      </c>
      <c r="Q109">
        <v>2.6354589463507849E-3</v>
      </c>
      <c r="R109">
        <v>0</v>
      </c>
      <c r="S109">
        <v>3.933631871945991E-3</v>
      </c>
      <c r="T109">
        <f>'FF-5'!B112/100</f>
        <v>-2.4300000000000002E-2</v>
      </c>
      <c r="U109">
        <f>'FF-5'!C112/100</f>
        <v>-4.3E-3</v>
      </c>
      <c r="V109">
        <f>'FF-5'!D112/100</f>
        <v>-2.4799999999999999E-2</v>
      </c>
      <c r="W109">
        <f>'FF-5'!E112/100</f>
        <v>1.8799999999999997E-2</v>
      </c>
      <c r="X109">
        <f>'FF-5'!F112/100</f>
        <v>-3.5999999999999999E-3</v>
      </c>
      <c r="Y109">
        <v>1.9</v>
      </c>
      <c r="Z109">
        <f>'FF-5'!G112/100</f>
        <v>2.8999999999999998E-3</v>
      </c>
      <c r="AA109" s="11" t="str">
        <f t="shared" si="1"/>
        <v>MOM</v>
      </c>
    </row>
    <row r="110" spans="1:27">
      <c r="A110" s="32">
        <v>26512</v>
      </c>
      <c r="B110">
        <v>2.3980815347720459E-3</v>
      </c>
      <c r="C110">
        <v>7.55667506297222E-3</v>
      </c>
      <c r="D110">
        <v>3.5783228965582422E-3</v>
      </c>
      <c r="E110">
        <v>5.6</v>
      </c>
      <c r="F110">
        <v>60.4</v>
      </c>
      <c r="G110">
        <v>4.8099999999999996</v>
      </c>
      <c r="H110">
        <v>6.21</v>
      </c>
      <c r="I110">
        <v>4.0199999999999996</v>
      </c>
      <c r="J110">
        <v>8.23</v>
      </c>
      <c r="K110">
        <v>88.6</v>
      </c>
      <c r="L110">
        <v>9.2983939137786017E-3</v>
      </c>
      <c r="M110">
        <v>1.3071895424836539E-2</v>
      </c>
      <c r="N110">
        <v>7.388872011324518E-3</v>
      </c>
      <c r="O110">
        <v>-8.8731144631765753E-4</v>
      </c>
      <c r="P110">
        <v>-8.7336244541484712E-3</v>
      </c>
      <c r="Q110">
        <v>-9.4239518578989579E-4</v>
      </c>
      <c r="R110">
        <v>0</v>
      </c>
      <c r="S110">
        <v>-6.6433471623417119E-4</v>
      </c>
      <c r="T110">
        <f>'FF-5'!B113/100</f>
        <v>-8.0000000000000002E-3</v>
      </c>
      <c r="U110">
        <f>'FF-5'!C113/100</f>
        <v>-2.7699999999999999E-2</v>
      </c>
      <c r="V110">
        <f>'FF-5'!D113/100</f>
        <v>6.6E-3</v>
      </c>
      <c r="W110">
        <f>'FF-5'!E113/100</f>
        <v>1.1399999999999999E-2</v>
      </c>
      <c r="X110">
        <f>'FF-5'!F113/100</f>
        <v>-6.6E-3</v>
      </c>
      <c r="Y110">
        <v>2.75</v>
      </c>
      <c r="Z110">
        <f>'FF-5'!G113/100</f>
        <v>3.0999999999999999E-3</v>
      </c>
      <c r="AA110" s="11" t="str">
        <f t="shared" si="1"/>
        <v>MOM</v>
      </c>
    </row>
    <row r="111" spans="1:27">
      <c r="A111" s="32">
        <v>26543</v>
      </c>
      <c r="B111">
        <v>2.3923444976076897E-3</v>
      </c>
      <c r="C111">
        <v>2.5000000000000356E-3</v>
      </c>
      <c r="D111">
        <v>2.9087497067791512E-3</v>
      </c>
      <c r="E111">
        <v>5.6</v>
      </c>
      <c r="F111">
        <v>60.6</v>
      </c>
      <c r="G111">
        <v>4.87</v>
      </c>
      <c r="H111">
        <v>6.55</v>
      </c>
      <c r="I111">
        <v>4.66</v>
      </c>
      <c r="J111">
        <v>8.19</v>
      </c>
      <c r="K111">
        <v>95.2</v>
      </c>
      <c r="L111">
        <v>8.7939698492462068E-3</v>
      </c>
      <c r="M111">
        <v>1.2113232389730146E-2</v>
      </c>
      <c r="N111">
        <v>1.0639893424616435E-2</v>
      </c>
      <c r="O111">
        <v>5.772646536412078E-2</v>
      </c>
      <c r="P111">
        <v>0.13509544787077826</v>
      </c>
      <c r="Q111">
        <v>1.3727330263416306E-2</v>
      </c>
      <c r="R111">
        <v>0</v>
      </c>
      <c r="S111">
        <v>5.8608853735636086E-3</v>
      </c>
      <c r="T111">
        <f>'FF-5'!B114/100</f>
        <v>3.2599999999999997E-2</v>
      </c>
      <c r="U111">
        <f>'FF-5'!C114/100</f>
        <v>-3.4799999999999998E-2</v>
      </c>
      <c r="V111">
        <f>'FF-5'!D114/100</f>
        <v>4.5400000000000003E-2</v>
      </c>
      <c r="W111">
        <f>'FF-5'!E114/100</f>
        <v>-1.9599999999999999E-2</v>
      </c>
      <c r="X111">
        <f>'FF-5'!F114/100</f>
        <v>2.8500000000000001E-2</v>
      </c>
      <c r="Y111">
        <v>-5.4</v>
      </c>
      <c r="Z111">
        <f>'FF-5'!G114/100</f>
        <v>2.8999999999999998E-3</v>
      </c>
      <c r="AA111" s="11" t="str">
        <f t="shared" si="1"/>
        <v>HML</v>
      </c>
    </row>
    <row r="112" spans="1:27">
      <c r="A112" s="32">
        <v>26573</v>
      </c>
      <c r="B112">
        <v>4.773269689737538E-3</v>
      </c>
      <c r="C112">
        <v>2.4937655860349482E-3</v>
      </c>
      <c r="D112">
        <v>4.4908078776254899E-3</v>
      </c>
      <c r="E112">
        <v>5.5</v>
      </c>
      <c r="F112">
        <v>60.4</v>
      </c>
      <c r="G112">
        <v>5.05</v>
      </c>
      <c r="H112">
        <v>6.48</v>
      </c>
      <c r="I112">
        <v>4.74</v>
      </c>
      <c r="J112">
        <v>8.09</v>
      </c>
      <c r="K112">
        <v>95.2</v>
      </c>
      <c r="L112">
        <v>9.5475300954752304E-3</v>
      </c>
      <c r="M112">
        <v>1.2488617145830504E-2</v>
      </c>
      <c r="N112">
        <v>7.5320435241170731E-3</v>
      </c>
      <c r="O112">
        <v>4.1561712846347604E-2</v>
      </c>
      <c r="P112">
        <v>-7.7619663648124193E-3</v>
      </c>
      <c r="Q112">
        <v>7.7454849898337171E-3</v>
      </c>
      <c r="R112">
        <v>0</v>
      </c>
      <c r="S112">
        <v>1.6590010925129147E-3</v>
      </c>
      <c r="T112">
        <f>'FF-5'!B115/100</f>
        <v>-1.1399999999999999E-2</v>
      </c>
      <c r="U112">
        <f>'FF-5'!C115/100</f>
        <v>-2.23E-2</v>
      </c>
      <c r="V112">
        <f>'FF-5'!D115/100</f>
        <v>4.5999999999999999E-3</v>
      </c>
      <c r="W112">
        <f>'FF-5'!E115/100</f>
        <v>1.6799999999999999E-2</v>
      </c>
      <c r="X112">
        <f>'FF-5'!F115/100</f>
        <v>-1.9699999999999999E-2</v>
      </c>
      <c r="Y112">
        <v>1.82</v>
      </c>
      <c r="Z112">
        <f>'FF-5'!G115/100</f>
        <v>3.4000000000000002E-3</v>
      </c>
      <c r="AA112" s="11" t="str">
        <f t="shared" si="1"/>
        <v>MOM</v>
      </c>
    </row>
    <row r="113" spans="1:27">
      <c r="A113" s="32">
        <v>26604</v>
      </c>
      <c r="B113">
        <v>2.3752969121140478E-3</v>
      </c>
      <c r="C113">
        <v>-2.4875621890547614E-3</v>
      </c>
      <c r="D113">
        <v>1.1176826712616266E-3</v>
      </c>
      <c r="E113">
        <v>5.6</v>
      </c>
      <c r="F113">
        <v>60.3</v>
      </c>
      <c r="G113">
        <v>5.0599999999999996</v>
      </c>
      <c r="H113">
        <v>6.28</v>
      </c>
      <c r="I113">
        <v>4.78</v>
      </c>
      <c r="J113">
        <v>8.06</v>
      </c>
      <c r="K113">
        <v>95.2</v>
      </c>
      <c r="L113">
        <v>7.4013157894737315E-3</v>
      </c>
      <c r="M113">
        <v>1.1049723756906106E-2</v>
      </c>
      <c r="N113">
        <v>1.680406183491466E-2</v>
      </c>
      <c r="O113">
        <v>1.6122531237404273E-3</v>
      </c>
      <c r="P113">
        <v>9.9087353324641456E-2</v>
      </c>
      <c r="Q113">
        <v>1.2853439927080743E-2</v>
      </c>
      <c r="R113">
        <v>0</v>
      </c>
      <c r="S113">
        <v>5.5208445545621024E-3</v>
      </c>
      <c r="T113">
        <f>'FF-5'!B116/100</f>
        <v>5.1999999999999998E-3</v>
      </c>
      <c r="U113">
        <f>'FF-5'!C116/100</f>
        <v>-2.5399999999999999E-2</v>
      </c>
      <c r="V113">
        <f>'FF-5'!D116/100</f>
        <v>1.34E-2</v>
      </c>
      <c r="W113">
        <f>'FF-5'!E116/100</f>
        <v>-1.5E-3</v>
      </c>
      <c r="X113">
        <f>'FF-5'!F116/100</f>
        <v>2.0000000000000001E-4</v>
      </c>
      <c r="Y113">
        <v>0.71</v>
      </c>
      <c r="Z113">
        <f>'FF-5'!G116/100</f>
        <v>4.0000000000000001E-3</v>
      </c>
      <c r="AA113" s="11" t="str">
        <f t="shared" si="1"/>
        <v>MOM</v>
      </c>
    </row>
    <row r="114" spans="1:27">
      <c r="A114" s="32">
        <v>26634</v>
      </c>
      <c r="B114">
        <v>4.7393364928908941E-3</v>
      </c>
      <c r="C114">
        <v>4.9875311720697186E-3</v>
      </c>
      <c r="D114">
        <v>2.9771596036656306E-3</v>
      </c>
      <c r="E114">
        <v>5.3</v>
      </c>
      <c r="F114">
        <v>60.3</v>
      </c>
      <c r="G114">
        <v>5.33</v>
      </c>
      <c r="H114">
        <v>6.36</v>
      </c>
      <c r="I114">
        <v>5.07</v>
      </c>
      <c r="J114">
        <v>7.99</v>
      </c>
      <c r="K114">
        <v>90.7</v>
      </c>
      <c r="L114">
        <v>5.7142857142857377E-3</v>
      </c>
      <c r="M114">
        <v>8.8956665395857164E-3</v>
      </c>
      <c r="N114">
        <v>1.9360791009119204E-2</v>
      </c>
      <c r="O114">
        <v>-2.5754527162977867E-2</v>
      </c>
      <c r="P114">
        <v>-0.12811387900355872</v>
      </c>
      <c r="Q114">
        <v>1.1839616782633403E-2</v>
      </c>
      <c r="R114">
        <v>0</v>
      </c>
      <c r="S114">
        <v>4.0040710287382493E-3</v>
      </c>
      <c r="T114">
        <f>'FF-5'!B117/100</f>
        <v>4.5999999999999999E-2</v>
      </c>
      <c r="U114">
        <f>'FF-5'!C117/100</f>
        <v>-6.1999999999999998E-3</v>
      </c>
      <c r="V114">
        <f>'FF-5'!D117/100</f>
        <v>4.8499999999999995E-2</v>
      </c>
      <c r="W114">
        <f>'FF-5'!E117/100</f>
        <v>-1.95E-2</v>
      </c>
      <c r="X114">
        <f>'FF-5'!F117/100</f>
        <v>3.3700000000000001E-2</v>
      </c>
      <c r="Y114">
        <v>-5.09</v>
      </c>
      <c r="Z114">
        <f>'FF-5'!G117/100</f>
        <v>3.7000000000000002E-3</v>
      </c>
      <c r="AA114" s="11" t="str">
        <f t="shared" si="1"/>
        <v>HML</v>
      </c>
    </row>
    <row r="115" spans="1:27">
      <c r="A115" s="32">
        <v>26665</v>
      </c>
      <c r="B115">
        <v>2.3584905660377696E-3</v>
      </c>
      <c r="C115">
        <v>1.9851116625310281E-2</v>
      </c>
      <c r="D115">
        <v>3.2002226241825082E-3</v>
      </c>
      <c r="E115">
        <v>5.2</v>
      </c>
      <c r="F115">
        <v>60.5</v>
      </c>
      <c r="G115">
        <v>5.94</v>
      </c>
      <c r="H115">
        <v>6.46</v>
      </c>
      <c r="I115">
        <v>5.41</v>
      </c>
      <c r="J115">
        <v>7.93</v>
      </c>
      <c r="K115">
        <v>90.7</v>
      </c>
      <c r="L115">
        <v>1.1363636363636295E-2</v>
      </c>
      <c r="M115">
        <v>1.0580677667212468E-2</v>
      </c>
      <c r="N115">
        <v>1.1544941450762508E-2</v>
      </c>
      <c r="O115">
        <v>-2.271788517141677E-2</v>
      </c>
      <c r="P115">
        <v>5.0340136054421766E-2</v>
      </c>
      <c r="Q115">
        <v>1.1261016085511546E-2</v>
      </c>
      <c r="R115">
        <v>0</v>
      </c>
      <c r="S115">
        <v>3.9347498432769131E-3</v>
      </c>
      <c r="T115">
        <f>'FF-5'!B118/100</f>
        <v>6.1999999999999998E-3</v>
      </c>
      <c r="U115">
        <f>'FF-5'!C118/100</f>
        <v>-1.89E-2</v>
      </c>
      <c r="V115">
        <f>'FF-5'!D118/100</f>
        <v>-2.1899999999999999E-2</v>
      </c>
      <c r="W115">
        <f>'FF-5'!E118/100</f>
        <v>2.6000000000000002E-2</v>
      </c>
      <c r="X115">
        <f>'FF-5'!F118/100</f>
        <v>-2.1600000000000001E-2</v>
      </c>
      <c r="Y115">
        <v>4.92</v>
      </c>
      <c r="Z115">
        <f>'FF-5'!G118/100</f>
        <v>3.7000000000000002E-3</v>
      </c>
      <c r="AA115" s="11" t="str">
        <f t="shared" si="1"/>
        <v>MOM</v>
      </c>
    </row>
    <row r="116" spans="1:27">
      <c r="A116" s="32">
        <v>26696</v>
      </c>
      <c r="B116">
        <v>4.7058823529412437E-3</v>
      </c>
      <c r="C116">
        <v>1.21654501216545E-2</v>
      </c>
      <c r="D116">
        <v>3.0050855293574331E-3</v>
      </c>
      <c r="E116">
        <v>4.9000000000000004</v>
      </c>
      <c r="F116">
        <v>60</v>
      </c>
      <c r="G116">
        <v>6.58</v>
      </c>
      <c r="H116">
        <v>6.64</v>
      </c>
      <c r="I116">
        <v>5.6</v>
      </c>
      <c r="J116">
        <v>7.9</v>
      </c>
      <c r="K116">
        <v>90.7</v>
      </c>
      <c r="L116">
        <v>9.2295345104334327E-3</v>
      </c>
      <c r="M116">
        <v>9.9713324192945291E-3</v>
      </c>
      <c r="N116">
        <v>1.7310586112315285E-2</v>
      </c>
      <c r="O116">
        <v>4.8605240912933223E-2</v>
      </c>
      <c r="P116">
        <v>1.1658031088082901E-2</v>
      </c>
      <c r="Q116">
        <v>7.2512064349302468E-3</v>
      </c>
      <c r="R116">
        <v>0</v>
      </c>
      <c r="S116">
        <v>4.6367646277302443E-3</v>
      </c>
      <c r="T116">
        <f>'FF-5'!B119/100</f>
        <v>-3.2899999999999999E-2</v>
      </c>
      <c r="U116">
        <f>'FF-5'!C119/100</f>
        <v>-2.81E-2</v>
      </c>
      <c r="V116">
        <f>'FF-5'!D119/100</f>
        <v>2.6800000000000001E-2</v>
      </c>
      <c r="W116">
        <f>'FF-5'!E119/100</f>
        <v>4.1999999999999997E-3</v>
      </c>
      <c r="X116">
        <f>'FF-5'!F119/100</f>
        <v>9.0000000000000011E-3</v>
      </c>
      <c r="Y116">
        <v>3.73</v>
      </c>
      <c r="Z116">
        <f>'FF-5'!G119/100</f>
        <v>4.4000000000000003E-3</v>
      </c>
      <c r="AA116" s="11" t="str">
        <f t="shared" si="1"/>
        <v>MOM</v>
      </c>
    </row>
    <row r="117" spans="1:27">
      <c r="A117" s="32">
        <v>26724</v>
      </c>
      <c r="B117">
        <v>7.0257611241217131E-3</v>
      </c>
      <c r="C117">
        <v>1.9230769230769162E-2</v>
      </c>
      <c r="D117">
        <v>5.2546669739571682E-3</v>
      </c>
      <c r="E117">
        <v>5</v>
      </c>
      <c r="F117">
        <v>60.5</v>
      </c>
      <c r="G117">
        <v>7.09</v>
      </c>
      <c r="H117">
        <v>6.71</v>
      </c>
      <c r="I117">
        <v>6.09</v>
      </c>
      <c r="J117">
        <v>7.97</v>
      </c>
      <c r="K117">
        <v>81.900000000000006</v>
      </c>
      <c r="L117">
        <v>2.7833001988071117E-3</v>
      </c>
      <c r="M117">
        <v>4.6896211279773767E-3</v>
      </c>
      <c r="N117">
        <v>3.9765606826498191E-2</v>
      </c>
      <c r="O117">
        <v>-7.7388149939540504E-2</v>
      </c>
      <c r="P117">
        <v>-5.6338028169014086E-2</v>
      </c>
      <c r="Q117">
        <v>1.4370723743300787E-2</v>
      </c>
      <c r="R117">
        <v>0</v>
      </c>
      <c r="S117">
        <v>5.2501421637991454E-3</v>
      </c>
      <c r="T117">
        <f>'FF-5'!B120/100</f>
        <v>-4.8499999999999995E-2</v>
      </c>
      <c r="U117">
        <f>'FF-5'!C120/100</f>
        <v>-3.9100000000000003E-2</v>
      </c>
      <c r="V117">
        <f>'FF-5'!D120/100</f>
        <v>1.6E-2</v>
      </c>
      <c r="W117">
        <f>'FF-5'!E120/100</f>
        <v>-2.5999999999999999E-3</v>
      </c>
      <c r="X117">
        <f>'FF-5'!F120/100</f>
        <v>2.0000000000000001E-4</v>
      </c>
      <c r="Y117">
        <v>2.16</v>
      </c>
      <c r="Z117">
        <f>'FF-5'!G120/100</f>
        <v>4.0999999999999995E-3</v>
      </c>
      <c r="AA117" s="11" t="str">
        <f t="shared" si="1"/>
        <v>MOM</v>
      </c>
    </row>
    <row r="118" spans="1:27">
      <c r="A118" s="32">
        <v>26755</v>
      </c>
      <c r="B118">
        <v>9.3023255813953157E-3</v>
      </c>
      <c r="C118">
        <v>2.358490566037736E-2</v>
      </c>
      <c r="D118">
        <v>7.1071575954879899E-3</v>
      </c>
      <c r="E118">
        <v>4.9000000000000004</v>
      </c>
      <c r="F118">
        <v>60.8</v>
      </c>
      <c r="G118">
        <v>7.12</v>
      </c>
      <c r="H118">
        <v>6.67</v>
      </c>
      <c r="I118">
        <v>6.26</v>
      </c>
      <c r="J118">
        <v>8.0299999999999994</v>
      </c>
      <c r="K118">
        <v>81.900000000000006</v>
      </c>
      <c r="L118">
        <v>-1.9825535289452814E-3</v>
      </c>
      <c r="M118">
        <v>1.4740203906153198E-3</v>
      </c>
      <c r="N118">
        <v>2.9540839626614822E-2</v>
      </c>
      <c r="O118">
        <v>3.3202271734381825E-2</v>
      </c>
      <c r="P118">
        <v>-1.6282225237449117E-2</v>
      </c>
      <c r="Q118">
        <v>4.2815224286755669E-4</v>
      </c>
      <c r="R118">
        <v>0</v>
      </c>
      <c r="S118">
        <v>3.5519772673454891E-3</v>
      </c>
      <c r="T118">
        <f>'FF-5'!B121/100</f>
        <v>-1.3000000000000001E-2</v>
      </c>
      <c r="U118">
        <f>'FF-5'!C121/100</f>
        <v>-2.3300000000000001E-2</v>
      </c>
      <c r="V118">
        <f>'FF-5'!D121/100</f>
        <v>2.6200000000000001E-2</v>
      </c>
      <c r="W118">
        <f>'FF-5'!E121/100</f>
        <v>-1.0700000000000001E-2</v>
      </c>
      <c r="X118">
        <f>'FF-5'!F121/100</f>
        <v>6.1999999999999998E-3</v>
      </c>
      <c r="Y118">
        <v>3.59</v>
      </c>
      <c r="Z118">
        <f>'FF-5'!G121/100</f>
        <v>4.5999999999999999E-3</v>
      </c>
      <c r="AA118" s="11" t="str">
        <f t="shared" si="1"/>
        <v>MOM</v>
      </c>
    </row>
    <row r="119" spans="1:27">
      <c r="A119" s="32">
        <v>26785</v>
      </c>
      <c r="B119">
        <v>6.9124423963134625E-3</v>
      </c>
      <c r="C119">
        <v>4.608294930875642E-3</v>
      </c>
      <c r="D119">
        <v>7.4212347477690885E-3</v>
      </c>
      <c r="E119">
        <v>5</v>
      </c>
      <c r="F119">
        <v>60.8</v>
      </c>
      <c r="G119">
        <v>7.84</v>
      </c>
      <c r="H119">
        <v>6.85</v>
      </c>
      <c r="I119">
        <v>6.36</v>
      </c>
      <c r="J119">
        <v>8.09</v>
      </c>
      <c r="K119">
        <v>81.900000000000006</v>
      </c>
      <c r="L119">
        <v>3.9729837107667859E-3</v>
      </c>
      <c r="M119">
        <v>5.3967864589722697E-3</v>
      </c>
      <c r="N119">
        <v>1.777554264143438E-2</v>
      </c>
      <c r="O119">
        <v>-0.11881606765327696</v>
      </c>
      <c r="P119">
        <v>-8.827586206896551E-2</v>
      </c>
      <c r="Q119">
        <v>-1.3757747135296242E-3</v>
      </c>
      <c r="R119">
        <v>0</v>
      </c>
      <c r="S119">
        <v>2.2416234072675789E-3</v>
      </c>
      <c r="T119">
        <f>'FF-5'!B122/100</f>
        <v>-5.6799999999999996E-2</v>
      </c>
      <c r="U119">
        <f>'FF-5'!C122/100</f>
        <v>-2.8999999999999998E-2</v>
      </c>
      <c r="V119">
        <f>'FF-5'!D122/100</f>
        <v>5.4100000000000002E-2</v>
      </c>
      <c r="W119">
        <f>'FF-5'!E122/100</f>
        <v>-1.5800000000000002E-2</v>
      </c>
      <c r="X119">
        <f>'FF-5'!F122/100</f>
        <v>2.6000000000000002E-2</v>
      </c>
      <c r="Y119">
        <v>6.36</v>
      </c>
      <c r="Z119">
        <f>'FF-5'!G122/100</f>
        <v>5.1999999999999998E-3</v>
      </c>
      <c r="AA119" s="11" t="str">
        <f t="shared" si="1"/>
        <v>MOM</v>
      </c>
    </row>
    <row r="120" spans="1:27">
      <c r="A120" s="32">
        <v>26816</v>
      </c>
      <c r="B120">
        <v>4.5766590389015038E-3</v>
      </c>
      <c r="C120">
        <v>2.0642201834862352E-2</v>
      </c>
      <c r="D120">
        <v>4.9261083743843163E-3</v>
      </c>
      <c r="E120">
        <v>4.9000000000000004</v>
      </c>
      <c r="F120">
        <v>60.6</v>
      </c>
      <c r="G120">
        <v>8.49</v>
      </c>
      <c r="H120">
        <v>6.9</v>
      </c>
      <c r="I120">
        <v>7.19</v>
      </c>
      <c r="J120">
        <v>8.06</v>
      </c>
      <c r="K120">
        <v>77</v>
      </c>
      <c r="L120">
        <v>8.7059754649783036E-3</v>
      </c>
      <c r="M120">
        <v>8.6617055020128206E-3</v>
      </c>
      <c r="N120">
        <v>1.6481591060519506E-2</v>
      </c>
      <c r="O120">
        <v>8.7332053742802299E-2</v>
      </c>
      <c r="P120">
        <v>-1.5128593040847202E-3</v>
      </c>
      <c r="Q120">
        <v>6.569736133548729E-3</v>
      </c>
      <c r="R120">
        <v>0</v>
      </c>
      <c r="S120">
        <v>2.5243607350729186E-3</v>
      </c>
      <c r="T120">
        <f>'FF-5'!B123/100</f>
        <v>-2.9399999999999999E-2</v>
      </c>
      <c r="U120">
        <f>'FF-5'!C123/100</f>
        <v>-6.1699999999999998E-2</v>
      </c>
      <c r="V120">
        <f>'FF-5'!D123/100</f>
        <v>4.0999999999999995E-3</v>
      </c>
      <c r="W120">
        <f>'FF-5'!E123/100</f>
        <v>1.95E-2</v>
      </c>
      <c r="X120">
        <f>'FF-5'!F123/100</f>
        <v>-1.5700000000000002E-2</v>
      </c>
      <c r="Y120">
        <v>7.14</v>
      </c>
      <c r="Z120">
        <f>'FF-5'!G123/100</f>
        <v>5.1000000000000004E-3</v>
      </c>
      <c r="AA120" s="11" t="str">
        <f t="shared" si="1"/>
        <v>MOM</v>
      </c>
    </row>
    <row r="121" spans="1:27">
      <c r="A121" s="32">
        <v>26846</v>
      </c>
      <c r="B121">
        <v>6.833712984054767E-3</v>
      </c>
      <c r="C121">
        <v>2.247191011235955E-2</v>
      </c>
      <c r="D121">
        <v>5.7114588954847497E-3</v>
      </c>
      <c r="E121">
        <v>4.9000000000000004</v>
      </c>
      <c r="F121">
        <v>60.9</v>
      </c>
      <c r="G121">
        <v>10.4</v>
      </c>
      <c r="H121">
        <v>7.13</v>
      </c>
      <c r="I121">
        <v>8.01</v>
      </c>
      <c r="J121">
        <v>8.1300000000000008</v>
      </c>
      <c r="K121">
        <v>77</v>
      </c>
      <c r="L121">
        <v>7.0615927814828673E-3</v>
      </c>
      <c r="M121">
        <v>7.8616352201257862E-3</v>
      </c>
      <c r="N121">
        <v>1.9093007143623858E-2</v>
      </c>
      <c r="O121">
        <v>-8.7819947043248012E-2</v>
      </c>
      <c r="P121">
        <v>-1.5151515151515152E-2</v>
      </c>
      <c r="Q121">
        <v>1.2884299878736067E-3</v>
      </c>
      <c r="R121">
        <v>0</v>
      </c>
      <c r="S121">
        <v>3.1181505062102075E-3</v>
      </c>
      <c r="T121">
        <f>'FF-5'!B124/100</f>
        <v>-1.5700000000000002E-2</v>
      </c>
      <c r="U121">
        <f>'FF-5'!C124/100</f>
        <v>-2.4799999999999999E-2</v>
      </c>
      <c r="V121">
        <f>'FF-5'!D124/100</f>
        <v>1.2E-2</v>
      </c>
      <c r="W121">
        <f>'FF-5'!E124/100</f>
        <v>-2.0999999999999999E-3</v>
      </c>
      <c r="X121">
        <f>'FF-5'!F124/100</f>
        <v>1.1000000000000001E-3</v>
      </c>
      <c r="Y121">
        <v>4.3</v>
      </c>
      <c r="Z121">
        <f>'FF-5'!G124/100</f>
        <v>5.1000000000000004E-3</v>
      </c>
      <c r="AA121" s="11" t="str">
        <f t="shared" si="1"/>
        <v>MOM</v>
      </c>
    </row>
    <row r="122" spans="1:27">
      <c r="A122" s="32">
        <v>26877</v>
      </c>
      <c r="B122">
        <v>0</v>
      </c>
      <c r="C122">
        <v>-1.3186813186813218E-2</v>
      </c>
      <c r="D122">
        <v>3.6220542860975501E-3</v>
      </c>
      <c r="E122">
        <v>4.8</v>
      </c>
      <c r="F122">
        <v>60.9</v>
      </c>
      <c r="G122">
        <v>10.5</v>
      </c>
      <c r="H122">
        <v>7.4</v>
      </c>
      <c r="I122">
        <v>8.67</v>
      </c>
      <c r="J122">
        <v>8.24</v>
      </c>
      <c r="K122">
        <v>77</v>
      </c>
      <c r="L122">
        <v>3.116478379431287E-3</v>
      </c>
      <c r="M122">
        <v>3.8401536061443003E-3</v>
      </c>
      <c r="N122">
        <v>1.635747618910539E-2</v>
      </c>
      <c r="O122">
        <v>2.7092404450895016E-2</v>
      </c>
      <c r="P122">
        <v>-7.5384615384615383E-2</v>
      </c>
      <c r="Q122">
        <v>3.7044787682608761E-3</v>
      </c>
      <c r="R122">
        <v>0</v>
      </c>
      <c r="S122">
        <v>3.38158596381703E-4</v>
      </c>
      <c r="T122">
        <f>'FF-5'!B125/100</f>
        <v>5.0499999999999996E-2</v>
      </c>
      <c r="U122">
        <f>'FF-5'!C125/100</f>
        <v>7.2599999999999998E-2</v>
      </c>
      <c r="V122">
        <f>'FF-5'!D125/100</f>
        <v>-5.3099999999999994E-2</v>
      </c>
      <c r="W122">
        <f>'FF-5'!E125/100</f>
        <v>-5.0000000000000001E-4</v>
      </c>
      <c r="X122">
        <f>'FF-5'!F125/100</f>
        <v>-3.2799999999999996E-2</v>
      </c>
      <c r="Y122">
        <v>-11.57</v>
      </c>
      <c r="Z122">
        <f>'FF-5'!G125/100</f>
        <v>6.4000000000000003E-3</v>
      </c>
      <c r="AA122" s="11" t="str">
        <f t="shared" si="1"/>
        <v>SMB</v>
      </c>
    </row>
    <row r="123" spans="1:27">
      <c r="A123" s="32">
        <v>26908</v>
      </c>
      <c r="B123">
        <v>1.8099547511312153E-2</v>
      </c>
      <c r="C123">
        <v>5.7906458797327427E-2</v>
      </c>
      <c r="D123">
        <v>1.1539832471930153E-2</v>
      </c>
      <c r="E123">
        <v>4.8</v>
      </c>
      <c r="F123">
        <v>60.7</v>
      </c>
      <c r="G123">
        <v>10.78</v>
      </c>
      <c r="H123">
        <v>7.09</v>
      </c>
      <c r="I123">
        <v>8.2899999999999991</v>
      </c>
      <c r="J123">
        <v>8.5299999999999994</v>
      </c>
      <c r="K123">
        <v>72</v>
      </c>
      <c r="L123">
        <v>7.7669902912616941E-4</v>
      </c>
      <c r="M123">
        <v>2.7495517035265446E-3</v>
      </c>
      <c r="N123">
        <v>1.763352778069258E-2</v>
      </c>
      <c r="O123">
        <v>-3.3914272256241169E-2</v>
      </c>
      <c r="P123">
        <v>-5.8236272878535771E-2</v>
      </c>
      <c r="Q123">
        <v>-1.3951425085948557E-3</v>
      </c>
      <c r="R123">
        <v>0.21067415730337066</v>
      </c>
      <c r="S123">
        <v>3.3154343218961685E-3</v>
      </c>
      <c r="T123">
        <f>'FF-5'!B126/100</f>
        <v>-3.8199999999999998E-2</v>
      </c>
      <c r="U123">
        <f>'FF-5'!C126/100</f>
        <v>-1.84E-2</v>
      </c>
      <c r="V123">
        <f>'FF-5'!D126/100</f>
        <v>1.24E-2</v>
      </c>
      <c r="W123">
        <f>'FF-5'!E126/100</f>
        <v>-1.3100000000000001E-2</v>
      </c>
      <c r="X123">
        <f>'FF-5'!F126/100</f>
        <v>1.3000000000000001E-2</v>
      </c>
      <c r="Y123">
        <v>3.46</v>
      </c>
      <c r="Z123">
        <f>'FF-5'!G126/100</f>
        <v>6.9999999999999993E-3</v>
      </c>
      <c r="AA123" s="11" t="str">
        <f t="shared" si="1"/>
        <v>MOM</v>
      </c>
    </row>
    <row r="124" spans="1:27">
      <c r="A124" s="32">
        <v>26938</v>
      </c>
      <c r="B124">
        <v>4.4444444444445078E-3</v>
      </c>
      <c r="C124">
        <v>-1.6842105263157835E-2</v>
      </c>
      <c r="D124">
        <v>3.9642338017002099E-3</v>
      </c>
      <c r="E124">
        <v>4.8</v>
      </c>
      <c r="F124">
        <v>60.8</v>
      </c>
      <c r="G124">
        <v>10.01</v>
      </c>
      <c r="H124">
        <v>6.79</v>
      </c>
      <c r="I124">
        <v>7.22</v>
      </c>
      <c r="J124">
        <v>8.6300000000000008</v>
      </c>
      <c r="K124">
        <v>72</v>
      </c>
      <c r="L124">
        <v>7.7609623593321165E-4</v>
      </c>
      <c r="M124">
        <v>5.9608965188364337E-4</v>
      </c>
      <c r="N124">
        <v>2.7741207745269592E-3</v>
      </c>
      <c r="O124">
        <v>-8.6299366162847391E-2</v>
      </c>
      <c r="P124">
        <v>-8.8339222614840993E-3</v>
      </c>
      <c r="Q124">
        <v>7.9516504116866372E-3</v>
      </c>
      <c r="R124">
        <v>0</v>
      </c>
      <c r="S124">
        <v>1.399543852374041E-3</v>
      </c>
      <c r="T124">
        <f>'FF-5'!B127/100</f>
        <v>4.7500000000000001E-2</v>
      </c>
      <c r="U124">
        <f>'FF-5'!C127/100</f>
        <v>3.6000000000000004E-2</v>
      </c>
      <c r="V124">
        <f>'FF-5'!D127/100</f>
        <v>2.0099999999999996E-2</v>
      </c>
      <c r="W124">
        <f>'FF-5'!E127/100</f>
        <v>-2.3300000000000001E-2</v>
      </c>
      <c r="X124">
        <f>'FF-5'!F127/100</f>
        <v>1.77E-2</v>
      </c>
      <c r="Y124">
        <v>-7</v>
      </c>
      <c r="Z124">
        <f>'FF-5'!G127/100</f>
        <v>6.8000000000000005E-3</v>
      </c>
      <c r="AA124" s="11" t="str">
        <f t="shared" si="1"/>
        <v>SMB</v>
      </c>
    </row>
    <row r="125" spans="1:27">
      <c r="A125" s="32">
        <v>26969</v>
      </c>
      <c r="B125">
        <v>8.8495575221238625E-3</v>
      </c>
      <c r="C125">
        <v>-8.5653104925054752E-3</v>
      </c>
      <c r="D125">
        <v>5.6596323432633417E-3</v>
      </c>
      <c r="E125">
        <v>4.5999999999999996</v>
      </c>
      <c r="F125">
        <v>60.9</v>
      </c>
      <c r="G125">
        <v>10.029999999999999</v>
      </c>
      <c r="H125">
        <v>6.73</v>
      </c>
      <c r="I125">
        <v>7.83</v>
      </c>
      <c r="J125">
        <v>8.41</v>
      </c>
      <c r="K125">
        <v>72</v>
      </c>
      <c r="L125">
        <v>4.2652190771617794E-3</v>
      </c>
      <c r="M125">
        <v>3.9318479685452974E-3</v>
      </c>
      <c r="N125">
        <v>4.1815293495665439E-3</v>
      </c>
      <c r="O125">
        <v>-0.10512273212379936</v>
      </c>
      <c r="P125">
        <v>7.1301247771836003E-3</v>
      </c>
      <c r="Q125">
        <v>8.0674128086981513E-3</v>
      </c>
      <c r="R125">
        <v>0</v>
      </c>
      <c r="S125">
        <v>4.2833479993788495E-3</v>
      </c>
      <c r="T125">
        <f>'FF-5'!B128/100</f>
        <v>-8.3000000000000001E-3</v>
      </c>
      <c r="U125">
        <f>'FF-5'!C128/100</f>
        <v>-3.8E-3</v>
      </c>
      <c r="V125">
        <f>'FF-5'!D128/100</f>
        <v>1.9400000000000001E-2</v>
      </c>
      <c r="W125">
        <f>'FF-5'!E128/100</f>
        <v>-1.9E-2</v>
      </c>
      <c r="X125">
        <f>'FF-5'!F128/100</f>
        <v>2.7099999999999999E-2</v>
      </c>
      <c r="Y125">
        <v>6.87</v>
      </c>
      <c r="Z125">
        <f>'FF-5'!G128/100</f>
        <v>6.5000000000000006E-3</v>
      </c>
      <c r="AA125" s="11" t="str">
        <f t="shared" si="1"/>
        <v>MOM</v>
      </c>
    </row>
    <row r="126" spans="1:27">
      <c r="A126" s="32">
        <v>26999</v>
      </c>
      <c r="B126">
        <v>6.5789473684209898E-3</v>
      </c>
      <c r="C126">
        <v>4.3196544276458502E-3</v>
      </c>
      <c r="D126">
        <v>8.2017275979407913E-3</v>
      </c>
      <c r="E126">
        <v>4.8</v>
      </c>
      <c r="F126">
        <v>61.2</v>
      </c>
      <c r="G126">
        <v>9.9499999999999993</v>
      </c>
      <c r="H126">
        <v>6.74</v>
      </c>
      <c r="I126">
        <v>7.45</v>
      </c>
      <c r="J126">
        <v>8.42</v>
      </c>
      <c r="K126">
        <v>76.5</v>
      </c>
      <c r="L126">
        <v>7.7220077220077222E-3</v>
      </c>
      <c r="M126">
        <v>7.4768573463089892E-3</v>
      </c>
      <c r="N126">
        <v>4.811854539880255E-3</v>
      </c>
      <c r="O126">
        <v>2.8026237328562909E-2</v>
      </c>
      <c r="P126">
        <v>-3.1858407079646017E-2</v>
      </c>
      <c r="Q126">
        <v>4.5599415907768732E-3</v>
      </c>
      <c r="R126">
        <v>0</v>
      </c>
      <c r="S126">
        <v>4.0331413403430104E-3</v>
      </c>
      <c r="T126">
        <f>'FF-5'!B129/100</f>
        <v>-0.1275</v>
      </c>
      <c r="U126">
        <f>'FF-5'!C129/100</f>
        <v>-7.2800000000000004E-2</v>
      </c>
      <c r="V126">
        <f>'FF-5'!D129/100</f>
        <v>3.8699999999999998E-2</v>
      </c>
      <c r="W126">
        <f>'FF-5'!E129/100</f>
        <v>-2.63E-2</v>
      </c>
      <c r="X126">
        <f>'FF-5'!F129/100</f>
        <v>1.7299999999999999E-2</v>
      </c>
      <c r="Y126">
        <v>8.66</v>
      </c>
      <c r="Z126">
        <f>'FF-5'!G129/100</f>
        <v>5.6000000000000008E-3</v>
      </c>
      <c r="AA126" s="11" t="str">
        <f t="shared" si="1"/>
        <v>MOM</v>
      </c>
    </row>
    <row r="127" spans="1:27">
      <c r="A127" s="32">
        <v>27030</v>
      </c>
      <c r="B127">
        <v>8.7145969498910372E-3</v>
      </c>
      <c r="C127">
        <v>1.9354838709677389E-2</v>
      </c>
      <c r="D127">
        <v>8.2215491129381778E-3</v>
      </c>
      <c r="E127">
        <v>4.9000000000000004</v>
      </c>
      <c r="F127">
        <v>61.2</v>
      </c>
      <c r="G127">
        <v>9.65</v>
      </c>
      <c r="H127">
        <v>6.99</v>
      </c>
      <c r="I127">
        <v>7.77</v>
      </c>
      <c r="J127">
        <v>8.48</v>
      </c>
      <c r="K127">
        <v>76.5</v>
      </c>
      <c r="L127">
        <v>7.2796934865899509E-3</v>
      </c>
      <c r="M127">
        <v>7.7747673459771741E-3</v>
      </c>
      <c r="N127">
        <v>7.9782261952175779E-3</v>
      </c>
      <c r="O127">
        <v>-0.1148491879350348</v>
      </c>
      <c r="P127">
        <v>-5.1188299817184646E-2</v>
      </c>
      <c r="Q127">
        <v>-2.8201624204652483E-3</v>
      </c>
      <c r="R127">
        <v>0</v>
      </c>
      <c r="S127">
        <v>1.4245379876796714E-3</v>
      </c>
      <c r="T127">
        <f>'FF-5'!B130/100</f>
        <v>6.0999999999999995E-3</v>
      </c>
      <c r="U127">
        <f>'FF-5'!C130/100</f>
        <v>-4.6900000000000004E-2</v>
      </c>
      <c r="V127">
        <f>'FF-5'!D130/100</f>
        <v>3.85E-2</v>
      </c>
      <c r="W127">
        <f>'FF-5'!E130/100</f>
        <v>-2.7799999999999998E-2</v>
      </c>
      <c r="X127">
        <f>'FF-5'!F130/100</f>
        <v>2.4799999999999999E-2</v>
      </c>
      <c r="Y127">
        <v>10.38</v>
      </c>
      <c r="Z127">
        <f>'FF-5'!G130/100</f>
        <v>6.4000000000000003E-3</v>
      </c>
      <c r="AA127" s="11" t="str">
        <f t="shared" si="1"/>
        <v>MOM</v>
      </c>
    </row>
    <row r="128" spans="1:27">
      <c r="A128" s="32">
        <v>27061</v>
      </c>
      <c r="B128">
        <v>1.0799136069114472E-2</v>
      </c>
      <c r="C128">
        <v>3.3755274261603407E-2</v>
      </c>
      <c r="D128">
        <v>9.5708154506437323E-3</v>
      </c>
      <c r="E128">
        <v>5.0999999999999996</v>
      </c>
      <c r="F128">
        <v>61.3</v>
      </c>
      <c r="G128">
        <v>8.9700000000000006</v>
      </c>
      <c r="H128">
        <v>6.96</v>
      </c>
      <c r="I128">
        <v>7.12</v>
      </c>
      <c r="J128">
        <v>8.48</v>
      </c>
      <c r="K128">
        <v>76.5</v>
      </c>
      <c r="L128">
        <v>3.4233548877901643E-3</v>
      </c>
      <c r="M128">
        <v>4.9094097019287495E-3</v>
      </c>
      <c r="N128">
        <v>1.1235564752594992E-2</v>
      </c>
      <c r="O128">
        <v>-4.9148099606815203E-2</v>
      </c>
      <c r="P128">
        <v>7.7071290944123313E-3</v>
      </c>
      <c r="Q128">
        <v>-6.6448155163535442E-3</v>
      </c>
      <c r="R128">
        <v>1.345707656612529</v>
      </c>
      <c r="S128">
        <v>8.8426394638028473E-4</v>
      </c>
      <c r="T128">
        <f>'FF-5'!B131/100</f>
        <v>-1.7000000000000001E-3</v>
      </c>
      <c r="U128">
        <f>'FF-5'!C131/100</f>
        <v>0.1041</v>
      </c>
      <c r="V128">
        <f>'FF-5'!D131/100</f>
        <v>6.0199999999999997E-2</v>
      </c>
      <c r="W128">
        <f>'FF-5'!E131/100</f>
        <v>-3.0699999999999998E-2</v>
      </c>
      <c r="X128">
        <f>'FF-5'!F131/100</f>
        <v>4.4199999999999996E-2</v>
      </c>
      <c r="Y128">
        <v>-8.85</v>
      </c>
      <c r="Z128">
        <f>'FF-5'!G131/100</f>
        <v>6.3E-3</v>
      </c>
      <c r="AA128" s="11" t="str">
        <f t="shared" si="1"/>
        <v>SMB</v>
      </c>
    </row>
    <row r="129" spans="1:27">
      <c r="A129" s="32">
        <v>27089</v>
      </c>
      <c r="B129">
        <v>1.0683760683760684E-2</v>
      </c>
      <c r="C129">
        <v>2.0408163265306121E-2</v>
      </c>
      <c r="D129">
        <v>1.1648174127449768E-2</v>
      </c>
      <c r="E129">
        <v>5.2</v>
      </c>
      <c r="F129">
        <v>61.4</v>
      </c>
      <c r="G129">
        <v>9.35</v>
      </c>
      <c r="H129">
        <v>7.21</v>
      </c>
      <c r="I129">
        <v>7.96</v>
      </c>
      <c r="J129">
        <v>8.5299999999999994</v>
      </c>
      <c r="K129">
        <v>61.8</v>
      </c>
      <c r="L129">
        <v>5.6861258529188781E-3</v>
      </c>
      <c r="M129">
        <v>5.2343840874723739E-3</v>
      </c>
      <c r="N129">
        <v>1.0731027477171754E-2</v>
      </c>
      <c r="O129">
        <v>0.20744314266023431</v>
      </c>
      <c r="P129">
        <v>3.0592734225621414E-2</v>
      </c>
      <c r="Q129">
        <v>-3.0359814326229094E-3</v>
      </c>
      <c r="R129">
        <v>0</v>
      </c>
      <c r="S129">
        <v>1.9718309859154928E-3</v>
      </c>
      <c r="T129">
        <f>'FF-5'!B132/100</f>
        <v>-4.6999999999999993E-3</v>
      </c>
      <c r="U129">
        <f>'FF-5'!C132/100</f>
        <v>5.9999999999999995E-4</v>
      </c>
      <c r="V129">
        <f>'FF-5'!D132/100</f>
        <v>2.81E-2</v>
      </c>
      <c r="W129">
        <f>'FF-5'!E132/100</f>
        <v>-1.8700000000000001E-2</v>
      </c>
      <c r="X129">
        <f>'FF-5'!F132/100</f>
        <v>2.63E-2</v>
      </c>
      <c r="Y129">
        <v>0.32</v>
      </c>
      <c r="Z129">
        <f>'FF-5'!G132/100</f>
        <v>5.7999999999999996E-3</v>
      </c>
      <c r="AA129" s="11" t="str">
        <f t="shared" si="1"/>
        <v>MOM</v>
      </c>
    </row>
    <row r="130" spans="1:27">
      <c r="A130" s="32">
        <v>27120</v>
      </c>
      <c r="B130">
        <v>1.0570824524312896E-2</v>
      </c>
      <c r="C130">
        <v>1.2000000000000028E-2</v>
      </c>
      <c r="D130">
        <v>1.1598100600916074E-2</v>
      </c>
      <c r="E130">
        <v>5.0999999999999996</v>
      </c>
      <c r="F130">
        <v>61.3</v>
      </c>
      <c r="G130">
        <v>10.51</v>
      </c>
      <c r="H130">
        <v>7.51</v>
      </c>
      <c r="I130">
        <v>8.33</v>
      </c>
      <c r="J130">
        <v>8.6199999999999992</v>
      </c>
      <c r="K130">
        <v>61.8</v>
      </c>
      <c r="L130">
        <v>5.2770448548811804E-3</v>
      </c>
      <c r="M130">
        <v>6.8271233510761135E-3</v>
      </c>
      <c r="N130">
        <v>2.4547860073313485E-2</v>
      </c>
      <c r="O130">
        <v>-0.11244292237442922</v>
      </c>
      <c r="P130">
        <v>6.1224489795918366E-2</v>
      </c>
      <c r="Q130">
        <v>-5.9494298463003583E-5</v>
      </c>
      <c r="R130">
        <v>0</v>
      </c>
      <c r="S130">
        <v>5.3671377820942059E-4</v>
      </c>
      <c r="T130">
        <f>'FF-5'!B133/100</f>
        <v>-2.81E-2</v>
      </c>
      <c r="U130">
        <f>'FF-5'!C133/100</f>
        <v>2.6499999999999999E-2</v>
      </c>
      <c r="V130">
        <f>'FF-5'!D133/100</f>
        <v>-3.2000000000000002E-3</v>
      </c>
      <c r="W130">
        <f>'FF-5'!E133/100</f>
        <v>2.7999999999999997E-2</v>
      </c>
      <c r="X130">
        <f>'FF-5'!F133/100</f>
        <v>4.4000000000000003E-3</v>
      </c>
      <c r="Y130">
        <v>-1.06</v>
      </c>
      <c r="Z130">
        <f>'FF-5'!G133/100</f>
        <v>5.6000000000000008E-3</v>
      </c>
      <c r="AA130" s="11" t="str">
        <f t="shared" si="1"/>
        <v>RMW</v>
      </c>
    </row>
    <row r="131" spans="1:27">
      <c r="A131" s="32">
        <v>27150</v>
      </c>
      <c r="B131">
        <v>6.276150627615152E-3</v>
      </c>
      <c r="C131">
        <v>7.9051383399209203E-3</v>
      </c>
      <c r="D131">
        <v>7.0618535288496714E-3</v>
      </c>
      <c r="E131">
        <v>5.0999999999999996</v>
      </c>
      <c r="F131">
        <v>61.1</v>
      </c>
      <c r="G131">
        <v>11.31</v>
      </c>
      <c r="H131">
        <v>7.58</v>
      </c>
      <c r="I131">
        <v>8.23</v>
      </c>
      <c r="J131">
        <v>8.8699999999999992</v>
      </c>
      <c r="K131">
        <v>61.8</v>
      </c>
      <c r="L131">
        <v>1.8747656542932134E-3</v>
      </c>
      <c r="M131">
        <v>3.2180209171359091E-3</v>
      </c>
      <c r="N131">
        <v>3.6572781855834312E-2</v>
      </c>
      <c r="O131">
        <v>3.3440514469453377E-2</v>
      </c>
      <c r="P131">
        <v>-4.8951048951048952E-2</v>
      </c>
      <c r="Q131">
        <v>-2.9264121922089373E-3</v>
      </c>
      <c r="R131">
        <v>0</v>
      </c>
      <c r="S131">
        <v>1.0983958312046592E-3</v>
      </c>
      <c r="T131">
        <f>'FF-5'!B134/100</f>
        <v>-5.2900000000000003E-2</v>
      </c>
      <c r="U131">
        <f>'FF-5'!C134/100</f>
        <v>-6.9999999999999993E-3</v>
      </c>
      <c r="V131">
        <f>'FF-5'!D134/100</f>
        <v>8.5000000000000006E-3</v>
      </c>
      <c r="W131">
        <f>'FF-5'!E134/100</f>
        <v>2.87E-2</v>
      </c>
      <c r="X131">
        <f>'FF-5'!F134/100</f>
        <v>2.0899999999999998E-2</v>
      </c>
      <c r="Y131">
        <v>2.11</v>
      </c>
      <c r="Z131">
        <f>'FF-5'!G134/100</f>
        <v>7.4999999999999997E-3</v>
      </c>
      <c r="AA131" s="11" t="str">
        <f t="shared" ref="AA131:AA194" si="2">INDEX($U$1:$Y$1, MATCH(MAX(U131:Y131), U131:Y131, 0))</f>
        <v>MOM</v>
      </c>
    </row>
    <row r="132" spans="1:27">
      <c r="A132" s="32">
        <v>27181</v>
      </c>
      <c r="B132">
        <v>1.0395010395010394E-2</v>
      </c>
      <c r="C132">
        <v>1.5686274509803866E-2</v>
      </c>
      <c r="D132">
        <v>9.8585158602483517E-3</v>
      </c>
      <c r="E132">
        <v>5.0999999999999996</v>
      </c>
      <c r="F132">
        <v>61.2</v>
      </c>
      <c r="G132">
        <v>11.93</v>
      </c>
      <c r="H132">
        <v>7.54</v>
      </c>
      <c r="I132">
        <v>7.9</v>
      </c>
      <c r="J132">
        <v>9.0500000000000007</v>
      </c>
      <c r="K132">
        <v>72.099999999999994</v>
      </c>
      <c r="L132">
        <v>1.4970059880240799E-3</v>
      </c>
      <c r="M132">
        <v>1.9475312177798666E-3</v>
      </c>
      <c r="N132">
        <v>1.5086498783650957E-2</v>
      </c>
      <c r="O132">
        <v>-0.11263223397635345</v>
      </c>
      <c r="P132">
        <v>8.455882352941177E-2</v>
      </c>
      <c r="Q132">
        <v>7.985059782969036E-3</v>
      </c>
      <c r="R132">
        <v>0</v>
      </c>
      <c r="S132">
        <v>2.1305912071649105E-3</v>
      </c>
      <c r="T132">
        <f>'FF-5'!B135/100</f>
        <v>-4.6799999999999994E-2</v>
      </c>
      <c r="U132">
        <f>'FF-5'!C135/100</f>
        <v>-3.0699999999999998E-2</v>
      </c>
      <c r="V132">
        <f>'FF-5'!D135/100</f>
        <v>-2.0199999999999999E-2</v>
      </c>
      <c r="W132">
        <f>'FF-5'!E135/100</f>
        <v>4.9500000000000002E-2</v>
      </c>
      <c r="X132">
        <f>'FF-5'!F135/100</f>
        <v>-4.1999999999999997E-3</v>
      </c>
      <c r="Y132">
        <v>-0.39</v>
      </c>
      <c r="Z132">
        <f>'FF-5'!G135/100</f>
        <v>7.4999999999999997E-3</v>
      </c>
      <c r="AA132" s="11" t="str">
        <f t="shared" si="2"/>
        <v>RMW</v>
      </c>
    </row>
    <row r="133" spans="1:27">
      <c r="A133" s="32">
        <v>27211</v>
      </c>
      <c r="B133">
        <v>8.2304526748970906E-3</v>
      </c>
      <c r="C133">
        <v>3.8610038610039162E-3</v>
      </c>
      <c r="D133">
        <v>8.4960379053999665E-3</v>
      </c>
      <c r="E133">
        <v>5.4</v>
      </c>
      <c r="F133">
        <v>61.2</v>
      </c>
      <c r="G133">
        <v>12.92</v>
      </c>
      <c r="H133">
        <v>7.81</v>
      </c>
      <c r="I133">
        <v>7.55</v>
      </c>
      <c r="J133">
        <v>9.27</v>
      </c>
      <c r="K133">
        <v>72.099999999999994</v>
      </c>
      <c r="L133">
        <v>3.3632286995514842E-3</v>
      </c>
      <c r="M133">
        <v>3.6588154584952341E-3</v>
      </c>
      <c r="N133">
        <v>1.3946334787472302E-2</v>
      </c>
      <c r="O133">
        <v>6.1009817671809255E-2</v>
      </c>
      <c r="P133">
        <v>-9.4915254237288138E-2</v>
      </c>
      <c r="Q133">
        <v>-1.9009697796234554E-3</v>
      </c>
      <c r="R133">
        <v>0</v>
      </c>
      <c r="S133">
        <v>7.0019987523711313E-4</v>
      </c>
      <c r="T133">
        <f>'FF-5'!B136/100</f>
        <v>-2.8300000000000002E-2</v>
      </c>
      <c r="U133">
        <f>'FF-5'!C136/100</f>
        <v>0</v>
      </c>
      <c r="V133">
        <f>'FF-5'!D136/100</f>
        <v>7.7000000000000002E-3</v>
      </c>
      <c r="W133">
        <f>'FF-5'!E136/100</f>
        <v>5.6999999999999993E-3</v>
      </c>
      <c r="X133">
        <f>'FF-5'!F136/100</f>
        <v>2.9399999999999999E-2</v>
      </c>
      <c r="Y133">
        <v>2.2999999999999998</v>
      </c>
      <c r="Z133">
        <f>'FF-5'!G136/100</f>
        <v>6.0000000000000001E-3</v>
      </c>
      <c r="AA133" s="11" t="str">
        <f t="shared" si="2"/>
        <v>MOM</v>
      </c>
    </row>
    <row r="134" spans="1:27">
      <c r="A134" s="32">
        <v>27242</v>
      </c>
      <c r="B134">
        <v>6.1224489795917783E-3</v>
      </c>
      <c r="C134">
        <v>3.8461538461538464E-2</v>
      </c>
      <c r="D134">
        <v>7.371405427298445E-3</v>
      </c>
      <c r="E134">
        <v>5.5</v>
      </c>
      <c r="F134">
        <v>61.4</v>
      </c>
      <c r="G134">
        <v>12.01</v>
      </c>
      <c r="H134">
        <v>8.0399999999999991</v>
      </c>
      <c r="I134">
        <v>8.9600000000000009</v>
      </c>
      <c r="J134">
        <v>9.48</v>
      </c>
      <c r="K134">
        <v>72.099999999999994</v>
      </c>
      <c r="L134">
        <v>2.9795158286778822E-3</v>
      </c>
      <c r="M134">
        <v>4.1011619958988641E-3</v>
      </c>
      <c r="N134">
        <v>2.1537609059443123E-2</v>
      </c>
      <c r="O134">
        <v>-0.13020489094514209</v>
      </c>
      <c r="P134">
        <v>0</v>
      </c>
      <c r="Q134">
        <v>2.0210185933710314E-3</v>
      </c>
      <c r="R134">
        <v>0</v>
      </c>
      <c r="S134">
        <v>4.0710396417485115E-4</v>
      </c>
      <c r="T134">
        <f>'FF-5'!B137/100</f>
        <v>-8.0500000000000002E-2</v>
      </c>
      <c r="U134">
        <f>'FF-5'!C137/100</f>
        <v>1.9199999999999998E-2</v>
      </c>
      <c r="V134">
        <f>'FF-5'!D137/100</f>
        <v>5.16E-2</v>
      </c>
      <c r="W134">
        <f>'FF-5'!E137/100</f>
        <v>-3.2500000000000001E-2</v>
      </c>
      <c r="X134">
        <f>'FF-5'!F137/100</f>
        <v>4.5999999999999999E-2</v>
      </c>
      <c r="Y134">
        <v>3.11</v>
      </c>
      <c r="Z134">
        <f>'FF-5'!G137/100</f>
        <v>6.9999999999999993E-3</v>
      </c>
      <c r="AA134" s="11" t="str">
        <f t="shared" si="2"/>
        <v>MOM</v>
      </c>
    </row>
    <row r="135" spans="1:27">
      <c r="A135" s="32">
        <v>27273</v>
      </c>
      <c r="B135">
        <v>1.2170385395537555E-2</v>
      </c>
      <c r="C135">
        <v>3.518518518518516E-2</v>
      </c>
      <c r="D135">
        <v>1.0453522032808039E-2</v>
      </c>
      <c r="E135">
        <v>5.5</v>
      </c>
      <c r="F135">
        <v>61.2</v>
      </c>
      <c r="G135">
        <v>11.34</v>
      </c>
      <c r="H135">
        <v>8.0399999999999991</v>
      </c>
      <c r="I135">
        <v>8.06</v>
      </c>
      <c r="J135">
        <v>9.77</v>
      </c>
      <c r="K135">
        <v>64.400000000000006</v>
      </c>
      <c r="L135">
        <v>2.9706646862235845E-3</v>
      </c>
      <c r="M135">
        <v>3.0633083730429379E-3</v>
      </c>
      <c r="N135">
        <v>1.3015028754702075E-2</v>
      </c>
      <c r="O135">
        <v>-0.13221884498480244</v>
      </c>
      <c r="P135">
        <v>-7.8651685393258425E-2</v>
      </c>
      <c r="Q135">
        <v>-1.0595524141922582E-2</v>
      </c>
      <c r="R135">
        <v>0</v>
      </c>
      <c r="S135">
        <v>-2.1618597080217712E-4</v>
      </c>
      <c r="T135">
        <f>'FF-5'!B138/100</f>
        <v>-9.35E-2</v>
      </c>
      <c r="U135">
        <f>'FF-5'!C138/100</f>
        <v>2.5999999999999999E-3</v>
      </c>
      <c r="V135">
        <f>'FF-5'!D138/100</f>
        <v>2.64E-2</v>
      </c>
      <c r="W135">
        <f>'FF-5'!E138/100</f>
        <v>-2.8000000000000004E-3</v>
      </c>
      <c r="X135">
        <f>'FF-5'!F138/100</f>
        <v>2.6000000000000002E-2</v>
      </c>
      <c r="Y135">
        <v>3</v>
      </c>
      <c r="Z135">
        <f>'FF-5'!G138/100</f>
        <v>6.0000000000000001E-3</v>
      </c>
      <c r="AA135" s="11" t="str">
        <f t="shared" si="2"/>
        <v>MOM</v>
      </c>
    </row>
    <row r="136" spans="1:27">
      <c r="A136" s="32">
        <v>27303</v>
      </c>
      <c r="B136">
        <v>1.4028056112224506E-2</v>
      </c>
      <c r="C136">
        <v>0</v>
      </c>
      <c r="D136">
        <v>1.0385166321820755E-2</v>
      </c>
      <c r="E136">
        <v>5.9</v>
      </c>
      <c r="F136">
        <v>61.4</v>
      </c>
      <c r="G136">
        <v>10.06</v>
      </c>
      <c r="H136">
        <v>7.9</v>
      </c>
      <c r="I136">
        <v>7.46</v>
      </c>
      <c r="J136">
        <v>10.18</v>
      </c>
      <c r="K136">
        <v>64.400000000000006</v>
      </c>
      <c r="L136">
        <v>3.332099222510097E-3</v>
      </c>
      <c r="M136">
        <v>4.2981563171586405E-3</v>
      </c>
      <c r="N136">
        <v>8.6499815700988199E-3</v>
      </c>
      <c r="O136">
        <v>7.0052539404553416E-3</v>
      </c>
      <c r="P136">
        <v>3.8617886178861791E-2</v>
      </c>
      <c r="Q136">
        <v>1.6396966118115922E-4</v>
      </c>
      <c r="R136">
        <v>0</v>
      </c>
      <c r="S136">
        <v>-1.1447614444345514E-4</v>
      </c>
      <c r="T136">
        <f>'FF-5'!B139/100</f>
        <v>-0.1177</v>
      </c>
      <c r="U136">
        <f>'FF-5'!C139/100</f>
        <v>1.4800000000000001E-2</v>
      </c>
      <c r="V136">
        <f>'FF-5'!D139/100</f>
        <v>5.5800000000000002E-2</v>
      </c>
      <c r="W136">
        <f>'FF-5'!E139/100</f>
        <v>-4.4400000000000002E-2</v>
      </c>
      <c r="X136">
        <f>'FF-5'!F139/100</f>
        <v>5.91E-2</v>
      </c>
      <c r="Y136">
        <v>4.24</v>
      </c>
      <c r="Z136">
        <f>'FF-5'!G139/100</f>
        <v>8.1000000000000013E-3</v>
      </c>
      <c r="AA136" s="11" t="str">
        <f t="shared" si="2"/>
        <v>MOM</v>
      </c>
    </row>
    <row r="137" spans="1:27">
      <c r="A137" s="32">
        <v>27334</v>
      </c>
      <c r="B137">
        <v>7.9051383399209203E-3</v>
      </c>
      <c r="C137">
        <v>1.7889087656529516E-2</v>
      </c>
      <c r="D137">
        <v>7.1673295790177843E-3</v>
      </c>
      <c r="E137">
        <v>6</v>
      </c>
      <c r="F137">
        <v>61.3</v>
      </c>
      <c r="G137">
        <v>9.4499999999999993</v>
      </c>
      <c r="H137">
        <v>7.68</v>
      </c>
      <c r="I137">
        <v>7.47</v>
      </c>
      <c r="J137">
        <v>10.48</v>
      </c>
      <c r="K137">
        <v>64.400000000000006</v>
      </c>
      <c r="L137">
        <v>4.7970479704797465E-3</v>
      </c>
      <c r="M137">
        <v>6.0817659646356321E-3</v>
      </c>
      <c r="N137">
        <v>6.575206349560935E-3</v>
      </c>
      <c r="O137">
        <v>-6.9565217391304349E-2</v>
      </c>
      <c r="P137">
        <v>-0.12328767123287671</v>
      </c>
      <c r="Q137">
        <v>-3.1614371135437768E-3</v>
      </c>
      <c r="R137">
        <v>0.10385756676557871</v>
      </c>
      <c r="S137">
        <v>2.5442055718102023E-4</v>
      </c>
      <c r="T137">
        <f>'FF-5'!B140/100</f>
        <v>0.161</v>
      </c>
      <c r="U137">
        <f>'FF-5'!C140/100</f>
        <v>-6.8199999999999997E-2</v>
      </c>
      <c r="V137">
        <f>'FF-5'!D140/100</f>
        <v>-9.8699999999999996E-2</v>
      </c>
      <c r="W137">
        <f>'FF-5'!E140/100</f>
        <v>-2.0999999999999999E-3</v>
      </c>
      <c r="X137">
        <f>'FF-5'!F140/100</f>
        <v>-2.86E-2</v>
      </c>
      <c r="Y137">
        <v>-0.54</v>
      </c>
      <c r="Z137">
        <f>'FF-5'!G140/100</f>
        <v>5.1000000000000004E-3</v>
      </c>
      <c r="AA137" s="11" t="str">
        <f t="shared" si="2"/>
        <v>RMW</v>
      </c>
    </row>
    <row r="138" spans="1:27">
      <c r="A138" s="32">
        <v>27364</v>
      </c>
      <c r="B138">
        <v>9.8039215686274508E-3</v>
      </c>
      <c r="C138">
        <v>8.7873462214411256E-3</v>
      </c>
      <c r="D138">
        <v>7.5073313782991272E-3</v>
      </c>
      <c r="E138">
        <v>6.6</v>
      </c>
      <c r="F138">
        <v>61.3</v>
      </c>
      <c r="G138">
        <v>8.5299999999999994</v>
      </c>
      <c r="H138">
        <v>7.43</v>
      </c>
      <c r="I138">
        <v>7.15</v>
      </c>
      <c r="J138">
        <v>10.6</v>
      </c>
      <c r="K138">
        <v>59.5</v>
      </c>
      <c r="L138">
        <v>5.1413881748071143E-3</v>
      </c>
      <c r="M138">
        <v>5.9330572036270773E-3</v>
      </c>
      <c r="N138">
        <v>6.2067259877122936E-3</v>
      </c>
      <c r="O138">
        <v>-4.1121495327102804E-2</v>
      </c>
      <c r="P138">
        <v>4.464285714285714E-3</v>
      </c>
      <c r="Q138">
        <v>-3.2896988554283732E-2</v>
      </c>
      <c r="R138">
        <v>0</v>
      </c>
      <c r="S138">
        <v>-4.6419941498155922E-3</v>
      </c>
      <c r="T138">
        <f>'FF-5'!B141/100</f>
        <v>-4.5100000000000001E-2</v>
      </c>
      <c r="U138">
        <f>'FF-5'!C141/100</f>
        <v>-1.4800000000000001E-2</v>
      </c>
      <c r="V138">
        <f>'FF-5'!D141/100</f>
        <v>-2E-3</v>
      </c>
      <c r="W138">
        <f>'FF-5'!E141/100</f>
        <v>-3.3700000000000001E-2</v>
      </c>
      <c r="X138">
        <f>'FF-5'!F141/100</f>
        <v>2.92E-2</v>
      </c>
      <c r="Y138">
        <v>2.13</v>
      </c>
      <c r="Z138">
        <f>'FF-5'!G141/100</f>
        <v>5.4000000000000003E-3</v>
      </c>
      <c r="AA138" s="11" t="str">
        <f t="shared" si="2"/>
        <v>MOM</v>
      </c>
    </row>
    <row r="139" spans="1:27">
      <c r="A139" s="32">
        <v>27395</v>
      </c>
      <c r="B139">
        <v>7.7669902912621087E-3</v>
      </c>
      <c r="C139">
        <v>-1.7421602787456693E-3</v>
      </c>
      <c r="D139">
        <v>7.9171032716265233E-3</v>
      </c>
      <c r="E139">
        <v>7.2</v>
      </c>
      <c r="F139">
        <v>61.2</v>
      </c>
      <c r="G139">
        <v>7.13</v>
      </c>
      <c r="H139">
        <v>7.5</v>
      </c>
      <c r="I139">
        <v>6.26</v>
      </c>
      <c r="J139">
        <v>10.63</v>
      </c>
      <c r="K139">
        <v>59.5</v>
      </c>
      <c r="L139">
        <v>1.8268176835951773E-3</v>
      </c>
      <c r="M139">
        <v>3.894947696416648E-3</v>
      </c>
      <c r="N139">
        <v>4.5765677002722232E-3</v>
      </c>
      <c r="O139">
        <v>-4.9707602339181284E-2</v>
      </c>
      <c r="P139">
        <v>-7.3333333333333334E-2</v>
      </c>
      <c r="Q139">
        <v>-3.595328485940421E-2</v>
      </c>
      <c r="R139">
        <v>0</v>
      </c>
      <c r="S139">
        <v>-7.8323644029898425E-3</v>
      </c>
      <c r="T139">
        <f>'FF-5'!B142/100</f>
        <v>-3.4500000000000003E-2</v>
      </c>
      <c r="U139">
        <f>'FF-5'!C142/100</f>
        <v>-4.3499999999999997E-2</v>
      </c>
      <c r="V139">
        <f>'FF-5'!D142/100</f>
        <v>1.1000000000000001E-3</v>
      </c>
      <c r="W139">
        <f>'FF-5'!E142/100</f>
        <v>-6.8000000000000005E-3</v>
      </c>
      <c r="X139">
        <f>'FF-5'!F142/100</f>
        <v>3.2500000000000001E-2</v>
      </c>
      <c r="Y139">
        <v>2.92</v>
      </c>
      <c r="Z139">
        <f>'FF-5'!G142/100</f>
        <v>6.9999999999999993E-3</v>
      </c>
      <c r="AA139" s="11" t="str">
        <f t="shared" si="2"/>
        <v>MOM</v>
      </c>
    </row>
    <row r="140" spans="1:27">
      <c r="A140" s="32">
        <v>27426</v>
      </c>
      <c r="B140">
        <v>7.7071290944123044E-3</v>
      </c>
      <c r="C140">
        <v>1.7452006980803042E-3</v>
      </c>
      <c r="D140">
        <v>6.1992222093874465E-3</v>
      </c>
      <c r="E140">
        <v>8.1</v>
      </c>
      <c r="F140">
        <v>61.4</v>
      </c>
      <c r="G140">
        <v>6.24</v>
      </c>
      <c r="H140">
        <v>7.39</v>
      </c>
      <c r="I140">
        <v>5.5</v>
      </c>
      <c r="J140">
        <v>10.81</v>
      </c>
      <c r="K140">
        <v>59.5</v>
      </c>
      <c r="L140">
        <v>-1.0940919037199541E-3</v>
      </c>
      <c r="M140">
        <v>4.6558031260391661E-3</v>
      </c>
      <c r="N140">
        <v>1.6248762913923923E-3</v>
      </c>
      <c r="O140">
        <v>5.8461538461538461E-2</v>
      </c>
      <c r="P140">
        <v>-2.3980815347721821E-3</v>
      </c>
      <c r="Q140">
        <v>-1.3859257263952872E-2</v>
      </c>
      <c r="R140">
        <v>0</v>
      </c>
      <c r="S140">
        <v>-4.6231906454437749E-3</v>
      </c>
      <c r="T140">
        <f>'FF-5'!B143/100</f>
        <v>0.1366</v>
      </c>
      <c r="U140">
        <f>'FF-5'!C143/100</f>
        <v>0.12909999999999999</v>
      </c>
      <c r="V140">
        <f>'FF-5'!D143/100</f>
        <v>8.2799999999999999E-2</v>
      </c>
      <c r="W140">
        <f>'FF-5'!E143/100</f>
        <v>-7.8000000000000005E-3</v>
      </c>
      <c r="X140">
        <f>'FF-5'!F143/100</f>
        <v>-9.0000000000000011E-3</v>
      </c>
      <c r="Y140">
        <v>-13.82</v>
      </c>
      <c r="Z140">
        <f>'FF-5'!G143/100</f>
        <v>5.7999999999999996E-3</v>
      </c>
      <c r="AA140" s="11" t="str">
        <f t="shared" si="2"/>
        <v>SMB</v>
      </c>
    </row>
    <row r="141" spans="1:27">
      <c r="A141" s="32">
        <v>27454</v>
      </c>
      <c r="B141">
        <v>5.7361376673040971E-3</v>
      </c>
      <c r="C141">
        <v>-3.484320557491215E-3</v>
      </c>
      <c r="D141">
        <v>5.4339507117709875E-3</v>
      </c>
      <c r="E141">
        <v>8.1</v>
      </c>
      <c r="F141">
        <v>61</v>
      </c>
      <c r="G141">
        <v>5.54</v>
      </c>
      <c r="H141">
        <v>7.73</v>
      </c>
      <c r="I141">
        <v>5.49</v>
      </c>
      <c r="J141">
        <v>10.65</v>
      </c>
      <c r="K141">
        <v>57.6</v>
      </c>
      <c r="L141">
        <v>4.0160642570281962E-3</v>
      </c>
      <c r="M141">
        <v>8.6064217146640948E-3</v>
      </c>
      <c r="N141">
        <v>-6.2968814673654725E-3</v>
      </c>
      <c r="O141">
        <v>-0.12403100775193798</v>
      </c>
      <c r="P141">
        <v>1.4423076923076924E-2</v>
      </c>
      <c r="Q141">
        <v>-2.2811822407654055E-2</v>
      </c>
      <c r="R141">
        <v>0</v>
      </c>
      <c r="S141">
        <v>-4.8516683270153826E-3</v>
      </c>
      <c r="T141">
        <f>'FF-5'!B144/100</f>
        <v>5.5599999999999997E-2</v>
      </c>
      <c r="U141">
        <f>'FF-5'!C144/100</f>
        <v>-6.5000000000000006E-3</v>
      </c>
      <c r="V141">
        <f>'FF-5'!D144/100</f>
        <v>-4.4500000000000005E-2</v>
      </c>
      <c r="W141">
        <f>'FF-5'!E144/100</f>
        <v>1.1599999999999999E-2</v>
      </c>
      <c r="X141">
        <f>'FF-5'!F144/100</f>
        <v>-2.1099999999999997E-2</v>
      </c>
      <c r="Y141">
        <v>-0.61</v>
      </c>
      <c r="Z141">
        <f>'FF-5'!G144/100</f>
        <v>4.3E-3</v>
      </c>
      <c r="AA141" s="11" t="str">
        <f t="shared" si="2"/>
        <v>RMW</v>
      </c>
    </row>
    <row r="142" spans="1:27">
      <c r="A142" s="32">
        <v>27485</v>
      </c>
      <c r="B142">
        <v>3.8022813688212117E-3</v>
      </c>
      <c r="C142">
        <v>-5.2447552447553187E-3</v>
      </c>
      <c r="D142">
        <v>3.3873791581030157E-3</v>
      </c>
      <c r="E142">
        <v>8.6</v>
      </c>
      <c r="F142">
        <v>61.2</v>
      </c>
      <c r="G142">
        <v>5.49</v>
      </c>
      <c r="H142">
        <v>8.23</v>
      </c>
      <c r="I142">
        <v>5.61</v>
      </c>
      <c r="J142">
        <v>10.48</v>
      </c>
      <c r="K142">
        <v>57.6</v>
      </c>
      <c r="L142">
        <v>5.090909090909008E-3</v>
      </c>
      <c r="M142">
        <v>1.1924297122853054E-2</v>
      </c>
      <c r="N142">
        <v>-1.1878317369688644E-2</v>
      </c>
      <c r="O142">
        <v>9.8451327433628319E-2</v>
      </c>
      <c r="P142">
        <v>0.13033175355450238</v>
      </c>
      <c r="Q142">
        <v>-1.1003037709151561E-2</v>
      </c>
      <c r="R142">
        <v>0</v>
      </c>
      <c r="S142">
        <v>-3.5102316752905691E-3</v>
      </c>
      <c r="T142">
        <f>'FF-5'!B145/100</f>
        <v>2.6600000000000002E-2</v>
      </c>
      <c r="U142">
        <f>'FF-5'!C145/100</f>
        <v>0.04</v>
      </c>
      <c r="V142">
        <f>'FF-5'!D145/100</f>
        <v>2.3799999999999998E-2</v>
      </c>
      <c r="W142">
        <f>'FF-5'!E145/100</f>
        <v>1.26E-2</v>
      </c>
      <c r="X142">
        <f>'FF-5'!F145/100</f>
        <v>-1.3300000000000001E-2</v>
      </c>
      <c r="Y142">
        <v>-2.04</v>
      </c>
      <c r="Z142">
        <f>'FF-5'!G145/100</f>
        <v>4.0999999999999995E-3</v>
      </c>
      <c r="AA142" s="11" t="str">
        <f t="shared" si="2"/>
        <v>SMB</v>
      </c>
    </row>
    <row r="143" spans="1:27">
      <c r="A143" s="32">
        <v>27515</v>
      </c>
      <c r="B143">
        <v>3.7878787878788418E-3</v>
      </c>
      <c r="C143">
        <v>1.0544815465729374E-2</v>
      </c>
      <c r="D143">
        <v>3.3759435572583616E-3</v>
      </c>
      <c r="E143">
        <v>8.8000000000000007</v>
      </c>
      <c r="F143">
        <v>61.3</v>
      </c>
      <c r="G143">
        <v>5.22</v>
      </c>
      <c r="H143">
        <v>8.06</v>
      </c>
      <c r="I143">
        <v>5.23</v>
      </c>
      <c r="J143">
        <v>10.58</v>
      </c>
      <c r="K143">
        <v>57.6</v>
      </c>
      <c r="L143">
        <v>-7.2358900144713697E-4</v>
      </c>
      <c r="M143">
        <v>1.0918918918918944E-2</v>
      </c>
      <c r="N143">
        <v>-3.7646363394254227E-3</v>
      </c>
      <c r="O143">
        <v>1.2084592145015106E-2</v>
      </c>
      <c r="P143">
        <v>0.13836477987421383</v>
      </c>
      <c r="Q143">
        <v>1.9209412612179629E-3</v>
      </c>
      <c r="R143">
        <v>0</v>
      </c>
      <c r="S143">
        <v>-2.4527711094875274E-3</v>
      </c>
      <c r="T143">
        <f>'FF-5'!B146/100</f>
        <v>4.2300000000000004E-2</v>
      </c>
      <c r="U143">
        <f>'FF-5'!C146/100</f>
        <v>-7.0999999999999995E-3</v>
      </c>
      <c r="V143">
        <f>'FF-5'!D146/100</f>
        <v>-1.1399999999999999E-2</v>
      </c>
      <c r="W143">
        <f>'FF-5'!E146/100</f>
        <v>1.41E-2</v>
      </c>
      <c r="X143">
        <f>'FF-5'!F146/100</f>
        <v>-1.34E-2</v>
      </c>
      <c r="Y143">
        <v>1.38</v>
      </c>
      <c r="Z143">
        <f>'FF-5'!G146/100</f>
        <v>4.4000000000000003E-3</v>
      </c>
      <c r="AA143" s="11" t="str">
        <f t="shared" si="2"/>
        <v>MOM</v>
      </c>
    </row>
    <row r="144" spans="1:27">
      <c r="A144" s="32">
        <v>27546</v>
      </c>
      <c r="B144">
        <v>1.8867924528302156E-3</v>
      </c>
      <c r="C144">
        <v>6.9565217391304099E-3</v>
      </c>
      <c r="D144">
        <v>4.0072584303643619E-3</v>
      </c>
      <c r="E144">
        <v>9</v>
      </c>
      <c r="F144">
        <v>61.5</v>
      </c>
      <c r="G144">
        <v>5.55</v>
      </c>
      <c r="H144">
        <v>7.86</v>
      </c>
      <c r="I144">
        <v>5.34</v>
      </c>
      <c r="J144">
        <v>10.69</v>
      </c>
      <c r="K144">
        <v>72.8</v>
      </c>
      <c r="L144">
        <v>1.0861694424330196E-2</v>
      </c>
      <c r="M144">
        <v>1.3688375574804785E-2</v>
      </c>
      <c r="N144">
        <v>-7.1335231835500806E-3</v>
      </c>
      <c r="O144">
        <v>0.1154228855721393</v>
      </c>
      <c r="P144">
        <v>6.6298342541436461E-2</v>
      </c>
      <c r="Q144">
        <v>-2.9208232227915186E-3</v>
      </c>
      <c r="R144">
        <v>0</v>
      </c>
      <c r="S144">
        <v>2.1449123724823437E-3</v>
      </c>
      <c r="T144">
        <f>'FF-5'!B147/100</f>
        <v>5.1900000000000002E-2</v>
      </c>
      <c r="U144">
        <f>'FF-5'!C147/100</f>
        <v>2.8900000000000002E-2</v>
      </c>
      <c r="V144">
        <f>'FF-5'!D147/100</f>
        <v>-4.0999999999999995E-2</v>
      </c>
      <c r="W144">
        <f>'FF-5'!E147/100</f>
        <v>-9.7999999999999997E-3</v>
      </c>
      <c r="X144">
        <f>'FF-5'!F147/100</f>
        <v>-6.0000000000000001E-3</v>
      </c>
      <c r="Y144">
        <v>-0.57999999999999996</v>
      </c>
      <c r="Z144">
        <f>'FF-5'!G147/100</f>
        <v>4.4000000000000003E-3</v>
      </c>
      <c r="AA144" s="11" t="str">
        <f t="shared" si="2"/>
        <v>SMB</v>
      </c>
    </row>
    <row r="145" spans="1:27">
      <c r="A145" s="32">
        <v>27576</v>
      </c>
      <c r="B145">
        <v>7.5329566854990312E-3</v>
      </c>
      <c r="C145">
        <v>1.7271157167530471E-3</v>
      </c>
      <c r="D145">
        <v>6.2504706679719999E-3</v>
      </c>
      <c r="E145">
        <v>8.8000000000000007</v>
      </c>
      <c r="F145">
        <v>61.2</v>
      </c>
      <c r="G145">
        <v>6.1</v>
      </c>
      <c r="H145">
        <v>8.06</v>
      </c>
      <c r="I145">
        <v>6.13</v>
      </c>
      <c r="J145">
        <v>10.62</v>
      </c>
      <c r="K145">
        <v>72.8</v>
      </c>
      <c r="L145">
        <v>1.1461318051575891E-2</v>
      </c>
      <c r="M145">
        <v>1.5929950416710647E-2</v>
      </c>
      <c r="N145">
        <v>-7.7173597600954831E-3</v>
      </c>
      <c r="O145">
        <v>-3.0330062444246207E-2</v>
      </c>
      <c r="P145">
        <v>-3.7996545768566495E-2</v>
      </c>
      <c r="Q145">
        <v>6.3219513172193638E-3</v>
      </c>
      <c r="R145">
        <v>0</v>
      </c>
      <c r="S145">
        <v>-1.3442263520567969E-3</v>
      </c>
      <c r="T145">
        <f>'FF-5'!B148/100</f>
        <v>4.8300000000000003E-2</v>
      </c>
      <c r="U145">
        <f>'FF-5'!C148/100</f>
        <v>1.43E-2</v>
      </c>
      <c r="V145">
        <f>'FF-5'!D148/100</f>
        <v>1.38E-2</v>
      </c>
      <c r="W145">
        <f>'FF-5'!E148/100</f>
        <v>-2.6600000000000002E-2</v>
      </c>
      <c r="X145">
        <f>'FF-5'!F148/100</f>
        <v>1.06E-2</v>
      </c>
      <c r="Y145">
        <v>0.04</v>
      </c>
      <c r="Z145">
        <f>'FF-5'!G148/100</f>
        <v>4.0999999999999995E-3</v>
      </c>
      <c r="AA145" s="11" t="str">
        <f t="shared" si="2"/>
        <v>MOM</v>
      </c>
    </row>
    <row r="146" spans="1:27">
      <c r="A146" s="32">
        <v>27607</v>
      </c>
      <c r="B146">
        <v>9.3457943925233638E-3</v>
      </c>
      <c r="C146">
        <v>1.2068965517241428E-2</v>
      </c>
      <c r="D146">
        <v>8.5690764855560243E-3</v>
      </c>
      <c r="E146">
        <v>8.6</v>
      </c>
      <c r="F146">
        <v>61.3</v>
      </c>
      <c r="G146">
        <v>6.14</v>
      </c>
      <c r="H146">
        <v>8.4</v>
      </c>
      <c r="I146">
        <v>6.44</v>
      </c>
      <c r="J146">
        <v>10.55</v>
      </c>
      <c r="K146">
        <v>72.8</v>
      </c>
      <c r="L146">
        <v>4.6033994334278025E-3</v>
      </c>
      <c r="M146">
        <v>1.2564901349948103E-2</v>
      </c>
      <c r="N146">
        <v>-5.3455951645923093E-3</v>
      </c>
      <c r="O146">
        <v>0.12787488500459981</v>
      </c>
      <c r="P146">
        <v>2.1543985637342909E-2</v>
      </c>
      <c r="Q146">
        <v>1.0419802600969762E-2</v>
      </c>
      <c r="R146">
        <v>0</v>
      </c>
      <c r="S146">
        <v>3.2540087034931588E-3</v>
      </c>
      <c r="T146">
        <f>'FF-5'!B149/100</f>
        <v>-6.59E-2</v>
      </c>
      <c r="U146">
        <f>'FF-5'!C149/100</f>
        <v>3.44E-2</v>
      </c>
      <c r="V146">
        <f>'FF-5'!D149/100</f>
        <v>1.6899999999999998E-2</v>
      </c>
      <c r="W146">
        <f>'FF-5'!E149/100</f>
        <v>4.5999999999999999E-3</v>
      </c>
      <c r="X146">
        <f>'FF-5'!F149/100</f>
        <v>1.2199999999999999E-2</v>
      </c>
      <c r="Y146">
        <v>0.42</v>
      </c>
      <c r="Z146">
        <f>'FF-5'!G149/100</f>
        <v>4.7999999999999996E-3</v>
      </c>
      <c r="AA146" s="11" t="str">
        <f t="shared" si="2"/>
        <v>MOM</v>
      </c>
    </row>
    <row r="147" spans="1:27">
      <c r="A147" s="32">
        <v>27638</v>
      </c>
      <c r="B147">
        <v>3.7037037037037563E-3</v>
      </c>
      <c r="C147">
        <v>5.1107325383304451E-3</v>
      </c>
      <c r="D147">
        <v>4.3408896968797862E-3</v>
      </c>
      <c r="E147">
        <v>8.4</v>
      </c>
      <c r="F147">
        <v>61.3</v>
      </c>
      <c r="G147">
        <v>6.24</v>
      </c>
      <c r="H147">
        <v>8.43</v>
      </c>
      <c r="I147">
        <v>6.42</v>
      </c>
      <c r="J147">
        <v>10.59</v>
      </c>
      <c r="K147">
        <v>75.7</v>
      </c>
      <c r="L147">
        <v>1.4099400775468246E-3</v>
      </c>
      <c r="M147">
        <v>8.2042867398215563E-3</v>
      </c>
      <c r="N147">
        <v>-3.9357259149147379E-3</v>
      </c>
      <c r="O147">
        <v>2.7732463295269169E-2</v>
      </c>
      <c r="P147">
        <v>-5.272407732864675E-3</v>
      </c>
      <c r="Q147">
        <v>9.8469645297514837E-3</v>
      </c>
      <c r="R147">
        <v>0</v>
      </c>
      <c r="S147">
        <v>4.9889279666536406E-3</v>
      </c>
      <c r="T147">
        <f>'FF-5'!B150/100</f>
        <v>-2.8500000000000001E-2</v>
      </c>
      <c r="U147">
        <f>'FF-5'!C150/100</f>
        <v>-2.8399999999999998E-2</v>
      </c>
      <c r="V147">
        <f>'FF-5'!D150/100</f>
        <v>-9.4999999999999998E-3</v>
      </c>
      <c r="W147">
        <f>'FF-5'!E150/100</f>
        <v>1.11E-2</v>
      </c>
      <c r="X147">
        <f>'FF-5'!F150/100</f>
        <v>-9.300000000000001E-3</v>
      </c>
      <c r="Y147">
        <v>-0.1</v>
      </c>
      <c r="Z147">
        <f>'FF-5'!G150/100</f>
        <v>4.7999999999999996E-3</v>
      </c>
      <c r="AA147" s="11" t="str">
        <f t="shared" si="2"/>
        <v>RMW</v>
      </c>
    </row>
    <row r="148" spans="1:27">
      <c r="A148" s="32">
        <v>27668</v>
      </c>
      <c r="B148">
        <v>7.3800738007379811E-3</v>
      </c>
      <c r="C148">
        <v>6.7796610169491281E-3</v>
      </c>
      <c r="D148">
        <v>4.950129294421882E-3</v>
      </c>
      <c r="E148">
        <v>8.4</v>
      </c>
      <c r="F148">
        <v>61.2</v>
      </c>
      <c r="G148">
        <v>5.82</v>
      </c>
      <c r="H148">
        <v>8.14</v>
      </c>
      <c r="I148">
        <v>5.96</v>
      </c>
      <c r="J148">
        <v>10.61</v>
      </c>
      <c r="K148">
        <v>75.7</v>
      </c>
      <c r="L148">
        <v>5.6318197817668628E-3</v>
      </c>
      <c r="M148">
        <v>8.5444003661885645E-3</v>
      </c>
      <c r="N148">
        <v>-5.8055564970300468E-4</v>
      </c>
      <c r="O148">
        <v>3.1746031746031746E-3</v>
      </c>
      <c r="P148">
        <v>-1.7667844522968199E-2</v>
      </c>
      <c r="Q148">
        <v>1.2942742749576928E-2</v>
      </c>
      <c r="R148">
        <v>0</v>
      </c>
      <c r="S148">
        <v>9.7209440980908061E-4</v>
      </c>
      <c r="T148">
        <f>'FF-5'!B151/100</f>
        <v>-4.2599999999999999E-2</v>
      </c>
      <c r="U148">
        <f>'FF-5'!C151/100</f>
        <v>5.0000000000000001E-4</v>
      </c>
      <c r="V148">
        <f>'FF-5'!D151/100</f>
        <v>3.9000000000000003E-3</v>
      </c>
      <c r="W148">
        <f>'FF-5'!E151/100</f>
        <v>5.3E-3</v>
      </c>
      <c r="X148">
        <f>'FF-5'!F151/100</f>
        <v>5.5000000000000005E-3</v>
      </c>
      <c r="Y148">
        <v>0.41</v>
      </c>
      <c r="Z148">
        <f>'FF-5'!G151/100</f>
        <v>5.3E-3</v>
      </c>
      <c r="AA148" s="11" t="str">
        <f t="shared" si="2"/>
        <v>MOM</v>
      </c>
    </row>
    <row r="149" spans="1:27">
      <c r="A149" s="32">
        <v>27699</v>
      </c>
      <c r="B149">
        <v>5.494505494505442E-3</v>
      </c>
      <c r="C149">
        <v>6.7340067340067103E-3</v>
      </c>
      <c r="D149">
        <v>5.8079694162622292E-3</v>
      </c>
      <c r="E149">
        <v>8.4</v>
      </c>
      <c r="F149">
        <v>61.2</v>
      </c>
      <c r="G149">
        <v>5.22</v>
      </c>
      <c r="H149">
        <v>8.0500000000000007</v>
      </c>
      <c r="I149">
        <v>5.48</v>
      </c>
      <c r="J149">
        <v>10.62</v>
      </c>
      <c r="K149">
        <v>75.7</v>
      </c>
      <c r="L149">
        <v>-1.0500525026251712E-3</v>
      </c>
      <c r="M149">
        <v>6.354009077155779E-3</v>
      </c>
      <c r="N149">
        <v>-5.8964457231622811E-4</v>
      </c>
      <c r="O149">
        <v>6.3291139240506333E-2</v>
      </c>
      <c r="P149">
        <v>9.5323741007194249E-2</v>
      </c>
      <c r="Q149">
        <v>4.3377577499506348E-3</v>
      </c>
      <c r="R149">
        <v>0</v>
      </c>
      <c r="S149">
        <v>4.0399854974879574E-3</v>
      </c>
      <c r="T149">
        <f>'FF-5'!B152/100</f>
        <v>5.3099999999999994E-2</v>
      </c>
      <c r="U149">
        <f>'FF-5'!C152/100</f>
        <v>-4.2300000000000004E-2</v>
      </c>
      <c r="V149">
        <f>'FF-5'!D152/100</f>
        <v>2.8000000000000004E-3</v>
      </c>
      <c r="W149">
        <f>'FF-5'!E152/100</f>
        <v>-4.8999999999999998E-3</v>
      </c>
      <c r="X149">
        <f>'FF-5'!F152/100</f>
        <v>2.2599999999999999E-2</v>
      </c>
      <c r="Y149">
        <v>-0.16</v>
      </c>
      <c r="Z149">
        <f>'FF-5'!G152/100</f>
        <v>5.6000000000000008E-3</v>
      </c>
      <c r="AA149" s="11" t="str">
        <f t="shared" si="2"/>
        <v>CMA</v>
      </c>
    </row>
    <row r="150" spans="1:27">
      <c r="A150" s="32">
        <v>27729</v>
      </c>
      <c r="B150">
        <v>7.2859744990892272E-3</v>
      </c>
      <c r="C150">
        <v>-5.0167224080267083E-3</v>
      </c>
      <c r="D150">
        <v>6.4322783422265167E-3</v>
      </c>
      <c r="E150">
        <v>8.3000000000000007</v>
      </c>
      <c r="F150">
        <v>61.1</v>
      </c>
      <c r="G150">
        <v>5.2</v>
      </c>
      <c r="H150">
        <v>8</v>
      </c>
      <c r="I150">
        <v>5.44</v>
      </c>
      <c r="J150">
        <v>10.56</v>
      </c>
      <c r="K150">
        <v>75.599999999999994</v>
      </c>
      <c r="L150">
        <v>4.9053959355292017E-3</v>
      </c>
      <c r="M150">
        <v>9.120064141110466E-3</v>
      </c>
      <c r="N150">
        <v>-5.2157960355576536E-4</v>
      </c>
      <c r="O150">
        <v>1.1904761904761904E-2</v>
      </c>
      <c r="P150">
        <v>0.11658456486042693</v>
      </c>
      <c r="Q150">
        <v>1.3733629896649738E-3</v>
      </c>
      <c r="R150">
        <v>0</v>
      </c>
      <c r="S150">
        <v>1.8700025793139026E-3</v>
      </c>
      <c r="T150">
        <f>'FF-5'!B153/100</f>
        <v>2.64E-2</v>
      </c>
      <c r="U150">
        <f>'FF-5'!C153/100</f>
        <v>-1.09E-2</v>
      </c>
      <c r="V150">
        <f>'FF-5'!D153/100</f>
        <v>2.0299999999999999E-2</v>
      </c>
      <c r="W150">
        <f>'FF-5'!E153/100</f>
        <v>-6.8000000000000005E-3</v>
      </c>
      <c r="X150">
        <f>'FF-5'!F153/100</f>
        <v>1.7500000000000002E-2</v>
      </c>
      <c r="Y150">
        <v>-0.45</v>
      </c>
      <c r="Z150">
        <f>'FF-5'!G153/100</f>
        <v>4.0999999999999995E-3</v>
      </c>
      <c r="AA150" s="11" t="str">
        <f t="shared" si="2"/>
        <v>HML</v>
      </c>
    </row>
    <row r="151" spans="1:27">
      <c r="A151" s="32">
        <v>27760</v>
      </c>
      <c r="B151">
        <v>5.4249547920434769E-3</v>
      </c>
      <c r="C151">
        <v>3.361344537815174E-3</v>
      </c>
      <c r="D151">
        <v>5.5196455806522269E-3</v>
      </c>
      <c r="E151">
        <v>8.1999999999999993</v>
      </c>
      <c r="F151">
        <v>61.1</v>
      </c>
      <c r="G151">
        <v>4.87</v>
      </c>
      <c r="H151">
        <v>7.74</v>
      </c>
      <c r="I151">
        <v>4.87</v>
      </c>
      <c r="J151">
        <v>10.56</v>
      </c>
      <c r="K151">
        <v>75.599999999999994</v>
      </c>
      <c r="L151">
        <v>1.0460251046025501E-3</v>
      </c>
      <c r="M151">
        <v>9.2362697388023319E-3</v>
      </c>
      <c r="N151">
        <v>4.0505117487839382E-3</v>
      </c>
      <c r="O151">
        <v>-2.8676470588235293E-2</v>
      </c>
      <c r="P151">
        <v>-1.6176470588235296E-2</v>
      </c>
      <c r="Q151">
        <v>1.355921655732341E-2</v>
      </c>
      <c r="R151">
        <v>0</v>
      </c>
      <c r="S151">
        <v>4.2736693055287376E-3</v>
      </c>
      <c r="T151">
        <f>'FF-5'!B154/100</f>
        <v>-1.6E-2</v>
      </c>
      <c r="U151">
        <f>'FF-5'!C154/100</f>
        <v>-5.0000000000000001E-4</v>
      </c>
      <c r="V151">
        <f>'FF-5'!D154/100</f>
        <v>1.6899999999999998E-2</v>
      </c>
      <c r="W151">
        <f>'FF-5'!E154/100</f>
        <v>-8.9999999999999998E-4</v>
      </c>
      <c r="X151">
        <f>'FF-5'!F154/100</f>
        <v>5.6999999999999993E-3</v>
      </c>
      <c r="Y151">
        <v>-0.11</v>
      </c>
      <c r="Z151">
        <f>'FF-5'!G154/100</f>
        <v>4.7999999999999996E-3</v>
      </c>
      <c r="AA151" s="11" t="str">
        <f t="shared" si="2"/>
        <v>HML</v>
      </c>
    </row>
    <row r="152" spans="1:27">
      <c r="A152" s="32">
        <v>27791</v>
      </c>
      <c r="B152">
        <v>3.5971223021581968E-3</v>
      </c>
      <c r="C152">
        <v>3.3500837520937308E-3</v>
      </c>
      <c r="D152">
        <v>3.7919826652221171E-3</v>
      </c>
      <c r="E152">
        <v>7.9</v>
      </c>
      <c r="F152">
        <v>61.3</v>
      </c>
      <c r="G152">
        <v>4.7699999999999996</v>
      </c>
      <c r="H152">
        <v>7.79</v>
      </c>
      <c r="I152">
        <v>4.88</v>
      </c>
      <c r="J152">
        <v>10.41</v>
      </c>
      <c r="K152">
        <v>75.599999999999994</v>
      </c>
      <c r="L152">
        <v>4.5280390107974725E-3</v>
      </c>
      <c r="M152">
        <v>1.0234205864987073E-2</v>
      </c>
      <c r="N152">
        <v>-3.8749205109550149E-3</v>
      </c>
      <c r="O152">
        <v>3.4822104466313397E-2</v>
      </c>
      <c r="P152">
        <v>-9.8654708520179366E-2</v>
      </c>
      <c r="Q152">
        <v>1.3271556833907117E-2</v>
      </c>
      <c r="R152">
        <v>0</v>
      </c>
      <c r="S152">
        <v>6.2294115385108373E-3</v>
      </c>
      <c r="T152">
        <f>'FF-5'!B155/100</f>
        <v>0.1216</v>
      </c>
      <c r="U152">
        <f>'FF-5'!C155/100</f>
        <v>6.3399999999999998E-2</v>
      </c>
      <c r="V152">
        <f>'FF-5'!D155/100</f>
        <v>8.6300000000000002E-2</v>
      </c>
      <c r="W152">
        <f>'FF-5'!E155/100</f>
        <v>-1.7899999999999999E-2</v>
      </c>
      <c r="X152">
        <f>'FF-5'!F155/100</f>
        <v>2.2799999999999997E-2</v>
      </c>
      <c r="Y152">
        <v>4.45</v>
      </c>
      <c r="Z152">
        <f>'FF-5'!G155/100</f>
        <v>4.6999999999999993E-3</v>
      </c>
      <c r="AA152" s="11" t="str">
        <f t="shared" si="2"/>
        <v>MOM</v>
      </c>
    </row>
    <row r="153" spans="1:27">
      <c r="A153" s="32">
        <v>27820</v>
      </c>
      <c r="B153">
        <v>1.7921146953405274E-3</v>
      </c>
      <c r="C153">
        <v>0</v>
      </c>
      <c r="D153">
        <v>1.2951969778736395E-3</v>
      </c>
      <c r="E153">
        <v>7.7</v>
      </c>
      <c r="F153">
        <v>61.3</v>
      </c>
      <c r="G153">
        <v>4.84</v>
      </c>
      <c r="H153">
        <v>7.73</v>
      </c>
      <c r="I153">
        <v>5</v>
      </c>
      <c r="J153">
        <v>10.24</v>
      </c>
      <c r="K153">
        <v>84.6</v>
      </c>
      <c r="L153">
        <v>8.3217753120666937E-3</v>
      </c>
      <c r="M153">
        <v>1.3345022404052257E-2</v>
      </c>
      <c r="N153">
        <v>-3.3052629619470635E-3</v>
      </c>
      <c r="O153">
        <v>0.12509144111192391</v>
      </c>
      <c r="P153">
        <v>6.7993366500829183E-2</v>
      </c>
      <c r="Q153">
        <v>1.0079658433586061E-2</v>
      </c>
      <c r="R153">
        <v>7.7956989247311759E-2</v>
      </c>
      <c r="S153">
        <v>3.9871087729131368E-3</v>
      </c>
      <c r="T153">
        <f>'FF-5'!B156/100</f>
        <v>3.2000000000000002E-3</v>
      </c>
      <c r="U153">
        <f>'FF-5'!C156/100</f>
        <v>7.9899999999999999E-2</v>
      </c>
      <c r="V153">
        <f>'FF-5'!D156/100</f>
        <v>5.8700000000000002E-2</v>
      </c>
      <c r="W153">
        <f>'FF-5'!E156/100</f>
        <v>-2.64E-2</v>
      </c>
      <c r="X153">
        <f>'FF-5'!F156/100</f>
        <v>3.8699999999999998E-2</v>
      </c>
      <c r="Y153">
        <v>0.38</v>
      </c>
      <c r="Z153">
        <f>'FF-5'!G156/100</f>
        <v>3.4000000000000002E-3</v>
      </c>
      <c r="AA153" s="11" t="str">
        <f t="shared" si="2"/>
        <v>MOM</v>
      </c>
    </row>
    <row r="154" spans="1:27">
      <c r="A154" s="32">
        <v>27851</v>
      </c>
      <c r="B154">
        <v>1.7889087656529771E-3</v>
      </c>
      <c r="C154">
        <v>1.6694490818030287E-3</v>
      </c>
      <c r="D154">
        <v>1.5091085480220471E-3</v>
      </c>
      <c r="E154">
        <v>7.6</v>
      </c>
      <c r="F154">
        <v>61.3</v>
      </c>
      <c r="G154">
        <v>4.82</v>
      </c>
      <c r="H154">
        <v>7.56</v>
      </c>
      <c r="I154">
        <v>4.8600000000000003</v>
      </c>
      <c r="J154">
        <v>10.119999999999999</v>
      </c>
      <c r="K154">
        <v>84.6</v>
      </c>
      <c r="L154">
        <v>6.5337001375515031E-3</v>
      </c>
      <c r="M154">
        <v>9.3242333942132518E-3</v>
      </c>
      <c r="N154">
        <v>-1.4044375987396517E-2</v>
      </c>
      <c r="O154">
        <v>-7.6072821846553965E-2</v>
      </c>
      <c r="P154">
        <v>-8.2298136645962736E-2</v>
      </c>
      <c r="Q154">
        <v>2.016580258279224E-3</v>
      </c>
      <c r="R154">
        <v>5.8187863674148202E-3</v>
      </c>
      <c r="S154">
        <v>2.9435647584246855E-3</v>
      </c>
      <c r="T154">
        <f>'FF-5'!B157/100</f>
        <v>2.3199999999999998E-2</v>
      </c>
      <c r="U154">
        <f>'FF-5'!C157/100</f>
        <v>-1.38E-2</v>
      </c>
      <c r="V154">
        <f>'FF-5'!D157/100</f>
        <v>-1.1999999999999999E-3</v>
      </c>
      <c r="W154">
        <f>'FF-5'!E157/100</f>
        <v>-3.3E-3</v>
      </c>
      <c r="X154">
        <f>'FF-5'!F157/100</f>
        <v>9.5999999999999992E-3</v>
      </c>
      <c r="Y154">
        <v>0.15</v>
      </c>
      <c r="Z154">
        <f>'FF-5'!G157/100</f>
        <v>4.0000000000000001E-3</v>
      </c>
      <c r="AA154" s="11" t="str">
        <f t="shared" si="2"/>
        <v>MOM</v>
      </c>
    </row>
    <row r="155" spans="1:27">
      <c r="A155" s="32">
        <v>27881</v>
      </c>
      <c r="B155">
        <v>1.785714285714311E-3</v>
      </c>
      <c r="C155">
        <v>1.0000000000000024E-2</v>
      </c>
      <c r="D155">
        <v>2.2602518566354119E-3</v>
      </c>
      <c r="E155">
        <v>7.7</v>
      </c>
      <c r="F155">
        <v>61.6</v>
      </c>
      <c r="G155">
        <v>5.29</v>
      </c>
      <c r="H155">
        <v>7.9</v>
      </c>
      <c r="I155">
        <v>5.2</v>
      </c>
      <c r="J155">
        <v>9.94</v>
      </c>
      <c r="K155">
        <v>84.6</v>
      </c>
      <c r="L155">
        <v>6.8329347454731812E-3</v>
      </c>
      <c r="M155">
        <v>1.0285714285714242E-2</v>
      </c>
      <c r="N155">
        <v>-1.1210796060119878E-2</v>
      </c>
      <c r="O155">
        <v>-1.8296973961998593E-2</v>
      </c>
      <c r="P155">
        <v>3.3840947546531303E-2</v>
      </c>
      <c r="Q155">
        <v>5.1510427580299598E-3</v>
      </c>
      <c r="R155">
        <v>5.7851239669421727E-3</v>
      </c>
      <c r="S155">
        <v>3.0867321121343994E-3</v>
      </c>
      <c r="T155">
        <f>'FF-5'!B158/100</f>
        <v>-1.49E-2</v>
      </c>
      <c r="U155">
        <f>'FF-5'!C158/100</f>
        <v>8.0000000000000004E-4</v>
      </c>
      <c r="V155">
        <f>'FF-5'!D158/100</f>
        <v>-1.6000000000000001E-3</v>
      </c>
      <c r="W155">
        <f>'FF-5'!E158/100</f>
        <v>4.0000000000000001E-3</v>
      </c>
      <c r="X155">
        <f>'FF-5'!F158/100</f>
        <v>-1.1000000000000001E-2</v>
      </c>
      <c r="Y155">
        <v>0.59</v>
      </c>
      <c r="Z155">
        <f>'FF-5'!G158/100</f>
        <v>4.1999999999999997E-3</v>
      </c>
      <c r="AA155" s="11" t="str">
        <f t="shared" si="2"/>
        <v>MOM</v>
      </c>
    </row>
    <row r="156" spans="1:27">
      <c r="A156" s="32">
        <v>27912</v>
      </c>
      <c r="B156">
        <v>5.3475935828876499E-3</v>
      </c>
      <c r="C156">
        <v>3.3003300330032301E-3</v>
      </c>
      <c r="D156">
        <v>4.7608820160366236E-3</v>
      </c>
      <c r="E156">
        <v>7.4</v>
      </c>
      <c r="F156">
        <v>61.5</v>
      </c>
      <c r="G156">
        <v>5.48</v>
      </c>
      <c r="H156">
        <v>7.86</v>
      </c>
      <c r="I156">
        <v>5.41</v>
      </c>
      <c r="J156">
        <v>9.86</v>
      </c>
      <c r="K156">
        <v>83.3</v>
      </c>
      <c r="L156">
        <v>4.0719375636239863E-3</v>
      </c>
      <c r="M156">
        <v>1.0652337858220168E-2</v>
      </c>
      <c r="N156">
        <v>5.3928570422396155E-3</v>
      </c>
      <c r="O156">
        <v>4.5878136200716846E-2</v>
      </c>
      <c r="P156">
        <v>-6.7103109656301146E-2</v>
      </c>
      <c r="Q156">
        <v>4.1166687284372432E-3</v>
      </c>
      <c r="R156">
        <v>0</v>
      </c>
      <c r="S156">
        <v>2.5223225546082835E-4</v>
      </c>
      <c r="T156">
        <f>'FF-5'!B159/100</f>
        <v>-1.34E-2</v>
      </c>
      <c r="U156">
        <f>'FF-5'!C159/100</f>
        <v>-1.1000000000000001E-2</v>
      </c>
      <c r="V156">
        <f>'FF-5'!D159/100</f>
        <v>-1.3600000000000001E-2</v>
      </c>
      <c r="W156">
        <f>'FF-5'!E159/100</f>
        <v>2.46E-2</v>
      </c>
      <c r="X156">
        <f>'FF-5'!F159/100</f>
        <v>-1.41E-2</v>
      </c>
      <c r="Y156">
        <v>-1.1200000000000001</v>
      </c>
      <c r="Z156">
        <f>'FF-5'!G159/100</f>
        <v>3.7000000000000002E-3</v>
      </c>
      <c r="AA156" s="11" t="str">
        <f t="shared" si="2"/>
        <v>RMW</v>
      </c>
    </row>
    <row r="157" spans="1:27">
      <c r="A157" s="32">
        <v>27942</v>
      </c>
      <c r="B157">
        <v>5.3191489361702881E-3</v>
      </c>
      <c r="C157">
        <v>6.5789473684211468E-3</v>
      </c>
      <c r="D157">
        <v>4.382058498699673E-3</v>
      </c>
      <c r="E157">
        <v>7.6</v>
      </c>
      <c r="F157">
        <v>61.5</v>
      </c>
      <c r="G157">
        <v>5.31</v>
      </c>
      <c r="H157">
        <v>7.83</v>
      </c>
      <c r="I157">
        <v>5.23</v>
      </c>
      <c r="J157">
        <v>9.89</v>
      </c>
      <c r="K157">
        <v>83.3</v>
      </c>
      <c r="L157">
        <v>1.0138560324434315E-3</v>
      </c>
      <c r="M157">
        <v>5.1301184590989649E-3</v>
      </c>
      <c r="N157">
        <v>3.7515566101709889E-3</v>
      </c>
      <c r="O157">
        <v>2.4674434544208361E-2</v>
      </c>
      <c r="P157">
        <v>3.6842105263157891E-2</v>
      </c>
      <c r="Q157">
        <v>1.0494735521257401E-3</v>
      </c>
      <c r="R157">
        <v>0</v>
      </c>
      <c r="S157">
        <v>8.0693968125882594E-4</v>
      </c>
      <c r="T157">
        <f>'FF-5'!B160/100</f>
        <v>4.0500000000000001E-2</v>
      </c>
      <c r="U157">
        <f>'FF-5'!C160/100</f>
        <v>-1.0700000000000001E-2</v>
      </c>
      <c r="V157">
        <f>'FF-5'!D160/100</f>
        <v>7.0999999999999995E-3</v>
      </c>
      <c r="W157">
        <f>'FF-5'!E160/100</f>
        <v>-6.8000000000000005E-3</v>
      </c>
      <c r="X157">
        <f>'FF-5'!F160/100</f>
        <v>1.0200000000000001E-2</v>
      </c>
      <c r="Y157">
        <v>-0.42</v>
      </c>
      <c r="Z157">
        <f>'FF-5'!G160/100</f>
        <v>4.3E-3</v>
      </c>
      <c r="AA157" s="11" t="str">
        <f t="shared" si="2"/>
        <v>CMA</v>
      </c>
    </row>
    <row r="158" spans="1:27">
      <c r="A158" s="32">
        <v>27973</v>
      </c>
      <c r="B158">
        <v>5.2910052910052404E-3</v>
      </c>
      <c r="C158">
        <v>6.5359477124182774E-3</v>
      </c>
      <c r="D158">
        <v>5.0723609534619992E-3</v>
      </c>
      <c r="E158">
        <v>7.8</v>
      </c>
      <c r="F158">
        <v>61.8</v>
      </c>
      <c r="G158">
        <v>5.29</v>
      </c>
      <c r="H158">
        <v>7.77</v>
      </c>
      <c r="I158">
        <v>5.14</v>
      </c>
      <c r="J158">
        <v>9.82</v>
      </c>
      <c r="K158">
        <v>83.3</v>
      </c>
      <c r="L158">
        <v>3.3760972316002704E-3</v>
      </c>
      <c r="M158">
        <v>8.0734966592428039E-3</v>
      </c>
      <c r="N158">
        <v>2.2501144599168071E-4</v>
      </c>
      <c r="O158">
        <v>-6.2876254180602012E-2</v>
      </c>
      <c r="P158">
        <v>0.12351945854483926</v>
      </c>
      <c r="Q158">
        <v>5.636146088542026E-3</v>
      </c>
      <c r="R158">
        <v>0</v>
      </c>
      <c r="S158">
        <v>2.1543035678290665E-3</v>
      </c>
      <c r="T158">
        <f>'FF-5'!B161/100</f>
        <v>-1.0700000000000001E-2</v>
      </c>
      <c r="U158">
        <f>'FF-5'!C161/100</f>
        <v>6.3E-3</v>
      </c>
      <c r="V158">
        <f>'FF-5'!D161/100</f>
        <v>1.7299999999999999E-2</v>
      </c>
      <c r="W158">
        <f>'FF-5'!E161/100</f>
        <v>-1.0500000000000001E-2</v>
      </c>
      <c r="X158">
        <f>'FF-5'!F161/100</f>
        <v>2.8000000000000004E-3</v>
      </c>
      <c r="Y158">
        <v>-0.13</v>
      </c>
      <c r="Z158">
        <f>'FF-5'!G161/100</f>
        <v>4.6999999999999993E-3</v>
      </c>
      <c r="AA158" s="11" t="str">
        <f t="shared" si="2"/>
        <v>HML</v>
      </c>
    </row>
    <row r="159" spans="1:27">
      <c r="A159" s="32">
        <v>28004</v>
      </c>
      <c r="B159">
        <v>5.2631578947367925E-3</v>
      </c>
      <c r="C159">
        <v>-3.2467532467532929E-3</v>
      </c>
      <c r="D159">
        <v>5.5055584965589838E-3</v>
      </c>
      <c r="E159">
        <v>7.8</v>
      </c>
      <c r="F159">
        <v>61.8</v>
      </c>
      <c r="G159">
        <v>5.25</v>
      </c>
      <c r="H159">
        <v>7.59</v>
      </c>
      <c r="I159">
        <v>5.08</v>
      </c>
      <c r="J159">
        <v>9.64</v>
      </c>
      <c r="K159">
        <v>89.7</v>
      </c>
      <c r="L159">
        <v>6.0565275908479521E-3</v>
      </c>
      <c r="M159">
        <v>1.1414894596336272E-2</v>
      </c>
      <c r="N159">
        <v>3.6429140409607709E-3</v>
      </c>
      <c r="O159">
        <v>0.10635260528194147</v>
      </c>
      <c r="P159">
        <v>-2.4096385542168676E-2</v>
      </c>
      <c r="Q159">
        <v>6.8306258611937273E-3</v>
      </c>
      <c r="R159">
        <v>0</v>
      </c>
      <c r="S159">
        <v>1.9736759400103086E-3</v>
      </c>
      <c r="T159">
        <f>'FF-5'!B162/100</f>
        <v>-5.6000000000000008E-3</v>
      </c>
      <c r="U159">
        <f>'FF-5'!C162/100</f>
        <v>-1.9799999999999998E-2</v>
      </c>
      <c r="V159">
        <f>'FF-5'!D162/100</f>
        <v>8.1000000000000013E-3</v>
      </c>
      <c r="W159">
        <f>'FF-5'!E162/100</f>
        <v>-4.1999999999999997E-3</v>
      </c>
      <c r="X159">
        <f>'FF-5'!F162/100</f>
        <v>-5.5000000000000005E-3</v>
      </c>
      <c r="Y159">
        <v>-0.85</v>
      </c>
      <c r="Z159">
        <f>'FF-5'!G162/100</f>
        <v>4.1999999999999997E-3</v>
      </c>
      <c r="AA159" s="11" t="str">
        <f t="shared" si="2"/>
        <v>HML</v>
      </c>
    </row>
    <row r="160" spans="1:27">
      <c r="A160" s="32">
        <v>28034</v>
      </c>
      <c r="B160">
        <v>5.2356020942409126E-3</v>
      </c>
      <c r="C160">
        <v>6.5146579804560029E-3</v>
      </c>
      <c r="D160">
        <v>5.6158085009301237E-3</v>
      </c>
      <c r="E160">
        <v>7.6</v>
      </c>
      <c r="F160">
        <v>61.6</v>
      </c>
      <c r="G160">
        <v>5.0199999999999996</v>
      </c>
      <c r="H160">
        <v>7.41</v>
      </c>
      <c r="I160">
        <v>4.92</v>
      </c>
      <c r="J160">
        <v>9.4</v>
      </c>
      <c r="K160">
        <v>89.7</v>
      </c>
      <c r="L160">
        <v>2.0066889632107785E-3</v>
      </c>
      <c r="M160">
        <v>1.1013015381814789E-2</v>
      </c>
      <c r="N160">
        <v>7.6659571545132582E-3</v>
      </c>
      <c r="O160">
        <v>0.10967741935483871</v>
      </c>
      <c r="P160">
        <v>7.407407407407407E-2</v>
      </c>
      <c r="Q160">
        <v>3.2615888822361537E-3</v>
      </c>
      <c r="R160">
        <v>0.14215283483976995</v>
      </c>
      <c r="S160">
        <v>2.3587272909766136E-3</v>
      </c>
      <c r="T160">
        <f>'FF-5'!B163/100</f>
        <v>2.07E-2</v>
      </c>
      <c r="U160">
        <f>'FF-5'!C163/100</f>
        <v>1E-3</v>
      </c>
      <c r="V160">
        <f>'FF-5'!D163/100</f>
        <v>-2.8999999999999998E-3</v>
      </c>
      <c r="W160">
        <f>'FF-5'!E163/100</f>
        <v>9.7999999999999997E-3</v>
      </c>
      <c r="X160">
        <f>'FF-5'!F163/100</f>
        <v>-1.15E-2</v>
      </c>
      <c r="Y160">
        <v>0.22</v>
      </c>
      <c r="Z160">
        <f>'FF-5'!G163/100</f>
        <v>4.4000000000000003E-3</v>
      </c>
      <c r="AA160" s="11" t="str">
        <f t="shared" si="2"/>
        <v>MOM</v>
      </c>
    </row>
    <row r="161" spans="1:27">
      <c r="A161" s="32">
        <v>28065</v>
      </c>
      <c r="B161">
        <v>5.2083333333332836E-3</v>
      </c>
      <c r="C161">
        <v>1.6181229773463014E-3</v>
      </c>
      <c r="D161">
        <v>5.2354193570904534E-3</v>
      </c>
      <c r="E161">
        <v>7.7</v>
      </c>
      <c r="F161">
        <v>61.6</v>
      </c>
      <c r="G161">
        <v>4.95</v>
      </c>
      <c r="H161">
        <v>7.29</v>
      </c>
      <c r="I161">
        <v>4.75</v>
      </c>
      <c r="J161">
        <v>9.2899999999999991</v>
      </c>
      <c r="K161">
        <v>89.7</v>
      </c>
      <c r="L161">
        <v>8.0106809078770939E-3</v>
      </c>
      <c r="M161">
        <v>1.2783579402232667E-2</v>
      </c>
      <c r="N161">
        <v>6.9828208587141456E-3</v>
      </c>
      <c r="O161">
        <v>-5.2906976744186048E-2</v>
      </c>
      <c r="P161">
        <v>1.7241379310344827E-2</v>
      </c>
      <c r="Q161">
        <v>-2.4904029741242641E-4</v>
      </c>
      <c r="R161">
        <v>0</v>
      </c>
      <c r="S161">
        <v>2.3782105842887899E-4</v>
      </c>
      <c r="T161">
        <f>'FF-5'!B164/100</f>
        <v>-2.4199999999999999E-2</v>
      </c>
      <c r="U161">
        <f>'FF-5'!C164/100</f>
        <v>1.2999999999999999E-3</v>
      </c>
      <c r="V161">
        <f>'FF-5'!D164/100</f>
        <v>-1.8E-3</v>
      </c>
      <c r="W161">
        <f>'FF-5'!E164/100</f>
        <v>-1.9E-3</v>
      </c>
      <c r="X161">
        <f>'FF-5'!F164/100</f>
        <v>-3.7000000000000002E-3</v>
      </c>
      <c r="Y161">
        <v>-0.44</v>
      </c>
      <c r="Z161">
        <f>'FF-5'!G164/100</f>
        <v>4.0999999999999995E-3</v>
      </c>
      <c r="AA161" s="11" t="str">
        <f t="shared" si="2"/>
        <v>SMB</v>
      </c>
    </row>
    <row r="162" spans="1:27">
      <c r="A162" s="32">
        <v>28095</v>
      </c>
      <c r="B162">
        <v>3.4542314335060942E-3</v>
      </c>
      <c r="C162">
        <v>1.6155088852988922E-3</v>
      </c>
      <c r="D162">
        <v>4.5484531787090806E-3</v>
      </c>
      <c r="E162">
        <v>7.8</v>
      </c>
      <c r="F162">
        <v>61.9</v>
      </c>
      <c r="G162">
        <v>4.6500000000000004</v>
      </c>
      <c r="H162">
        <v>6.87</v>
      </c>
      <c r="I162">
        <v>4.3499999999999996</v>
      </c>
      <c r="J162">
        <v>9.23</v>
      </c>
      <c r="K162">
        <v>87</v>
      </c>
      <c r="L162">
        <v>5.298013245033188E-3</v>
      </c>
      <c r="M162">
        <v>1.1733333333333373E-2</v>
      </c>
      <c r="N162">
        <v>8.0147644436502404E-3</v>
      </c>
      <c r="O162">
        <v>7.3664825046040518E-3</v>
      </c>
      <c r="P162">
        <v>3.8135593220338986E-2</v>
      </c>
      <c r="Q162">
        <v>1.5381508078994483E-2</v>
      </c>
      <c r="R162">
        <v>0</v>
      </c>
      <c r="S162">
        <v>4.117080251780105E-3</v>
      </c>
      <c r="T162">
        <f>'FF-5'!B165/100</f>
        <v>3.5999999999999999E-3</v>
      </c>
      <c r="U162">
        <f>'FF-5'!C165/100</f>
        <v>2.6600000000000002E-2</v>
      </c>
      <c r="V162">
        <f>'FF-5'!D165/100</f>
        <v>1.5100000000000001E-2</v>
      </c>
      <c r="W162">
        <f>'FF-5'!E165/100</f>
        <v>-1.41E-2</v>
      </c>
      <c r="X162">
        <f>'FF-5'!F165/100</f>
        <v>8.9999999999999998E-4</v>
      </c>
      <c r="Y162">
        <v>2.91</v>
      </c>
      <c r="Z162">
        <f>'FF-5'!G165/100</f>
        <v>4.0000000000000001E-3</v>
      </c>
      <c r="AA162" s="11" t="str">
        <f t="shared" si="2"/>
        <v>MOM</v>
      </c>
    </row>
    <row r="163" spans="1:27">
      <c r="A163" s="32">
        <v>28126</v>
      </c>
      <c r="B163">
        <v>5.1635111876075241E-3</v>
      </c>
      <c r="C163">
        <v>8.0645161290322578E-3</v>
      </c>
      <c r="D163">
        <v>5.5993363749482442E-3</v>
      </c>
      <c r="E163">
        <v>7.8</v>
      </c>
      <c r="F163">
        <v>61.8</v>
      </c>
      <c r="G163">
        <v>4.6100000000000003</v>
      </c>
      <c r="H163">
        <v>7.21</v>
      </c>
      <c r="I163">
        <v>4.62</v>
      </c>
      <c r="J163">
        <v>9.1199999999999992</v>
      </c>
      <c r="K163">
        <v>87</v>
      </c>
      <c r="L163">
        <v>8.5638998682475813E-3</v>
      </c>
      <c r="M163">
        <v>1.2124406958355257E-2</v>
      </c>
      <c r="N163">
        <v>7.3262443549637901E-3</v>
      </c>
      <c r="O163">
        <v>9.9329677026203531E-2</v>
      </c>
      <c r="P163">
        <v>4.3537414965986392E-2</v>
      </c>
      <c r="Q163">
        <v>1.073258275979448E-2</v>
      </c>
      <c r="R163">
        <v>0</v>
      </c>
      <c r="S163">
        <v>2.5922233300099701E-3</v>
      </c>
      <c r="T163">
        <f>'FF-5'!B166/100</f>
        <v>5.6500000000000002E-2</v>
      </c>
      <c r="U163">
        <f>'FF-5'!C166/100</f>
        <v>3.6400000000000002E-2</v>
      </c>
      <c r="V163">
        <f>'FF-5'!D166/100</f>
        <v>2.2700000000000001E-2</v>
      </c>
      <c r="W163">
        <f>'FF-5'!E166/100</f>
        <v>-6.0999999999999995E-3</v>
      </c>
      <c r="X163">
        <f>'FF-5'!F166/100</f>
        <v>2.2799999999999997E-2</v>
      </c>
      <c r="Y163">
        <v>0.73</v>
      </c>
      <c r="Z163">
        <f>'FF-5'!G166/100</f>
        <v>4.0000000000000001E-3</v>
      </c>
      <c r="AA163" s="11" t="str">
        <f t="shared" si="2"/>
        <v>MOM</v>
      </c>
    </row>
    <row r="164" spans="1:27">
      <c r="A164" s="32">
        <v>28157</v>
      </c>
      <c r="B164">
        <v>5.1369863013699365E-3</v>
      </c>
      <c r="C164">
        <v>4.7999999999999545E-3</v>
      </c>
      <c r="D164">
        <v>5.8087578194816964E-3</v>
      </c>
      <c r="E164">
        <v>7.5</v>
      </c>
      <c r="F164">
        <v>61.6</v>
      </c>
      <c r="G164">
        <v>4.68</v>
      </c>
      <c r="H164">
        <v>7.39</v>
      </c>
      <c r="I164">
        <v>4.67</v>
      </c>
      <c r="J164">
        <v>9.08</v>
      </c>
      <c r="K164">
        <v>87</v>
      </c>
      <c r="L164">
        <v>6.8582625734814589E-3</v>
      </c>
      <c r="M164">
        <v>1.1458333333333372E-2</v>
      </c>
      <c r="N164">
        <v>2.9128551054316367E-3</v>
      </c>
      <c r="O164">
        <v>-0.15354767184035475</v>
      </c>
      <c r="P164">
        <v>7.5619295958279015E-2</v>
      </c>
      <c r="Q164">
        <v>-6.8968533379983798E-3</v>
      </c>
      <c r="R164">
        <v>0</v>
      </c>
      <c r="S164">
        <v>3.0081543357199682E-3</v>
      </c>
      <c r="T164">
        <f>'FF-5'!B167/100</f>
        <v>-4.0500000000000001E-2</v>
      </c>
      <c r="U164">
        <f>'FF-5'!C167/100</f>
        <v>5.9000000000000004E-2</v>
      </c>
      <c r="V164">
        <f>'FF-5'!D167/100</f>
        <v>4.2699999999999995E-2</v>
      </c>
      <c r="W164">
        <f>'FF-5'!E167/100</f>
        <v>-5.1000000000000004E-3</v>
      </c>
      <c r="X164">
        <f>'FF-5'!F167/100</f>
        <v>1.9699999999999999E-2</v>
      </c>
      <c r="Y164">
        <v>4</v>
      </c>
      <c r="Z164">
        <f>'FF-5'!G167/100</f>
        <v>3.5999999999999999E-3</v>
      </c>
      <c r="AA164" s="11" t="str">
        <f t="shared" si="2"/>
        <v>MOM</v>
      </c>
    </row>
    <row r="165" spans="1:27">
      <c r="A165" s="32">
        <v>28185</v>
      </c>
      <c r="B165">
        <v>1.022146507666089E-2</v>
      </c>
      <c r="C165">
        <v>1.114649681528667E-2</v>
      </c>
      <c r="D165">
        <v>7.8255817927074863E-3</v>
      </c>
      <c r="E165">
        <v>7.6</v>
      </c>
      <c r="F165">
        <v>61.9</v>
      </c>
      <c r="G165">
        <v>4.6900000000000004</v>
      </c>
      <c r="H165">
        <v>7.46</v>
      </c>
      <c r="I165">
        <v>4.5999999999999996</v>
      </c>
      <c r="J165">
        <v>9.1199999999999992</v>
      </c>
      <c r="K165">
        <v>87.1</v>
      </c>
      <c r="L165">
        <v>1.0379500486539048E-2</v>
      </c>
      <c r="M165">
        <v>1.0641949879848836E-2</v>
      </c>
      <c r="N165">
        <v>8.740635801997446E-3</v>
      </c>
      <c r="O165">
        <v>0.27242960052390308</v>
      </c>
      <c r="P165">
        <v>1.6969696969696971E-2</v>
      </c>
      <c r="Q165">
        <v>1.5857987123367424E-2</v>
      </c>
      <c r="R165">
        <v>0</v>
      </c>
      <c r="S165">
        <v>3.6931466104845705E-3</v>
      </c>
      <c r="T165">
        <f>'FF-5'!B168/100</f>
        <v>-1.9400000000000001E-2</v>
      </c>
      <c r="U165">
        <f>'FF-5'!C168/100</f>
        <v>1.0700000000000001E-2</v>
      </c>
      <c r="V165">
        <f>'FF-5'!D168/100</f>
        <v>4.6999999999999993E-3</v>
      </c>
      <c r="W165">
        <f>'FF-5'!E168/100</f>
        <v>-1.6000000000000001E-3</v>
      </c>
      <c r="X165">
        <f>'FF-5'!F168/100</f>
        <v>-2.2000000000000001E-3</v>
      </c>
      <c r="Y165">
        <v>0.36</v>
      </c>
      <c r="Z165">
        <f>'FF-5'!G168/100</f>
        <v>3.4999999999999996E-3</v>
      </c>
      <c r="AA165" s="11" t="str">
        <f t="shared" si="2"/>
        <v>MOM</v>
      </c>
    </row>
    <row r="166" spans="1:27">
      <c r="A166" s="32">
        <v>28216</v>
      </c>
      <c r="B166">
        <v>5.0590219224284022E-3</v>
      </c>
      <c r="C166">
        <v>9.4488188976377049E-3</v>
      </c>
      <c r="D166">
        <v>5.0183100501830901E-3</v>
      </c>
      <c r="E166">
        <v>7.4</v>
      </c>
      <c r="F166">
        <v>62</v>
      </c>
      <c r="G166">
        <v>4.7300000000000004</v>
      </c>
      <c r="H166">
        <v>7.37</v>
      </c>
      <c r="I166">
        <v>4.54</v>
      </c>
      <c r="J166">
        <v>9.1199999999999992</v>
      </c>
      <c r="K166">
        <v>87.1</v>
      </c>
      <c r="L166">
        <v>7.7046548956660587E-3</v>
      </c>
      <c r="M166">
        <v>9.2561141304348601E-3</v>
      </c>
      <c r="N166">
        <v>9.3025340521088098E-3</v>
      </c>
      <c r="O166">
        <v>6.1760164693772518E-2</v>
      </c>
      <c r="P166">
        <v>3.9332538736591177E-2</v>
      </c>
      <c r="Q166">
        <v>1.2571582155289347E-2</v>
      </c>
      <c r="R166">
        <v>0</v>
      </c>
      <c r="S166">
        <v>4.976045833950709E-3</v>
      </c>
      <c r="T166">
        <f>'FF-5'!B169/100</f>
        <v>-1.37E-2</v>
      </c>
      <c r="U166">
        <f>'FF-5'!C169/100</f>
        <v>1.3100000000000001E-2</v>
      </c>
      <c r="V166">
        <f>'FF-5'!D169/100</f>
        <v>1.09E-2</v>
      </c>
      <c r="W166">
        <f>'FF-5'!E169/100</f>
        <v>-3.0000000000000001E-3</v>
      </c>
      <c r="X166">
        <f>'FF-5'!F169/100</f>
        <v>-5.9999999999999995E-4</v>
      </c>
      <c r="Y166">
        <v>0.55000000000000004</v>
      </c>
      <c r="Z166">
        <f>'FF-5'!G169/100</f>
        <v>3.8E-3</v>
      </c>
      <c r="AA166" s="11" t="str">
        <f t="shared" si="2"/>
        <v>MOM</v>
      </c>
    </row>
    <row r="167" spans="1:27">
      <c r="A167" s="32">
        <v>28246</v>
      </c>
      <c r="B167">
        <v>6.7114093959731299E-3</v>
      </c>
      <c r="C167">
        <v>1.2480499219968978E-2</v>
      </c>
      <c r="D167">
        <v>5.8029689608637179E-3</v>
      </c>
      <c r="E167">
        <v>7.2</v>
      </c>
      <c r="F167">
        <v>62.1</v>
      </c>
      <c r="G167">
        <v>5.35</v>
      </c>
      <c r="H167">
        <v>7.46</v>
      </c>
      <c r="I167">
        <v>4.96</v>
      </c>
      <c r="J167">
        <v>9.07</v>
      </c>
      <c r="K167">
        <v>87.1</v>
      </c>
      <c r="L167">
        <v>6.6900286715515225E-3</v>
      </c>
      <c r="M167">
        <v>9.3395035759359767E-3</v>
      </c>
      <c r="N167">
        <v>6.027341641524203E-3</v>
      </c>
      <c r="O167">
        <v>-8.2888996606883175E-2</v>
      </c>
      <c r="P167">
        <v>-8.3715596330275227E-2</v>
      </c>
      <c r="Q167">
        <v>9.7632920767705845E-3</v>
      </c>
      <c r="R167">
        <v>0</v>
      </c>
      <c r="S167">
        <v>4.1405069356562768E-3</v>
      </c>
      <c r="T167">
        <f>'FF-5'!B170/100</f>
        <v>1.5E-3</v>
      </c>
      <c r="U167">
        <f>'FF-5'!C170/100</f>
        <v>6.0999999999999995E-3</v>
      </c>
      <c r="V167">
        <f>'FF-5'!D170/100</f>
        <v>3.3799999999999997E-2</v>
      </c>
      <c r="W167">
        <f>'FF-5'!E170/100</f>
        <v>-2.0099999999999996E-2</v>
      </c>
      <c r="X167">
        <f>'FF-5'!F170/100</f>
        <v>1.1399999999999999E-2</v>
      </c>
      <c r="Y167">
        <v>4.21</v>
      </c>
      <c r="Z167">
        <f>'FF-5'!G170/100</f>
        <v>3.8E-3</v>
      </c>
      <c r="AA167" s="11" t="str">
        <f t="shared" si="2"/>
        <v>MOM</v>
      </c>
    </row>
    <row r="168" spans="1:27">
      <c r="A168" s="32">
        <v>28277</v>
      </c>
      <c r="B168">
        <v>3.3333333333333808E-3</v>
      </c>
      <c r="C168">
        <v>4.6224961479198329E-3</v>
      </c>
      <c r="D168">
        <v>5.0650744666577152E-3</v>
      </c>
      <c r="E168">
        <v>7</v>
      </c>
      <c r="F168">
        <v>62.2</v>
      </c>
      <c r="G168">
        <v>5.39</v>
      </c>
      <c r="H168">
        <v>7.28</v>
      </c>
      <c r="I168">
        <v>5.0199999999999996</v>
      </c>
      <c r="J168">
        <v>9.01</v>
      </c>
      <c r="K168">
        <v>90.2</v>
      </c>
      <c r="L168">
        <v>3.7974683544303436E-3</v>
      </c>
      <c r="M168">
        <v>7.8359453151051108E-3</v>
      </c>
      <c r="N168">
        <v>7.8031559454067156E-3</v>
      </c>
      <c r="O168">
        <v>4.1754756871035942E-2</v>
      </c>
      <c r="P168">
        <v>1.0012515644555695E-2</v>
      </c>
      <c r="Q168">
        <v>7.8245735278841006E-3</v>
      </c>
      <c r="R168">
        <v>0</v>
      </c>
      <c r="S168">
        <v>4.4048551292090836E-3</v>
      </c>
      <c r="T168">
        <f>'FF-5'!B171/100</f>
        <v>-1.4499999999999999E-2</v>
      </c>
      <c r="U168">
        <f>'FF-5'!C171/100</f>
        <v>1.3100000000000001E-2</v>
      </c>
      <c r="V168">
        <f>'FF-5'!D171/100</f>
        <v>8.5000000000000006E-3</v>
      </c>
      <c r="W168">
        <f>'FF-5'!E171/100</f>
        <v>3.3E-3</v>
      </c>
      <c r="X168">
        <f>'FF-5'!F171/100</f>
        <v>1.9E-3</v>
      </c>
      <c r="Y168">
        <v>2.0299999999999998</v>
      </c>
      <c r="Z168">
        <f>'FF-5'!G171/100</f>
        <v>3.7000000000000002E-3</v>
      </c>
      <c r="AA168" s="11" t="str">
        <f t="shared" si="2"/>
        <v>MOM</v>
      </c>
    </row>
    <row r="169" spans="1:27">
      <c r="A169" s="32">
        <v>28307</v>
      </c>
      <c r="B169">
        <v>4.9833887043188897E-3</v>
      </c>
      <c r="C169">
        <v>-3.0674846625767306E-3</v>
      </c>
      <c r="D169">
        <v>5.6069151954076446E-3</v>
      </c>
      <c r="E169">
        <v>7.2</v>
      </c>
      <c r="F169">
        <v>62.4</v>
      </c>
      <c r="G169">
        <v>5.42</v>
      </c>
      <c r="H169">
        <v>7.33</v>
      </c>
      <c r="I169">
        <v>5.19</v>
      </c>
      <c r="J169">
        <v>8.91</v>
      </c>
      <c r="K169">
        <v>90.2</v>
      </c>
      <c r="L169">
        <v>5.0441361916772473E-3</v>
      </c>
      <c r="M169">
        <v>7.2787427626136931E-3</v>
      </c>
      <c r="N169">
        <v>9.2559327186350227E-3</v>
      </c>
      <c r="O169">
        <v>-3.9573820395738202E-2</v>
      </c>
      <c r="P169">
        <v>-2.4783147459727386E-3</v>
      </c>
      <c r="Q169">
        <v>7.683893902105653E-3</v>
      </c>
      <c r="R169">
        <v>0</v>
      </c>
      <c r="S169">
        <v>4.8728194133125426E-3</v>
      </c>
      <c r="T169">
        <f>'FF-5'!B172/100</f>
        <v>4.7100000000000003E-2</v>
      </c>
      <c r="U169">
        <f>'FF-5'!C172/100</f>
        <v>2.0799999999999999E-2</v>
      </c>
      <c r="V169">
        <f>'FF-5'!D172/100</f>
        <v>-7.4000000000000003E-3</v>
      </c>
      <c r="W169">
        <f>'FF-5'!E172/100</f>
        <v>9.1000000000000004E-3</v>
      </c>
      <c r="X169">
        <f>'FF-5'!F172/100</f>
        <v>-1.2E-2</v>
      </c>
      <c r="Y169">
        <v>1.66</v>
      </c>
      <c r="Z169">
        <f>'FF-5'!G172/100</f>
        <v>4.0000000000000001E-3</v>
      </c>
      <c r="AA169" s="11" t="str">
        <f t="shared" si="2"/>
        <v>MOM</v>
      </c>
    </row>
    <row r="170" spans="1:27">
      <c r="A170" s="32">
        <v>28338</v>
      </c>
      <c r="B170">
        <v>4.9586776859503658E-3</v>
      </c>
      <c r="C170">
        <v>1.5384615384614511E-3</v>
      </c>
      <c r="D170">
        <v>5.177392054694461E-3</v>
      </c>
      <c r="E170">
        <v>6.9</v>
      </c>
      <c r="F170">
        <v>62.1</v>
      </c>
      <c r="G170">
        <v>5.9</v>
      </c>
      <c r="H170">
        <v>7.4</v>
      </c>
      <c r="I170">
        <v>5.49</v>
      </c>
      <c r="J170">
        <v>8.8699999999999992</v>
      </c>
      <c r="K170">
        <v>90.2</v>
      </c>
      <c r="L170">
        <v>4.3914680050187492E-3</v>
      </c>
      <c r="M170">
        <v>7.3082607981606925E-3</v>
      </c>
      <c r="N170">
        <v>8.4146711938944893E-3</v>
      </c>
      <c r="O170">
        <v>8.7163232963549928E-2</v>
      </c>
      <c r="P170">
        <v>-6.2111801242236024E-2</v>
      </c>
      <c r="Q170">
        <v>1.3589026912953211E-3</v>
      </c>
      <c r="R170">
        <v>0</v>
      </c>
      <c r="S170">
        <v>4.1945495102317914E-3</v>
      </c>
      <c r="T170">
        <f>'FF-5'!B173/100</f>
        <v>-1.6899999999999998E-2</v>
      </c>
      <c r="U170">
        <f>'FF-5'!C173/100</f>
        <v>1.8799999999999997E-2</v>
      </c>
      <c r="V170">
        <f>'FF-5'!D173/100</f>
        <v>-5.6000000000000008E-3</v>
      </c>
      <c r="W170">
        <f>'FF-5'!E173/100</f>
        <v>7.3000000000000001E-3</v>
      </c>
      <c r="X170">
        <f>'FF-5'!F173/100</f>
        <v>8.9999999999999998E-4</v>
      </c>
      <c r="Y170">
        <v>0.32</v>
      </c>
      <c r="Z170">
        <f>'FF-5'!G173/100</f>
        <v>4.1999999999999997E-3</v>
      </c>
      <c r="AA170" s="11" t="str">
        <f t="shared" si="2"/>
        <v>MOM</v>
      </c>
    </row>
    <row r="171" spans="1:27">
      <c r="A171" s="32">
        <v>28369</v>
      </c>
      <c r="B171">
        <v>4.9342105263158595E-3</v>
      </c>
      <c r="C171">
        <v>-1.5360983102917715E-3</v>
      </c>
      <c r="D171">
        <v>4.6554627397894077E-3</v>
      </c>
      <c r="E171">
        <v>7</v>
      </c>
      <c r="F171">
        <v>62.3</v>
      </c>
      <c r="G171">
        <v>6.14</v>
      </c>
      <c r="H171">
        <v>7.34</v>
      </c>
      <c r="I171">
        <v>5.81</v>
      </c>
      <c r="J171">
        <v>8.82</v>
      </c>
      <c r="K171">
        <v>89</v>
      </c>
      <c r="L171">
        <v>6.5584009993754615E-3</v>
      </c>
      <c r="M171">
        <v>8.3965109643759309E-3</v>
      </c>
      <c r="N171">
        <v>1.180735051887067E-2</v>
      </c>
      <c r="O171">
        <v>-1.84645286686103E-2</v>
      </c>
      <c r="P171">
        <v>7.0198675496688748E-2</v>
      </c>
      <c r="Q171">
        <v>9.2346689902733257E-4</v>
      </c>
      <c r="R171">
        <v>6.8345323741007144E-2</v>
      </c>
      <c r="S171">
        <v>2.9094333244802859E-3</v>
      </c>
      <c r="T171">
        <f>'FF-5'!B174/100</f>
        <v>-1.7500000000000002E-2</v>
      </c>
      <c r="U171">
        <f>'FF-5'!C174/100</f>
        <v>8.6E-3</v>
      </c>
      <c r="V171">
        <f>'FF-5'!D174/100</f>
        <v>-2.7000000000000003E-2</v>
      </c>
      <c r="W171">
        <f>'FF-5'!E174/100</f>
        <v>9.7999999999999997E-3</v>
      </c>
      <c r="X171">
        <f>'FF-5'!F174/100</f>
        <v>-6.6E-3</v>
      </c>
      <c r="Y171">
        <v>-1.7</v>
      </c>
      <c r="Z171">
        <f>'FF-5'!G174/100</f>
        <v>4.4000000000000003E-3</v>
      </c>
      <c r="AA171" s="11" t="str">
        <f t="shared" si="2"/>
        <v>RMW</v>
      </c>
    </row>
    <row r="172" spans="1:27">
      <c r="A172" s="32">
        <v>28399</v>
      </c>
      <c r="B172">
        <v>3.2733224222585228E-3</v>
      </c>
      <c r="C172">
        <v>4.6153846153845716E-3</v>
      </c>
      <c r="D172">
        <v>3.7794136979097683E-3</v>
      </c>
      <c r="E172">
        <v>6.8</v>
      </c>
      <c r="F172">
        <v>62.3</v>
      </c>
      <c r="G172">
        <v>6.47</v>
      </c>
      <c r="H172">
        <v>7.52</v>
      </c>
      <c r="I172">
        <v>6.16</v>
      </c>
      <c r="J172">
        <v>8.8000000000000007</v>
      </c>
      <c r="K172">
        <v>89</v>
      </c>
      <c r="L172">
        <v>6.8259385665528655E-3</v>
      </c>
      <c r="M172">
        <v>7.4373484236055342E-3</v>
      </c>
      <c r="N172">
        <v>7.6510939140130253E-3</v>
      </c>
      <c r="O172">
        <v>-3.5148514851485152E-2</v>
      </c>
      <c r="P172">
        <v>4.2079207920792082E-2</v>
      </c>
      <c r="Q172">
        <v>4.0403451371113092E-3</v>
      </c>
      <c r="R172">
        <v>0</v>
      </c>
      <c r="S172">
        <v>5.5010532651218781E-3</v>
      </c>
      <c r="T172">
        <f>'FF-5'!B175/100</f>
        <v>-2.7000000000000001E-3</v>
      </c>
      <c r="U172">
        <f>'FF-5'!C175/100</f>
        <v>1.43E-2</v>
      </c>
      <c r="V172">
        <f>'FF-5'!D175/100</f>
        <v>-5.1999999999999998E-3</v>
      </c>
      <c r="W172">
        <f>'FF-5'!E175/100</f>
        <v>1.43E-2</v>
      </c>
      <c r="X172">
        <f>'FF-5'!F175/100</f>
        <v>-8.3999999999999995E-3</v>
      </c>
      <c r="Y172">
        <v>2</v>
      </c>
      <c r="Z172">
        <f>'FF-5'!G175/100</f>
        <v>4.3E-3</v>
      </c>
      <c r="AA172" s="11" t="str">
        <f t="shared" si="2"/>
        <v>MOM</v>
      </c>
    </row>
    <row r="173" spans="1:27">
      <c r="A173" s="32">
        <v>28430</v>
      </c>
      <c r="B173">
        <v>4.893964110929923E-3</v>
      </c>
      <c r="C173">
        <v>4.5941807044409984E-3</v>
      </c>
      <c r="D173">
        <v>4.6491831188815594E-3</v>
      </c>
      <c r="E173">
        <v>6.8</v>
      </c>
      <c r="F173">
        <v>62.4</v>
      </c>
      <c r="G173">
        <v>6.51</v>
      </c>
      <c r="H173">
        <v>7.58</v>
      </c>
      <c r="I173">
        <v>6.1</v>
      </c>
      <c r="J173">
        <v>8.89</v>
      </c>
      <c r="K173">
        <v>89</v>
      </c>
      <c r="L173">
        <v>5.8551617873651074E-3</v>
      </c>
      <c r="M173">
        <v>6.2590274434279848E-3</v>
      </c>
      <c r="N173">
        <v>1.1333719599736928E-2</v>
      </c>
      <c r="O173">
        <v>4.7716777834787068E-2</v>
      </c>
      <c r="P173">
        <v>-2.7315914489311165E-2</v>
      </c>
      <c r="Q173">
        <v>1.5391093493634001E-3</v>
      </c>
      <c r="R173">
        <v>0</v>
      </c>
      <c r="S173">
        <v>3.2083512905233921E-3</v>
      </c>
      <c r="T173">
        <f>'FF-5'!B176/100</f>
        <v>-4.3799999999999999E-2</v>
      </c>
      <c r="U173">
        <f>'FF-5'!C176/100</f>
        <v>1.4800000000000001E-2</v>
      </c>
      <c r="V173">
        <f>'FF-5'!D176/100</f>
        <v>1.7500000000000002E-2</v>
      </c>
      <c r="W173">
        <f>'FF-5'!E176/100</f>
        <v>-2E-3</v>
      </c>
      <c r="X173">
        <f>'FF-5'!F176/100</f>
        <v>-3.0000000000000001E-3</v>
      </c>
      <c r="Y173">
        <v>-0.08</v>
      </c>
      <c r="Z173">
        <f>'FF-5'!G176/100</f>
        <v>4.8999999999999998E-3</v>
      </c>
      <c r="AA173" s="11" t="str">
        <f t="shared" si="2"/>
        <v>HML</v>
      </c>
    </row>
    <row r="174" spans="1:27">
      <c r="A174" s="32">
        <v>28460</v>
      </c>
      <c r="B174">
        <v>6.4935064935064705E-3</v>
      </c>
      <c r="C174">
        <v>3.0487804878049215E-3</v>
      </c>
      <c r="D174">
        <v>5.7357014828092537E-3</v>
      </c>
      <c r="E174">
        <v>6.8</v>
      </c>
      <c r="F174">
        <v>62.8</v>
      </c>
      <c r="G174">
        <v>6.56</v>
      </c>
      <c r="H174">
        <v>7.69</v>
      </c>
      <c r="I174">
        <v>6.07</v>
      </c>
      <c r="J174">
        <v>8.9499999999999993</v>
      </c>
      <c r="K174">
        <v>84.4</v>
      </c>
      <c r="L174">
        <v>6.7401960784315125E-3</v>
      </c>
      <c r="M174">
        <v>6.6985645933015084E-3</v>
      </c>
      <c r="N174">
        <v>8.3734773632389865E-3</v>
      </c>
      <c r="O174">
        <v>0</v>
      </c>
      <c r="P174">
        <v>1.221001221001221E-2</v>
      </c>
      <c r="Q174">
        <v>1.8971127021636545E-3</v>
      </c>
      <c r="R174">
        <v>0</v>
      </c>
      <c r="S174">
        <v>4.4510739856801909E-3</v>
      </c>
      <c r="T174">
        <f>'FF-5'!B177/100</f>
        <v>0.04</v>
      </c>
      <c r="U174">
        <f>'FF-5'!C177/100</f>
        <v>3.6400000000000002E-2</v>
      </c>
      <c r="V174">
        <f>'FF-5'!D177/100</f>
        <v>2.5999999999999999E-3</v>
      </c>
      <c r="W174">
        <f>'FF-5'!E177/100</f>
        <v>-1.2999999999999999E-3</v>
      </c>
      <c r="X174">
        <f>'FF-5'!F177/100</f>
        <v>7.3000000000000001E-3</v>
      </c>
      <c r="Y174">
        <v>2.0099999999999998</v>
      </c>
      <c r="Z174">
        <f>'FF-5'!G177/100</f>
        <v>5.0000000000000001E-3</v>
      </c>
      <c r="AA174" s="11" t="str">
        <f t="shared" si="2"/>
        <v>MOM</v>
      </c>
    </row>
    <row r="175" spans="1:27">
      <c r="A175" s="32">
        <v>28491</v>
      </c>
      <c r="B175">
        <v>4.8387096774193091E-3</v>
      </c>
      <c r="C175">
        <v>6.079027355623187E-3</v>
      </c>
      <c r="D175">
        <v>4.8605035481675439E-3</v>
      </c>
      <c r="E175">
        <v>6.4</v>
      </c>
      <c r="F175">
        <v>62.7</v>
      </c>
      <c r="G175">
        <v>6.7</v>
      </c>
      <c r="H175">
        <v>7.96</v>
      </c>
      <c r="I175">
        <v>6.44</v>
      </c>
      <c r="J175">
        <v>8.99</v>
      </c>
      <c r="K175">
        <v>84.4</v>
      </c>
      <c r="L175">
        <v>6.9993913572731414E-3</v>
      </c>
      <c r="M175">
        <v>6.2579214195182696E-3</v>
      </c>
      <c r="N175">
        <v>8.5626420064680211E-3</v>
      </c>
      <c r="O175">
        <v>4.8971596474045052E-2</v>
      </c>
      <c r="P175">
        <v>7.2376357056694813E-3</v>
      </c>
      <c r="Q175">
        <v>1.6909385949498009E-3</v>
      </c>
      <c r="R175">
        <v>0</v>
      </c>
      <c r="S175">
        <v>2.8156297149917434E-3</v>
      </c>
      <c r="T175">
        <f>'FF-5'!B178/100</f>
        <v>2.7000000000000001E-3</v>
      </c>
      <c r="U175">
        <f>'FF-5'!C178/100</f>
        <v>1.5900000000000001E-2</v>
      </c>
      <c r="V175">
        <f>'FF-5'!D178/100</f>
        <v>-2.8999999999999998E-3</v>
      </c>
      <c r="W175">
        <f>'FF-5'!E178/100</f>
        <v>9.1999999999999998E-3</v>
      </c>
      <c r="X175">
        <f>'FF-5'!F178/100</f>
        <v>-6.8999999999999999E-3</v>
      </c>
      <c r="Y175">
        <v>1.58</v>
      </c>
      <c r="Z175">
        <f>'FF-5'!G178/100</f>
        <v>4.8999999999999998E-3</v>
      </c>
      <c r="AA175" s="11" t="str">
        <f t="shared" si="2"/>
        <v>MOM</v>
      </c>
    </row>
    <row r="176" spans="1:27">
      <c r="A176" s="32">
        <v>28522</v>
      </c>
      <c r="B176">
        <v>6.4205457463885349E-3</v>
      </c>
      <c r="C176">
        <v>9.0634441087612434E-3</v>
      </c>
      <c r="D176">
        <v>5.9011318564380329E-3</v>
      </c>
      <c r="E176">
        <v>6.4</v>
      </c>
      <c r="F176">
        <v>62.8</v>
      </c>
      <c r="G176">
        <v>6.78</v>
      </c>
      <c r="H176">
        <v>8.0299999999999994</v>
      </c>
      <c r="I176">
        <v>6.45</v>
      </c>
      <c r="J176">
        <v>9.17</v>
      </c>
      <c r="K176">
        <v>83.7</v>
      </c>
      <c r="L176">
        <v>1.0577213659715926E-2</v>
      </c>
      <c r="M176">
        <v>7.3998268125640334E-3</v>
      </c>
      <c r="N176">
        <v>1.2779622957883987E-2</v>
      </c>
      <c r="O176">
        <v>-0.19794584500466852</v>
      </c>
      <c r="P176">
        <v>-4.790419161676647E-2</v>
      </c>
      <c r="Q176">
        <v>-1.4571591896370605E-2</v>
      </c>
      <c r="R176">
        <v>0</v>
      </c>
      <c r="S176">
        <v>2.1798365122615805E-3</v>
      </c>
      <c r="T176">
        <f>'FF-5'!B179/100</f>
        <v>-6.0100000000000001E-2</v>
      </c>
      <c r="U176">
        <f>'FF-5'!C179/100</f>
        <v>2.7200000000000002E-2</v>
      </c>
      <c r="V176">
        <f>'FF-5'!D179/100</f>
        <v>3.3599999999999998E-2</v>
      </c>
      <c r="W176">
        <f>'FF-5'!E179/100</f>
        <v>-1.72E-2</v>
      </c>
      <c r="X176">
        <f>'FF-5'!F179/100</f>
        <v>1.52E-2</v>
      </c>
      <c r="Y176">
        <v>-0.66</v>
      </c>
      <c r="Z176">
        <f>'FF-5'!G179/100</f>
        <v>4.8999999999999998E-3</v>
      </c>
      <c r="AA176" s="11" t="str">
        <f t="shared" si="2"/>
        <v>HML</v>
      </c>
    </row>
    <row r="177" spans="1:27">
      <c r="A177" s="32">
        <v>28550</v>
      </c>
      <c r="B177">
        <v>4.7846889952152657E-3</v>
      </c>
      <c r="C177">
        <v>1.0479041916167707E-2</v>
      </c>
      <c r="D177">
        <v>4.6483298070141557E-3</v>
      </c>
      <c r="E177">
        <v>6.3</v>
      </c>
      <c r="F177">
        <v>62.7</v>
      </c>
      <c r="G177">
        <v>6.79</v>
      </c>
      <c r="H177">
        <v>8.0399999999999991</v>
      </c>
      <c r="I177">
        <v>6.29</v>
      </c>
      <c r="J177">
        <v>9.1999999999999993</v>
      </c>
      <c r="K177">
        <v>84.3</v>
      </c>
      <c r="L177">
        <v>2.6913875598087145E-3</v>
      </c>
      <c r="M177">
        <v>4.5323122606860623E-3</v>
      </c>
      <c r="N177">
        <v>1.4307760364430733E-2</v>
      </c>
      <c r="O177">
        <v>1.1641443538998836E-2</v>
      </c>
      <c r="P177">
        <v>-5.0314465408805029E-3</v>
      </c>
      <c r="Q177">
        <v>5.4155707081707119E-3</v>
      </c>
      <c r="R177">
        <v>0</v>
      </c>
      <c r="S177">
        <v>4.1846939499255269E-3</v>
      </c>
      <c r="T177">
        <f>'FF-5'!B180/100</f>
        <v>-1.38E-2</v>
      </c>
      <c r="U177">
        <f>'FF-5'!C180/100</f>
        <v>3.7000000000000005E-2</v>
      </c>
      <c r="V177">
        <f>'FF-5'!D180/100</f>
        <v>8.3000000000000001E-3</v>
      </c>
      <c r="W177">
        <f>'FF-5'!E180/100</f>
        <v>3.0000000000000001E-3</v>
      </c>
      <c r="X177">
        <f>'FF-5'!F180/100</f>
        <v>1.01E-2</v>
      </c>
      <c r="Y177">
        <v>1.97</v>
      </c>
      <c r="Z177">
        <f>'FF-5'!G180/100</f>
        <v>4.5999999999999999E-3</v>
      </c>
      <c r="AA177" s="11" t="str">
        <f t="shared" si="2"/>
        <v>MOM</v>
      </c>
    </row>
    <row r="178" spans="1:27">
      <c r="A178" s="32">
        <v>28581</v>
      </c>
      <c r="B178">
        <v>6.3492063492063266E-3</v>
      </c>
      <c r="C178">
        <v>8.8888888888888039E-3</v>
      </c>
      <c r="D178">
        <v>6.4775519320974815E-3</v>
      </c>
      <c r="E178">
        <v>6.3</v>
      </c>
      <c r="F178">
        <v>62.8</v>
      </c>
      <c r="G178">
        <v>6.89</v>
      </c>
      <c r="H178">
        <v>8.15</v>
      </c>
      <c r="I178">
        <v>6.29</v>
      </c>
      <c r="J178">
        <v>9.2200000000000006</v>
      </c>
      <c r="K178">
        <v>78.8</v>
      </c>
      <c r="L178">
        <v>5.0700864897106727E-3</v>
      </c>
      <c r="M178">
        <v>5.2119797744068809E-3</v>
      </c>
      <c r="N178">
        <v>1.5917511259922294E-2</v>
      </c>
      <c r="O178">
        <v>0.16915995397008055</v>
      </c>
      <c r="P178">
        <v>2.9077117572692796E-2</v>
      </c>
      <c r="Q178">
        <v>1.9287728755379152E-2</v>
      </c>
      <c r="R178">
        <v>0</v>
      </c>
      <c r="S178">
        <v>6.0272166501859964E-3</v>
      </c>
      <c r="T178">
        <f>'FF-5'!B181/100</f>
        <v>2.8500000000000001E-2</v>
      </c>
      <c r="U178">
        <f>'FF-5'!C181/100</f>
        <v>3.7100000000000001E-2</v>
      </c>
      <c r="V178">
        <f>'FF-5'!D181/100</f>
        <v>1.18E-2</v>
      </c>
      <c r="W178">
        <f>'FF-5'!E181/100</f>
        <v>-5.8999999999999999E-3</v>
      </c>
      <c r="X178">
        <f>'FF-5'!F181/100</f>
        <v>1.89E-2</v>
      </c>
      <c r="Y178">
        <v>1.37</v>
      </c>
      <c r="Z178">
        <f>'FF-5'!G181/100</f>
        <v>5.3E-3</v>
      </c>
      <c r="AA178" s="11" t="str">
        <f t="shared" si="2"/>
        <v>MOM</v>
      </c>
    </row>
    <row r="179" spans="1:27">
      <c r="A179" s="32">
        <v>28611</v>
      </c>
      <c r="B179">
        <v>7.8864353312302835E-3</v>
      </c>
      <c r="C179">
        <v>1.321585903083709E-2</v>
      </c>
      <c r="D179">
        <v>7.5771986557604844E-3</v>
      </c>
      <c r="E179">
        <v>6.1</v>
      </c>
      <c r="F179">
        <v>63</v>
      </c>
      <c r="G179">
        <v>7.36</v>
      </c>
      <c r="H179">
        <v>8.35</v>
      </c>
      <c r="I179">
        <v>6.41</v>
      </c>
      <c r="J179">
        <v>9.32</v>
      </c>
      <c r="K179">
        <v>81.599999999999994</v>
      </c>
      <c r="L179">
        <v>8.6053412462907333E-3</v>
      </c>
      <c r="M179">
        <v>6.3457669091472255E-3</v>
      </c>
      <c r="N179">
        <v>1.5880186773954637E-2</v>
      </c>
      <c r="O179">
        <v>8.1200787401574798E-2</v>
      </c>
      <c r="P179">
        <v>6.1425061425061427E-2</v>
      </c>
      <c r="Q179">
        <v>1.985458498686038E-2</v>
      </c>
      <c r="R179">
        <v>0</v>
      </c>
      <c r="S179">
        <v>8.2143692955768781E-3</v>
      </c>
      <c r="T179">
        <f>'FF-5'!B182/100</f>
        <v>7.8799999999999995E-2</v>
      </c>
      <c r="U179">
        <f>'FF-5'!C182/100</f>
        <v>-2.5999999999999999E-3</v>
      </c>
      <c r="V179">
        <f>'FF-5'!D182/100</f>
        <v>-3.5400000000000001E-2</v>
      </c>
      <c r="W179">
        <f>'FF-5'!E182/100</f>
        <v>2.81E-2</v>
      </c>
      <c r="X179">
        <f>'FF-5'!F182/100</f>
        <v>-1.26E-2</v>
      </c>
      <c r="Y179">
        <v>0.86</v>
      </c>
      <c r="Z179">
        <f>'FF-5'!G182/100</f>
        <v>5.4000000000000003E-3</v>
      </c>
      <c r="AA179" s="11" t="str">
        <f t="shared" si="2"/>
        <v>MOM</v>
      </c>
    </row>
    <row r="180" spans="1:27">
      <c r="A180" s="32">
        <v>28642</v>
      </c>
      <c r="B180">
        <v>9.3896713615023702E-3</v>
      </c>
      <c r="C180">
        <v>7.246376811594203E-3</v>
      </c>
      <c r="D180">
        <v>7.1426323904220717E-3</v>
      </c>
      <c r="E180">
        <v>6</v>
      </c>
      <c r="F180">
        <v>63.1</v>
      </c>
      <c r="G180">
        <v>7.6</v>
      </c>
      <c r="H180">
        <v>8.4600000000000009</v>
      </c>
      <c r="I180">
        <v>6.73</v>
      </c>
      <c r="J180">
        <v>9.49</v>
      </c>
      <c r="K180">
        <v>82.9</v>
      </c>
      <c r="L180">
        <v>1.4710208884966167E-2</v>
      </c>
      <c r="M180">
        <v>7.7668409720085419E-3</v>
      </c>
      <c r="N180">
        <v>1.5680336076985109E-2</v>
      </c>
      <c r="O180">
        <v>-5.5530268548020026E-2</v>
      </c>
      <c r="P180">
        <v>-8.1018518518518514E-3</v>
      </c>
      <c r="Q180">
        <v>4.8870508181150778E-3</v>
      </c>
      <c r="R180">
        <v>0</v>
      </c>
      <c r="S180">
        <v>4.0272974164945107E-3</v>
      </c>
      <c r="T180">
        <f>'FF-5'!B183/100</f>
        <v>1.7600000000000001E-2</v>
      </c>
      <c r="U180">
        <f>'FF-5'!C183/100</f>
        <v>4.58E-2</v>
      </c>
      <c r="V180">
        <f>'FF-5'!D183/100</f>
        <v>-5.1999999999999998E-3</v>
      </c>
      <c r="W180">
        <f>'FF-5'!E183/100</f>
        <v>2.2000000000000001E-3</v>
      </c>
      <c r="X180">
        <f>'FF-5'!F183/100</f>
        <v>4.0999999999999995E-3</v>
      </c>
      <c r="Y180">
        <v>2.83</v>
      </c>
      <c r="Z180">
        <f>'FF-5'!G183/100</f>
        <v>5.1000000000000004E-3</v>
      </c>
      <c r="AA180" s="11" t="str">
        <f t="shared" si="2"/>
        <v>MOM</v>
      </c>
    </row>
    <row r="181" spans="1:27">
      <c r="A181" s="32">
        <v>28672</v>
      </c>
      <c r="B181">
        <v>7.7519379844961239E-3</v>
      </c>
      <c r="C181">
        <v>7.1942446043165471E-3</v>
      </c>
      <c r="D181">
        <v>6.5296175956009762E-3</v>
      </c>
      <c r="E181">
        <v>5.9</v>
      </c>
      <c r="F181">
        <v>63.3</v>
      </c>
      <c r="G181">
        <v>7.81</v>
      </c>
      <c r="H181">
        <v>8.64</v>
      </c>
      <c r="I181">
        <v>7.01</v>
      </c>
      <c r="J181">
        <v>9.6</v>
      </c>
      <c r="K181">
        <v>80</v>
      </c>
      <c r="L181">
        <v>5.7987822557262975E-3</v>
      </c>
      <c r="M181">
        <v>6.1045402518122857E-3</v>
      </c>
      <c r="N181">
        <v>1.3953688852792993E-2</v>
      </c>
      <c r="O181">
        <v>-2.4096385542168677E-3</v>
      </c>
      <c r="P181">
        <v>-2.6837806301050177E-2</v>
      </c>
      <c r="Q181">
        <v>6.4564627437374211E-3</v>
      </c>
      <c r="R181">
        <v>0</v>
      </c>
      <c r="S181">
        <v>5.0977354957287679E-3</v>
      </c>
      <c r="T181">
        <f>'FF-5'!B184/100</f>
        <v>-1.6899999999999998E-2</v>
      </c>
      <c r="U181">
        <f>'FF-5'!C184/100</f>
        <v>1.5600000000000001E-2</v>
      </c>
      <c r="V181">
        <f>'FF-5'!D184/100</f>
        <v>5.6999999999999993E-3</v>
      </c>
      <c r="W181">
        <f>'FF-5'!E184/100</f>
        <v>-1.3999999999999999E-2</v>
      </c>
      <c r="X181">
        <f>'FF-5'!F184/100</f>
        <v>-7.000000000000001E-4</v>
      </c>
      <c r="Y181">
        <v>2.74</v>
      </c>
      <c r="Z181">
        <f>'FF-5'!G184/100</f>
        <v>5.4000000000000003E-3</v>
      </c>
      <c r="AA181" s="11" t="str">
        <f t="shared" si="2"/>
        <v>MOM</v>
      </c>
    </row>
    <row r="182" spans="1:27">
      <c r="A182" s="32">
        <v>28703</v>
      </c>
      <c r="B182">
        <v>7.6923076923076927E-3</v>
      </c>
      <c r="C182">
        <v>5.7142857142857958E-3</v>
      </c>
      <c r="D182">
        <v>5.4629543408759949E-3</v>
      </c>
      <c r="E182">
        <v>6.2</v>
      </c>
      <c r="F182">
        <v>63.2</v>
      </c>
      <c r="G182">
        <v>8.0399999999999991</v>
      </c>
      <c r="H182">
        <v>8.41</v>
      </c>
      <c r="I182">
        <v>7.08</v>
      </c>
      <c r="J182">
        <v>9.6</v>
      </c>
      <c r="K182">
        <v>82.4</v>
      </c>
      <c r="L182">
        <v>2.0178725857597163E-3</v>
      </c>
      <c r="M182">
        <v>4.2472506636328476E-3</v>
      </c>
      <c r="N182">
        <v>1.2305129993882995E-2</v>
      </c>
      <c r="O182">
        <v>1.0628019323671498E-2</v>
      </c>
      <c r="P182">
        <v>-5.3956834532374098E-2</v>
      </c>
      <c r="Q182">
        <v>-7.528464530034949E-4</v>
      </c>
      <c r="R182">
        <v>0</v>
      </c>
      <c r="S182">
        <v>2.9212190914318574E-3</v>
      </c>
      <c r="T182">
        <f>'FF-5'!B185/100</f>
        <v>5.1100000000000007E-2</v>
      </c>
      <c r="U182">
        <f>'FF-5'!C185/100</f>
        <v>1.1999999999999999E-3</v>
      </c>
      <c r="V182">
        <f>'FF-5'!D185/100</f>
        <v>-1.15E-2</v>
      </c>
      <c r="W182">
        <f>'FF-5'!E185/100</f>
        <v>1.55E-2</v>
      </c>
      <c r="X182">
        <f>'FF-5'!F185/100</f>
        <v>-7.8000000000000005E-3</v>
      </c>
      <c r="Y182">
        <v>4.17</v>
      </c>
      <c r="Z182">
        <f>'FF-5'!G185/100</f>
        <v>5.6000000000000008E-3</v>
      </c>
      <c r="AA182" s="11" t="str">
        <f t="shared" si="2"/>
        <v>MOM</v>
      </c>
    </row>
    <row r="183" spans="1:27">
      <c r="A183" s="32">
        <v>28734</v>
      </c>
      <c r="B183">
        <v>6.1068702290077203E-3</v>
      </c>
      <c r="C183">
        <v>0</v>
      </c>
      <c r="D183">
        <v>5.0628222146760554E-3</v>
      </c>
      <c r="E183">
        <v>5.9</v>
      </c>
      <c r="F183">
        <v>63.2</v>
      </c>
      <c r="G183">
        <v>8.4499999999999993</v>
      </c>
      <c r="H183">
        <v>8.42</v>
      </c>
      <c r="I183">
        <v>7.85</v>
      </c>
      <c r="J183">
        <v>9.48</v>
      </c>
      <c r="K183">
        <v>78.400000000000006</v>
      </c>
      <c r="L183">
        <v>5.7537399309551202E-3</v>
      </c>
      <c r="M183">
        <v>7.0991616947361164E-3</v>
      </c>
      <c r="N183">
        <v>9.4441040765465851E-3</v>
      </c>
      <c r="O183">
        <v>-4.5889101338432124E-2</v>
      </c>
      <c r="P183">
        <v>-4.1825095057034217E-2</v>
      </c>
      <c r="Q183">
        <v>4.0089537265226927E-3</v>
      </c>
      <c r="R183">
        <v>0</v>
      </c>
      <c r="S183">
        <v>3.1993945231870097E-3</v>
      </c>
      <c r="T183">
        <f>'FF-5'!B186/100</f>
        <v>3.7499999999999999E-2</v>
      </c>
      <c r="U183">
        <f>'FF-5'!C186/100</f>
        <v>4.9500000000000002E-2</v>
      </c>
      <c r="V183">
        <f>'FF-5'!D186/100</f>
        <v>-5.1000000000000004E-3</v>
      </c>
      <c r="W183">
        <f>'FF-5'!E186/100</f>
        <v>1.43E-2</v>
      </c>
      <c r="X183">
        <f>'FF-5'!F186/100</f>
        <v>4.5999999999999999E-3</v>
      </c>
      <c r="Y183">
        <v>2.83</v>
      </c>
      <c r="Z183">
        <f>'FF-5'!G186/100</f>
        <v>5.6000000000000008E-3</v>
      </c>
      <c r="AA183" s="11" t="str">
        <f t="shared" si="2"/>
        <v>MOM</v>
      </c>
    </row>
    <row r="184" spans="1:27">
      <c r="A184" s="32">
        <v>28764</v>
      </c>
      <c r="B184">
        <v>9.1047040971167573E-3</v>
      </c>
      <c r="C184">
        <v>8.5227272727271906E-3</v>
      </c>
      <c r="D184">
        <v>5.6823417391035766E-3</v>
      </c>
      <c r="E184">
        <v>6</v>
      </c>
      <c r="F184">
        <v>63.3</v>
      </c>
      <c r="G184">
        <v>8.9600000000000009</v>
      </c>
      <c r="H184">
        <v>8.64</v>
      </c>
      <c r="I184">
        <v>7.99</v>
      </c>
      <c r="J184">
        <v>9.42</v>
      </c>
      <c r="K184">
        <v>80.400000000000006</v>
      </c>
      <c r="L184">
        <v>7.4370709382150053E-3</v>
      </c>
      <c r="M184">
        <v>8.6239220097487808E-3</v>
      </c>
      <c r="N184">
        <v>9.3658191391486397E-3</v>
      </c>
      <c r="O184">
        <v>-1.3026052104208416E-2</v>
      </c>
      <c r="P184">
        <v>7.407407407407407E-2</v>
      </c>
      <c r="Q184">
        <v>2.44474153473691E-3</v>
      </c>
      <c r="R184">
        <v>0</v>
      </c>
      <c r="S184">
        <v>1.5774493330132711E-3</v>
      </c>
      <c r="T184">
        <f>'FF-5'!B187/100</f>
        <v>-1.43E-2</v>
      </c>
      <c r="U184">
        <f>'FF-5'!C187/100</f>
        <v>-3.2000000000000002E-3</v>
      </c>
      <c r="V184">
        <f>'FF-5'!D187/100</f>
        <v>1.89E-2</v>
      </c>
      <c r="W184">
        <f>'FF-5'!E187/100</f>
        <v>-6.7000000000000002E-3</v>
      </c>
      <c r="X184">
        <f>'FF-5'!F187/100</f>
        <v>1.78E-2</v>
      </c>
      <c r="Y184">
        <v>-3.14</v>
      </c>
      <c r="Z184">
        <f>'FF-5'!G187/100</f>
        <v>6.1999999999999998E-3</v>
      </c>
      <c r="AA184" s="11" t="str">
        <f t="shared" si="2"/>
        <v>HML</v>
      </c>
    </row>
    <row r="185" spans="1:27">
      <c r="A185" s="32">
        <v>28795</v>
      </c>
      <c r="B185">
        <v>9.0225563909773574E-3</v>
      </c>
      <c r="C185">
        <v>1.1267605633802778E-2</v>
      </c>
      <c r="D185">
        <v>7.9714128642111911E-3</v>
      </c>
      <c r="E185">
        <v>5.8</v>
      </c>
      <c r="F185">
        <v>63.3</v>
      </c>
      <c r="G185">
        <v>9.76</v>
      </c>
      <c r="H185">
        <v>8.81</v>
      </c>
      <c r="I185">
        <v>8.64</v>
      </c>
      <c r="J185">
        <v>9.59</v>
      </c>
      <c r="K185">
        <v>79.3</v>
      </c>
      <c r="L185">
        <v>3.1232254400909219E-3</v>
      </c>
      <c r="M185">
        <v>5.4275092936802638E-3</v>
      </c>
      <c r="N185">
        <v>1.0515351119799428E-2</v>
      </c>
      <c r="O185">
        <v>5.5837563451776647E-3</v>
      </c>
      <c r="P185">
        <v>7.3891625615763554E-2</v>
      </c>
      <c r="Q185">
        <v>7.6669864527579151E-3</v>
      </c>
      <c r="R185">
        <v>0</v>
      </c>
      <c r="S185">
        <v>3.8232843724677872E-3</v>
      </c>
      <c r="T185">
        <f>'FF-5'!B188/100</f>
        <v>-0.1191</v>
      </c>
      <c r="U185">
        <f>'FF-5'!C188/100</f>
        <v>-0.1002</v>
      </c>
      <c r="V185">
        <f>'FF-5'!D188/100</f>
        <v>1.38E-2</v>
      </c>
      <c r="W185">
        <f>'FF-5'!E188/100</f>
        <v>1.1999999999999999E-3</v>
      </c>
      <c r="X185">
        <f>'FF-5'!F188/100</f>
        <v>9.3999999999999986E-3</v>
      </c>
      <c r="Y185">
        <v>-8.4600000000000009</v>
      </c>
      <c r="Z185">
        <f>'FF-5'!G188/100</f>
        <v>6.8000000000000005E-3</v>
      </c>
      <c r="AA185" s="11" t="str">
        <f t="shared" si="2"/>
        <v>HML</v>
      </c>
    </row>
    <row r="186" spans="1:27">
      <c r="A186" s="32">
        <v>28825</v>
      </c>
      <c r="B186">
        <v>5.9612518628912921E-3</v>
      </c>
      <c r="C186">
        <v>4.1782729805013531E-3</v>
      </c>
      <c r="D186">
        <v>5.6661515619791415E-3</v>
      </c>
      <c r="E186">
        <v>5.9</v>
      </c>
      <c r="F186">
        <v>63.5</v>
      </c>
      <c r="G186">
        <v>10.029999999999999</v>
      </c>
      <c r="H186">
        <v>9.01</v>
      </c>
      <c r="I186">
        <v>9.08</v>
      </c>
      <c r="J186">
        <v>9.83</v>
      </c>
      <c r="K186">
        <v>75</v>
      </c>
      <c r="L186">
        <v>5.9439569770732125E-3</v>
      </c>
      <c r="M186">
        <v>5.0284700140501033E-3</v>
      </c>
      <c r="N186">
        <v>1.2370081515544203E-2</v>
      </c>
      <c r="O186">
        <v>5.7041898031297326E-2</v>
      </c>
      <c r="P186">
        <v>-8.4862385321100922E-2</v>
      </c>
      <c r="Q186">
        <v>7.688803827002961E-3</v>
      </c>
      <c r="R186">
        <v>0</v>
      </c>
      <c r="S186">
        <v>4.9456546455045707E-3</v>
      </c>
      <c r="T186">
        <f>'FF-5'!B189/100</f>
        <v>2.7099999999999999E-2</v>
      </c>
      <c r="U186">
        <f>'FF-5'!C189/100</f>
        <v>2.81E-2</v>
      </c>
      <c r="V186">
        <f>'FF-5'!D189/100</f>
        <v>-2.1499999999999998E-2</v>
      </c>
      <c r="W186">
        <f>'FF-5'!E189/100</f>
        <v>1.1299999999999999E-2</v>
      </c>
      <c r="X186">
        <f>'FF-5'!F189/100</f>
        <v>-1.1699999999999999E-2</v>
      </c>
      <c r="Y186">
        <v>5.45</v>
      </c>
      <c r="Z186">
        <f>'FF-5'!G189/100</f>
        <v>6.9999999999999993E-3</v>
      </c>
      <c r="AA186" s="11" t="str">
        <f t="shared" si="2"/>
        <v>MOM</v>
      </c>
    </row>
    <row r="187" spans="1:27">
      <c r="A187" s="32">
        <v>28856</v>
      </c>
      <c r="B187">
        <v>5.9259259259260098E-3</v>
      </c>
      <c r="C187">
        <v>8.3217753120666937E-3</v>
      </c>
      <c r="D187">
        <v>4.6700813498041921E-3</v>
      </c>
      <c r="E187">
        <v>6</v>
      </c>
      <c r="F187">
        <v>63.6</v>
      </c>
      <c r="G187">
        <v>10.07</v>
      </c>
      <c r="H187">
        <v>9.1</v>
      </c>
      <c r="I187">
        <v>9.35</v>
      </c>
      <c r="J187">
        <v>9.94</v>
      </c>
      <c r="K187">
        <v>66.099999999999994</v>
      </c>
      <c r="L187">
        <v>5.3460889138999277E-3</v>
      </c>
      <c r="M187">
        <v>5.0768891177986105E-3</v>
      </c>
      <c r="N187">
        <v>6.0778724223536085E-3</v>
      </c>
      <c r="O187">
        <v>-2.387774594078319E-2</v>
      </c>
      <c r="P187">
        <v>8.771929824561403E-3</v>
      </c>
      <c r="Q187">
        <v>5.0518375962254215E-3</v>
      </c>
      <c r="R187">
        <v>0</v>
      </c>
      <c r="S187">
        <v>3.1677433222839428E-3</v>
      </c>
      <c r="T187">
        <f>'FF-5'!B190/100</f>
        <v>8.8000000000000005E-3</v>
      </c>
      <c r="U187">
        <f>'FF-5'!C190/100</f>
        <v>1.1299999999999999E-2</v>
      </c>
      <c r="V187">
        <f>'FF-5'!D190/100</f>
        <v>-2.1299999999999999E-2</v>
      </c>
      <c r="W187">
        <f>'FF-5'!E190/100</f>
        <v>2.0099999999999996E-2</v>
      </c>
      <c r="X187">
        <f>'FF-5'!F190/100</f>
        <v>-1.32E-2</v>
      </c>
      <c r="Y187">
        <v>3.03</v>
      </c>
      <c r="Z187">
        <f>'FF-5'!G190/100</f>
        <v>7.8000000000000005E-3</v>
      </c>
      <c r="AA187" s="11" t="str">
        <f t="shared" si="2"/>
        <v>MOM</v>
      </c>
    </row>
    <row r="188" spans="1:27">
      <c r="A188" s="32">
        <v>28887</v>
      </c>
      <c r="B188">
        <v>8.836524300441741E-3</v>
      </c>
      <c r="C188">
        <v>1.5130674002750952E-2</v>
      </c>
      <c r="D188">
        <v>7.5573549257760518E-3</v>
      </c>
      <c r="E188">
        <v>5.9</v>
      </c>
      <c r="F188">
        <v>63.6</v>
      </c>
      <c r="G188">
        <v>10.06</v>
      </c>
      <c r="H188">
        <v>9.1</v>
      </c>
      <c r="I188">
        <v>9.32</v>
      </c>
      <c r="J188">
        <v>10.130000000000001</v>
      </c>
      <c r="K188">
        <v>72.099999999999994</v>
      </c>
      <c r="L188">
        <v>3.6383991043940985E-3</v>
      </c>
      <c r="M188">
        <v>4.099560761346932E-3</v>
      </c>
      <c r="N188">
        <v>1.0612065280893545E-2</v>
      </c>
      <c r="O188">
        <v>-0.20254403131115459</v>
      </c>
      <c r="P188">
        <v>-6.3354037267080748E-2</v>
      </c>
      <c r="Q188">
        <v>-5.4240821526463888E-3</v>
      </c>
      <c r="R188">
        <v>0</v>
      </c>
      <c r="S188">
        <v>1.5450372726144963E-3</v>
      </c>
      <c r="T188">
        <f>'FF-5'!B191/100</f>
        <v>4.2300000000000004E-2</v>
      </c>
      <c r="U188">
        <f>'FF-5'!C191/100</f>
        <v>3.78E-2</v>
      </c>
      <c r="V188">
        <f>'FF-5'!D191/100</f>
        <v>2.1899999999999999E-2</v>
      </c>
      <c r="W188">
        <f>'FF-5'!E191/100</f>
        <v>-2.4700000000000003E-2</v>
      </c>
      <c r="X188">
        <f>'FF-5'!F191/100</f>
        <v>1.52E-2</v>
      </c>
      <c r="Y188">
        <v>-1.36</v>
      </c>
      <c r="Z188">
        <f>'FF-5'!G191/100</f>
        <v>7.7000000000000002E-3</v>
      </c>
      <c r="AA188" s="11" t="str">
        <f t="shared" si="2"/>
        <v>SMB</v>
      </c>
    </row>
    <row r="189" spans="1:27">
      <c r="A189" s="32">
        <v>28915</v>
      </c>
      <c r="B189">
        <v>1.0218978102189823E-2</v>
      </c>
      <c r="C189">
        <v>1.4905149051490631E-2</v>
      </c>
      <c r="D189">
        <v>5.3278566538679656E-3</v>
      </c>
      <c r="E189">
        <v>5.9</v>
      </c>
      <c r="F189">
        <v>63.8</v>
      </c>
      <c r="G189">
        <v>10.09</v>
      </c>
      <c r="H189">
        <v>9.1199999999999992</v>
      </c>
      <c r="I189">
        <v>9.48</v>
      </c>
      <c r="J189">
        <v>10.08</v>
      </c>
      <c r="K189">
        <v>73.900000000000006</v>
      </c>
      <c r="L189">
        <v>3.6252091466814121E-3</v>
      </c>
      <c r="M189">
        <v>4.5202682997958921E-3</v>
      </c>
      <c r="N189">
        <v>1.7182397177141821E-2</v>
      </c>
      <c r="O189">
        <v>-6.7484662576687116E-2</v>
      </c>
      <c r="P189">
        <v>-4.1114058355437667E-2</v>
      </c>
      <c r="Q189">
        <v>4.9102377486656985E-3</v>
      </c>
      <c r="R189">
        <v>6.7340067340067339E-2</v>
      </c>
      <c r="S189">
        <v>2.7812809656787675E-3</v>
      </c>
      <c r="T189">
        <f>'FF-5'!B192/100</f>
        <v>-3.56E-2</v>
      </c>
      <c r="U189">
        <f>'FF-5'!C192/100</f>
        <v>5.4000000000000003E-3</v>
      </c>
      <c r="V189">
        <f>'FF-5'!D192/100</f>
        <v>1.1699999999999999E-2</v>
      </c>
      <c r="W189">
        <f>'FF-5'!E192/100</f>
        <v>-1.1200000000000002E-2</v>
      </c>
      <c r="X189">
        <f>'FF-5'!F192/100</f>
        <v>9.3999999999999986E-3</v>
      </c>
      <c r="Y189">
        <v>-1.06</v>
      </c>
      <c r="Z189">
        <f>'FF-5'!G192/100</f>
        <v>7.3000000000000001E-3</v>
      </c>
      <c r="AA189" s="11" t="str">
        <f t="shared" si="2"/>
        <v>HML</v>
      </c>
    </row>
    <row r="190" spans="1:27">
      <c r="A190" s="32">
        <v>28946</v>
      </c>
      <c r="B190">
        <v>1.0115606936416225E-2</v>
      </c>
      <c r="C190">
        <v>1.201602136181564E-2</v>
      </c>
      <c r="D190">
        <v>7.8162008526763312E-3</v>
      </c>
      <c r="E190">
        <v>5.8</v>
      </c>
      <c r="F190">
        <v>63.8</v>
      </c>
      <c r="G190">
        <v>10.01</v>
      </c>
      <c r="H190">
        <v>9.18</v>
      </c>
      <c r="I190">
        <v>9.4600000000000009</v>
      </c>
      <c r="J190">
        <v>10.26</v>
      </c>
      <c r="K190">
        <v>68.400000000000006</v>
      </c>
      <c r="L190">
        <v>7.2242289524868655E-3</v>
      </c>
      <c r="M190">
        <v>7.2579474524604448E-3</v>
      </c>
      <c r="N190">
        <v>1.6470214854561752E-2</v>
      </c>
      <c r="O190">
        <v>0.21513157894736842</v>
      </c>
      <c r="P190">
        <v>9.6818810511756573E-2</v>
      </c>
      <c r="Q190">
        <v>3.093978137432949E-3</v>
      </c>
      <c r="R190">
        <v>0</v>
      </c>
      <c r="S190">
        <v>4.7611026893492787E-3</v>
      </c>
      <c r="T190">
        <f>'FF-5'!B193/100</f>
        <v>5.6799999999999996E-2</v>
      </c>
      <c r="U190">
        <f>'FF-5'!C193/100</f>
        <v>3.2400000000000005E-2</v>
      </c>
      <c r="V190">
        <f>'FF-5'!D193/100</f>
        <v>-7.0999999999999995E-3</v>
      </c>
      <c r="W190">
        <f>'FF-5'!E193/100</f>
        <v>5.3E-3</v>
      </c>
      <c r="X190">
        <f>'FF-5'!F193/100</f>
        <v>3.2000000000000002E-3</v>
      </c>
      <c r="Y190">
        <v>2.93</v>
      </c>
      <c r="Z190">
        <f>'FF-5'!G193/100</f>
        <v>8.1000000000000013E-3</v>
      </c>
      <c r="AA190" s="11" t="str">
        <f t="shared" si="2"/>
        <v>MOM</v>
      </c>
    </row>
    <row r="191" spans="1:27">
      <c r="A191" s="32">
        <v>28976</v>
      </c>
      <c r="B191">
        <v>1.0014306151645044E-2</v>
      </c>
      <c r="C191">
        <v>1.4511873350923596E-2</v>
      </c>
      <c r="D191">
        <v>1.042890716803772E-2</v>
      </c>
      <c r="E191">
        <v>5.8</v>
      </c>
      <c r="F191">
        <v>63.5</v>
      </c>
      <c r="G191">
        <v>10.24</v>
      </c>
      <c r="H191">
        <v>9.25</v>
      </c>
      <c r="I191">
        <v>9.61</v>
      </c>
      <c r="J191">
        <v>10.33</v>
      </c>
      <c r="K191">
        <v>66</v>
      </c>
      <c r="L191">
        <v>1.5172413793103448E-2</v>
      </c>
      <c r="M191">
        <v>1.0304078397463579E-2</v>
      </c>
      <c r="N191">
        <v>2.366986118624417E-2</v>
      </c>
      <c r="O191">
        <v>-5.3600433134813212E-2</v>
      </c>
      <c r="P191">
        <v>-5.6746532156368219E-2</v>
      </c>
      <c r="Q191">
        <v>-1.1804413707059598E-2</v>
      </c>
      <c r="R191">
        <v>0</v>
      </c>
      <c r="S191">
        <v>-6.9290001005822594E-4</v>
      </c>
      <c r="T191">
        <f>'FF-5'!B194/100</f>
        <v>-5.9999999999999995E-4</v>
      </c>
      <c r="U191">
        <f>'FF-5'!C194/100</f>
        <v>2.3700000000000002E-2</v>
      </c>
      <c r="V191">
        <f>'FF-5'!D194/100</f>
        <v>1.1200000000000002E-2</v>
      </c>
      <c r="W191">
        <f>'FF-5'!E194/100</f>
        <v>1.0800000000000001E-2</v>
      </c>
      <c r="X191">
        <f>'FF-5'!F194/100</f>
        <v>1.7000000000000001E-3</v>
      </c>
      <c r="Y191">
        <v>0.81</v>
      </c>
      <c r="Z191">
        <f>'FF-5'!G194/100</f>
        <v>8.0000000000000002E-3</v>
      </c>
      <c r="AA191" s="11" t="str">
        <f t="shared" si="2"/>
        <v>MOM</v>
      </c>
    </row>
    <row r="192" spans="1:27">
      <c r="A192" s="32">
        <v>29007</v>
      </c>
      <c r="B192">
        <v>1.1331444759206961E-2</v>
      </c>
      <c r="C192">
        <v>7.8023407022105888E-3</v>
      </c>
      <c r="D192">
        <v>1.0350341619421268E-2</v>
      </c>
      <c r="E192">
        <v>5.6</v>
      </c>
      <c r="F192">
        <v>63.3</v>
      </c>
      <c r="G192">
        <v>10.29</v>
      </c>
      <c r="H192">
        <v>8.91</v>
      </c>
      <c r="I192">
        <v>9.06</v>
      </c>
      <c r="J192">
        <v>10.47</v>
      </c>
      <c r="K192">
        <v>68.099999999999994</v>
      </c>
      <c r="L192">
        <v>4.3478260869565834E-3</v>
      </c>
      <c r="M192">
        <v>5.7770487126454157E-3</v>
      </c>
      <c r="N192">
        <v>1.9601128463841315E-2</v>
      </c>
      <c r="O192">
        <v>7.3226544622425629E-2</v>
      </c>
      <c r="P192">
        <v>-2.8074866310160429E-2</v>
      </c>
      <c r="Q192">
        <v>8.8280393024075775E-3</v>
      </c>
      <c r="R192">
        <v>0.14195583596214523</v>
      </c>
      <c r="S192">
        <v>4.1602827202880882E-3</v>
      </c>
      <c r="T192">
        <f>'FF-5'!B195/100</f>
        <v>-2.2099999999999998E-2</v>
      </c>
      <c r="U192">
        <f>'FF-5'!C195/100</f>
        <v>1.8E-3</v>
      </c>
      <c r="V192">
        <f>'FF-5'!D195/100</f>
        <v>1.3100000000000001E-2</v>
      </c>
      <c r="W192">
        <f>'FF-5'!E195/100</f>
        <v>-1.54E-2</v>
      </c>
      <c r="X192">
        <f>'FF-5'!F195/100</f>
        <v>-2.7000000000000001E-3</v>
      </c>
      <c r="Y192">
        <v>-0.54</v>
      </c>
      <c r="Z192">
        <f>'FF-5'!G195/100</f>
        <v>8.199999999999999E-3</v>
      </c>
      <c r="AA192" s="11" t="str">
        <f t="shared" si="2"/>
        <v>HML</v>
      </c>
    </row>
    <row r="193" spans="1:27">
      <c r="A193" s="32">
        <v>29037</v>
      </c>
      <c r="B193">
        <v>1.1204481792717045E-2</v>
      </c>
      <c r="C193">
        <v>6.4516129032258064E-3</v>
      </c>
      <c r="D193">
        <v>8.2587551437368432E-3</v>
      </c>
      <c r="E193">
        <v>5.7</v>
      </c>
      <c r="F193">
        <v>63.5</v>
      </c>
      <c r="G193">
        <v>10.47</v>
      </c>
      <c r="H193">
        <v>8.9499999999999993</v>
      </c>
      <c r="I193">
        <v>9.24</v>
      </c>
      <c r="J193">
        <v>10.38</v>
      </c>
      <c r="K193">
        <v>65.8</v>
      </c>
      <c r="L193">
        <v>1.0281385281385157E-2</v>
      </c>
      <c r="M193">
        <v>9.0767267054318208E-3</v>
      </c>
      <c r="N193">
        <v>1.8345418418620762E-2</v>
      </c>
      <c r="O193">
        <v>1.9722814498933903E-2</v>
      </c>
      <c r="P193">
        <v>-3.7138927097661624E-2</v>
      </c>
      <c r="Q193">
        <v>1.6029912202429633E-4</v>
      </c>
      <c r="R193">
        <v>5.5248618784530384E-2</v>
      </c>
      <c r="S193">
        <v>3.552773725066545E-3</v>
      </c>
      <c r="T193">
        <f>'FF-5'!B196/100</f>
        <v>3.85E-2</v>
      </c>
      <c r="U193">
        <f>'FF-5'!C196/100</f>
        <v>0.01</v>
      </c>
      <c r="V193">
        <f>'FF-5'!D196/100</f>
        <v>1.44E-2</v>
      </c>
      <c r="W193">
        <f>'FF-5'!E196/100</f>
        <v>-1.66E-2</v>
      </c>
      <c r="X193">
        <f>'FF-5'!F196/100</f>
        <v>-5.1999999999999998E-3</v>
      </c>
      <c r="Y193">
        <v>0.84</v>
      </c>
      <c r="Z193">
        <f>'FF-5'!G196/100</f>
        <v>8.1000000000000013E-3</v>
      </c>
      <c r="AA193" s="11" t="str">
        <f t="shared" si="2"/>
        <v>MOM</v>
      </c>
    </row>
    <row r="194" spans="1:27">
      <c r="A194" s="32">
        <v>29068</v>
      </c>
      <c r="B194">
        <v>1.1080332409972259E-2</v>
      </c>
      <c r="C194">
        <v>1.5384615384615422E-2</v>
      </c>
      <c r="D194">
        <v>7.6202979622125421E-3</v>
      </c>
      <c r="E194">
        <v>5.7</v>
      </c>
      <c r="F194">
        <v>63.6</v>
      </c>
      <c r="G194">
        <v>10.94</v>
      </c>
      <c r="H194">
        <v>9.0299999999999994</v>
      </c>
      <c r="I194">
        <v>9.52</v>
      </c>
      <c r="J194">
        <v>10.29</v>
      </c>
      <c r="K194">
        <v>60.4</v>
      </c>
      <c r="L194">
        <v>1.0176754151044487E-2</v>
      </c>
      <c r="M194">
        <v>8.292340126493292E-3</v>
      </c>
      <c r="N194">
        <v>1.662963054332085E-2</v>
      </c>
      <c r="O194">
        <v>-7.9979090433873495E-2</v>
      </c>
      <c r="P194">
        <v>2.1428571428571429E-2</v>
      </c>
      <c r="Q194">
        <v>-1.6143203344500404E-3</v>
      </c>
      <c r="R194">
        <v>0.13874345549738212</v>
      </c>
      <c r="S194">
        <v>1.2096595196874861E-3</v>
      </c>
      <c r="T194">
        <f>'FF-5'!B197/100</f>
        <v>8.199999999999999E-3</v>
      </c>
      <c r="U194">
        <f>'FF-5'!C197/100</f>
        <v>1.2699999999999999E-2</v>
      </c>
      <c r="V194">
        <f>'FF-5'!D197/100</f>
        <v>1.8600000000000002E-2</v>
      </c>
      <c r="W194">
        <f>'FF-5'!E197/100</f>
        <v>-2.8999999999999998E-3</v>
      </c>
      <c r="X194">
        <f>'FF-5'!F197/100</f>
        <v>7.0999999999999995E-3</v>
      </c>
      <c r="Y194">
        <v>-1.07</v>
      </c>
      <c r="Z194">
        <f>'FF-5'!G197/100</f>
        <v>7.7000000000000002E-3</v>
      </c>
      <c r="AA194" s="11" t="str">
        <f t="shared" si="2"/>
        <v>HML</v>
      </c>
    </row>
    <row r="195" spans="1:27">
      <c r="A195" s="32">
        <v>29099</v>
      </c>
      <c r="B195">
        <v>9.5890410958904496E-3</v>
      </c>
      <c r="C195">
        <v>5.0505050505049425E-3</v>
      </c>
      <c r="D195">
        <v>7.6476419770571628E-3</v>
      </c>
      <c r="E195">
        <v>6</v>
      </c>
      <c r="F195">
        <v>63.6</v>
      </c>
      <c r="G195">
        <v>11.43</v>
      </c>
      <c r="H195">
        <v>9.33</v>
      </c>
      <c r="I195">
        <v>10.26</v>
      </c>
      <c r="J195">
        <v>10.35</v>
      </c>
      <c r="K195">
        <v>64.5</v>
      </c>
      <c r="L195">
        <v>4.2417815482503254E-3</v>
      </c>
      <c r="M195">
        <v>8.224142737663755E-3</v>
      </c>
      <c r="N195">
        <v>1.0386275675895689E-2</v>
      </c>
      <c r="O195">
        <v>1.0227272727272727E-2</v>
      </c>
      <c r="P195">
        <v>1.9580419580419582E-2</v>
      </c>
      <c r="Q195">
        <v>-6.5199437555726958E-3</v>
      </c>
      <c r="R195">
        <v>0.21839080459770116</v>
      </c>
      <c r="S195">
        <v>9.2000399037875347E-4</v>
      </c>
      <c r="T195">
        <f>'FF-5'!B198/100</f>
        <v>5.5300000000000002E-2</v>
      </c>
      <c r="U195">
        <f>'FF-5'!C198/100</f>
        <v>1.9199999999999998E-2</v>
      </c>
      <c r="V195">
        <f>'FF-5'!D198/100</f>
        <v>-1.5800000000000002E-2</v>
      </c>
      <c r="W195">
        <f>'FF-5'!E198/100</f>
        <v>1.6200000000000003E-2</v>
      </c>
      <c r="X195">
        <f>'FF-5'!F198/100</f>
        <v>-1.4800000000000001E-2</v>
      </c>
      <c r="Y195">
        <v>-0.2</v>
      </c>
      <c r="Z195">
        <f>'FF-5'!G198/100</f>
        <v>7.7000000000000002E-3</v>
      </c>
      <c r="AA195" s="11" t="str">
        <f t="shared" ref="AA195:AA258" si="3">INDEX($U$1:$Y$1, MATCH(MAX(U195:Y195), U195:Y195, 0))</f>
        <v>SMB</v>
      </c>
    </row>
    <row r="196" spans="1:27">
      <c r="A196" s="32">
        <v>29129</v>
      </c>
      <c r="B196">
        <v>9.4979647218453572E-3</v>
      </c>
      <c r="C196">
        <v>1.633165829145743E-2</v>
      </c>
      <c r="D196">
        <v>8.8264230498945901E-3</v>
      </c>
      <c r="E196">
        <v>5.9</v>
      </c>
      <c r="F196">
        <v>63.8</v>
      </c>
      <c r="G196">
        <v>13.77</v>
      </c>
      <c r="H196">
        <v>10.3</v>
      </c>
      <c r="I196">
        <v>11.7</v>
      </c>
      <c r="J196">
        <v>10.54</v>
      </c>
      <c r="K196">
        <v>66.7</v>
      </c>
      <c r="L196">
        <v>1.3199577613516368E-3</v>
      </c>
      <c r="M196">
        <v>5.1845707175445874E-3</v>
      </c>
      <c r="N196">
        <v>1.3785206609982441E-2</v>
      </c>
      <c r="O196">
        <v>3.0371203599550055E-2</v>
      </c>
      <c r="P196">
        <v>-2.7434842249657062E-3</v>
      </c>
      <c r="Q196">
        <v>-6.813872265208565E-5</v>
      </c>
      <c r="R196">
        <v>7.5471698113207544E-2</v>
      </c>
      <c r="S196">
        <v>2.990033222591362E-4</v>
      </c>
      <c r="T196">
        <f>'FF-5'!B199/100</f>
        <v>-8.199999999999999E-3</v>
      </c>
      <c r="U196">
        <f>'FF-5'!C199/100</f>
        <v>-3.2000000000000002E-3</v>
      </c>
      <c r="V196">
        <f>'FF-5'!D199/100</f>
        <v>-9.0000000000000011E-3</v>
      </c>
      <c r="W196">
        <f>'FF-5'!E199/100</f>
        <v>1.01E-2</v>
      </c>
      <c r="X196">
        <f>'FF-5'!F199/100</f>
        <v>3.2000000000000002E-3</v>
      </c>
      <c r="Y196">
        <v>5.28</v>
      </c>
      <c r="Z196">
        <f>'FF-5'!G199/100</f>
        <v>8.3000000000000001E-3</v>
      </c>
      <c r="AA196" s="11" t="str">
        <f t="shared" si="3"/>
        <v>MOM</v>
      </c>
    </row>
    <row r="197" spans="1:27">
      <c r="A197" s="32">
        <v>29160</v>
      </c>
      <c r="B197">
        <v>1.0752688172042972E-2</v>
      </c>
      <c r="C197">
        <v>1.4833127317676002E-2</v>
      </c>
      <c r="D197">
        <v>8.1640614115745559E-3</v>
      </c>
      <c r="E197">
        <v>6</v>
      </c>
      <c r="F197">
        <v>63.7</v>
      </c>
      <c r="G197">
        <v>13.18</v>
      </c>
      <c r="H197">
        <v>10.65</v>
      </c>
      <c r="I197">
        <v>11.79</v>
      </c>
      <c r="J197">
        <v>11.4</v>
      </c>
      <c r="K197">
        <v>62.1</v>
      </c>
      <c r="L197">
        <v>3.9546533087266014E-3</v>
      </c>
      <c r="M197">
        <v>4.3325768516609461E-3</v>
      </c>
      <c r="N197">
        <v>6.4674000395806668E-3</v>
      </c>
      <c r="O197">
        <v>-8.2423580786026199E-2</v>
      </c>
      <c r="P197">
        <v>-7.8404401650618988E-2</v>
      </c>
      <c r="Q197">
        <v>6.9155781575202732E-3</v>
      </c>
      <c r="R197">
        <v>1.7543859649122806E-2</v>
      </c>
      <c r="S197">
        <v>1.7049165808672932E-3</v>
      </c>
      <c r="T197">
        <f>'FF-5'!B200/100</f>
        <v>-8.1000000000000003E-2</v>
      </c>
      <c r="U197">
        <f>'FF-5'!C200/100</f>
        <v>-3.5000000000000003E-2</v>
      </c>
      <c r="V197">
        <f>'FF-5'!D200/100</f>
        <v>-1.84E-2</v>
      </c>
      <c r="W197">
        <f>'FF-5'!E200/100</f>
        <v>1.01E-2</v>
      </c>
      <c r="X197">
        <f>'FF-5'!F200/100</f>
        <v>7.000000000000001E-4</v>
      </c>
      <c r="Y197">
        <v>2.0099999999999998</v>
      </c>
      <c r="Z197">
        <f>'FF-5'!G200/100</f>
        <v>8.6999999999999994E-3</v>
      </c>
      <c r="AA197" s="11" t="str">
        <f t="shared" si="3"/>
        <v>MOM</v>
      </c>
    </row>
    <row r="198" spans="1:27">
      <c r="A198" s="32">
        <v>29190</v>
      </c>
      <c r="B198">
        <v>1.0638297872340387E-2</v>
      </c>
      <c r="C198">
        <v>6.0901339829476254E-3</v>
      </c>
      <c r="D198">
        <v>6.9371510695925504E-3</v>
      </c>
      <c r="E198">
        <v>5.9</v>
      </c>
      <c r="F198">
        <v>63.7</v>
      </c>
      <c r="G198">
        <v>13.78</v>
      </c>
      <c r="H198">
        <v>10.39</v>
      </c>
      <c r="I198">
        <v>12.04</v>
      </c>
      <c r="J198">
        <v>11.99</v>
      </c>
      <c r="K198">
        <v>63.3</v>
      </c>
      <c r="L198">
        <v>0</v>
      </c>
      <c r="M198">
        <v>3.7660914817858118E-3</v>
      </c>
      <c r="N198">
        <v>3.938430696873405E-3</v>
      </c>
      <c r="O198">
        <v>-9.3396787626412847E-2</v>
      </c>
      <c r="P198">
        <v>-0.10895522388059702</v>
      </c>
      <c r="Q198">
        <v>-1.6126069512254959E-3</v>
      </c>
      <c r="R198">
        <v>6.8965517241379309E-2</v>
      </c>
      <c r="S198">
        <v>1.0167880549507631E-3</v>
      </c>
      <c r="T198">
        <f>'FF-5'!B201/100</f>
        <v>5.21E-2</v>
      </c>
      <c r="U198">
        <f>'FF-5'!C201/100</f>
        <v>2.53E-2</v>
      </c>
      <c r="V198">
        <f>'FF-5'!D201/100</f>
        <v>-3.2899999999999999E-2</v>
      </c>
      <c r="W198">
        <f>'FF-5'!E201/100</f>
        <v>5.9999999999999995E-4</v>
      </c>
      <c r="X198">
        <f>'FF-5'!F201/100</f>
        <v>-2.12E-2</v>
      </c>
      <c r="Y198">
        <v>8.14</v>
      </c>
      <c r="Z198">
        <f>'FF-5'!G201/100</f>
        <v>9.8999999999999991E-3</v>
      </c>
      <c r="AA198" s="11" t="str">
        <f t="shared" si="3"/>
        <v>MOM</v>
      </c>
    </row>
    <row r="199" spans="1:27">
      <c r="A199" s="32">
        <v>29221</v>
      </c>
      <c r="B199">
        <v>1.184210526315797E-2</v>
      </c>
      <c r="C199">
        <v>9.6852300242132126E-3</v>
      </c>
      <c r="D199">
        <v>8.3989789476572718E-3</v>
      </c>
      <c r="E199">
        <v>6</v>
      </c>
      <c r="F199">
        <v>63.9</v>
      </c>
      <c r="G199">
        <v>13.82</v>
      </c>
      <c r="H199">
        <v>10.8</v>
      </c>
      <c r="I199">
        <v>12</v>
      </c>
      <c r="J199">
        <v>12.06</v>
      </c>
      <c r="K199">
        <v>61</v>
      </c>
      <c r="L199">
        <v>2.626050420168067E-3</v>
      </c>
      <c r="M199">
        <v>5.3209632307796946E-3</v>
      </c>
      <c r="N199">
        <v>8.9724287634244167E-3</v>
      </c>
      <c r="O199">
        <v>-1.7060367454068241E-2</v>
      </c>
      <c r="P199">
        <v>-6.3651591289782247E-2</v>
      </c>
      <c r="Q199">
        <v>6.8365673072652664E-4</v>
      </c>
      <c r="R199">
        <v>4.8387096774193547E-2</v>
      </c>
      <c r="S199">
        <v>1.0930409724752409E-3</v>
      </c>
      <c r="T199">
        <f>'FF-5'!B202/100</f>
        <v>1.7899999999999999E-2</v>
      </c>
      <c r="U199">
        <f>'FF-5'!C202/100</f>
        <v>4.3200000000000002E-2</v>
      </c>
      <c r="V199">
        <f>'FF-5'!D202/100</f>
        <v>-2.1000000000000001E-2</v>
      </c>
      <c r="W199">
        <f>'FF-5'!E202/100</f>
        <v>-6.9999999999999993E-3</v>
      </c>
      <c r="X199">
        <f>'FF-5'!F202/100</f>
        <v>-9.1999999999999998E-3</v>
      </c>
      <c r="Y199">
        <v>4.78</v>
      </c>
      <c r="Z199">
        <f>'FF-5'!G202/100</f>
        <v>9.4999999999999998E-3</v>
      </c>
      <c r="AA199" s="11" t="str">
        <f t="shared" si="3"/>
        <v>MOM</v>
      </c>
    </row>
    <row r="200" spans="1:27">
      <c r="A200" s="32">
        <v>29252</v>
      </c>
      <c r="B200">
        <v>1.4304291287386141E-2</v>
      </c>
      <c r="C200">
        <v>2.1582733812949603E-2</v>
      </c>
      <c r="D200">
        <v>1.0479327145540302E-2</v>
      </c>
      <c r="E200">
        <v>6.3</v>
      </c>
      <c r="F200">
        <v>64</v>
      </c>
      <c r="G200">
        <v>14.13</v>
      </c>
      <c r="H200">
        <v>12.41</v>
      </c>
      <c r="I200">
        <v>12.86</v>
      </c>
      <c r="J200">
        <v>12.42</v>
      </c>
      <c r="K200">
        <v>67</v>
      </c>
      <c r="L200">
        <v>1.0476689366160294E-2</v>
      </c>
      <c r="M200">
        <v>6.1070774241704555E-3</v>
      </c>
      <c r="N200">
        <v>7.5945828359710241E-3</v>
      </c>
      <c r="O200">
        <v>-0.1048064085447263</v>
      </c>
      <c r="P200">
        <v>5.9033989266547404E-2</v>
      </c>
      <c r="Q200">
        <v>5.3145575524391519E-3</v>
      </c>
      <c r="R200">
        <v>0</v>
      </c>
      <c r="S200">
        <v>1.4116816657843657E-3</v>
      </c>
      <c r="T200">
        <f>'FF-5'!B203/100</f>
        <v>5.5099999999999996E-2</v>
      </c>
      <c r="U200">
        <f>'FF-5'!C203/100</f>
        <v>1.83E-2</v>
      </c>
      <c r="V200">
        <f>'FF-5'!D203/100</f>
        <v>1.7500000000000002E-2</v>
      </c>
      <c r="W200">
        <f>'FF-5'!E203/100</f>
        <v>-1.7000000000000001E-2</v>
      </c>
      <c r="X200">
        <f>'FF-5'!F203/100</f>
        <v>1.6399999999999998E-2</v>
      </c>
      <c r="Y200">
        <v>7.55</v>
      </c>
      <c r="Z200">
        <f>'FF-5'!G203/100</f>
        <v>8.0000000000000002E-3</v>
      </c>
      <c r="AA200" s="11" t="str">
        <f t="shared" si="3"/>
        <v>MOM</v>
      </c>
    </row>
    <row r="201" spans="1:27">
      <c r="A201" s="32">
        <v>29281</v>
      </c>
      <c r="B201">
        <v>1.282051282051282E-2</v>
      </c>
      <c r="C201">
        <v>1.995305164319252E-2</v>
      </c>
      <c r="D201">
        <v>1.0828574507057456E-2</v>
      </c>
      <c r="E201">
        <v>6.3</v>
      </c>
      <c r="F201">
        <v>64</v>
      </c>
      <c r="G201">
        <v>17.190000000000001</v>
      </c>
      <c r="H201">
        <v>12.75</v>
      </c>
      <c r="I201">
        <v>15.2</v>
      </c>
      <c r="J201">
        <v>13.57</v>
      </c>
      <c r="K201">
        <v>66.900000000000006</v>
      </c>
      <c r="L201">
        <v>1.1145671332296556E-2</v>
      </c>
      <c r="M201">
        <v>8.0258986983205386E-3</v>
      </c>
      <c r="N201">
        <v>1.3563947644510252E-2</v>
      </c>
      <c r="O201">
        <v>6.7114093959731542E-3</v>
      </c>
      <c r="P201">
        <v>-8.6148648648648643E-2</v>
      </c>
      <c r="Q201">
        <v>3.715539812104208E-4</v>
      </c>
      <c r="R201">
        <v>0.13846153846153847</v>
      </c>
      <c r="S201">
        <v>9.1409691629955943E-4</v>
      </c>
      <c r="T201">
        <f>'FF-5'!B204/100</f>
        <v>-1.2199999999999999E-2</v>
      </c>
      <c r="U201">
        <f>'FF-5'!C204/100</f>
        <v>-1.5700000000000002E-2</v>
      </c>
      <c r="V201">
        <f>'FF-5'!D204/100</f>
        <v>6.0999999999999995E-3</v>
      </c>
      <c r="W201">
        <f>'FF-5'!E204/100</f>
        <v>4.0000000000000002E-4</v>
      </c>
      <c r="X201">
        <f>'FF-5'!F204/100</f>
        <v>2.6800000000000001E-2</v>
      </c>
      <c r="Y201">
        <v>7.88</v>
      </c>
      <c r="Z201">
        <f>'FF-5'!G204/100</f>
        <v>8.8999999999999999E-3</v>
      </c>
      <c r="AA201" s="11" t="str">
        <f t="shared" si="3"/>
        <v>MOM</v>
      </c>
    </row>
    <row r="202" spans="1:27">
      <c r="A202" s="32">
        <v>29312</v>
      </c>
      <c r="B202">
        <v>1.3924050632911321E-2</v>
      </c>
      <c r="C202">
        <v>6.9044879171460795E-3</v>
      </c>
      <c r="D202">
        <v>1.2284815861002997E-2</v>
      </c>
      <c r="E202">
        <v>6.3</v>
      </c>
      <c r="F202">
        <v>63.7</v>
      </c>
      <c r="G202">
        <v>17.61</v>
      </c>
      <c r="H202">
        <v>11.47</v>
      </c>
      <c r="I202">
        <v>13.2</v>
      </c>
      <c r="J202">
        <v>14.45</v>
      </c>
      <c r="K202">
        <v>56.5</v>
      </c>
      <c r="L202">
        <v>-4.3578569597540256E-3</v>
      </c>
      <c r="M202">
        <v>3.479191756991868E-3</v>
      </c>
      <c r="N202">
        <v>1.2991422713584343E-2</v>
      </c>
      <c r="O202">
        <v>-0.22444444444444445</v>
      </c>
      <c r="P202">
        <v>-0.12384473197781885</v>
      </c>
      <c r="Q202">
        <v>-4.1933441486587692E-3</v>
      </c>
      <c r="R202">
        <v>2.7027027027027029E-2</v>
      </c>
      <c r="S202">
        <v>1.2213505276014217E-3</v>
      </c>
      <c r="T202">
        <f>'FF-5'!B205/100</f>
        <v>-0.129</v>
      </c>
      <c r="U202">
        <f>'FF-5'!C205/100</f>
        <v>-6.93E-2</v>
      </c>
      <c r="V202">
        <f>'FF-5'!D205/100</f>
        <v>-1.01E-2</v>
      </c>
      <c r="W202">
        <f>'FF-5'!E205/100</f>
        <v>1.46E-2</v>
      </c>
      <c r="X202">
        <f>'FF-5'!F205/100</f>
        <v>-1.1899999999999999E-2</v>
      </c>
      <c r="Y202">
        <v>-9.5500000000000007</v>
      </c>
      <c r="Z202">
        <f>'FF-5'!G205/100</f>
        <v>1.21E-2</v>
      </c>
      <c r="AA202" s="11" t="str">
        <f t="shared" si="3"/>
        <v>RMW</v>
      </c>
    </row>
    <row r="203" spans="1:27">
      <c r="A203" s="32">
        <v>29342</v>
      </c>
      <c r="B203">
        <v>9.9875156054932759E-3</v>
      </c>
      <c r="C203">
        <v>3.4285714285713963E-3</v>
      </c>
      <c r="D203">
        <v>5.2123094742938473E-3</v>
      </c>
      <c r="E203">
        <v>6.9</v>
      </c>
      <c r="F203">
        <v>63.8</v>
      </c>
      <c r="G203">
        <v>10.98</v>
      </c>
      <c r="H203">
        <v>10.18</v>
      </c>
      <c r="I203">
        <v>8.58</v>
      </c>
      <c r="J203">
        <v>14.19</v>
      </c>
      <c r="K203">
        <v>52.7</v>
      </c>
      <c r="L203">
        <v>-1.1843460350154393E-2</v>
      </c>
      <c r="M203">
        <v>1.6002133617816316E-3</v>
      </c>
      <c r="N203">
        <v>4.2068611853299546E-3</v>
      </c>
      <c r="O203">
        <v>3.8204393505253103E-3</v>
      </c>
      <c r="P203">
        <v>-0.21940928270042195</v>
      </c>
      <c r="Q203">
        <v>-1.9822051815233693E-2</v>
      </c>
      <c r="R203">
        <v>3.9473684210526314E-2</v>
      </c>
      <c r="S203">
        <v>-1.5935116601094577E-3</v>
      </c>
      <c r="T203">
        <f>'FF-5'!B206/100</f>
        <v>3.9699999999999999E-2</v>
      </c>
      <c r="U203">
        <f>'FF-5'!C206/100</f>
        <v>1.0500000000000001E-2</v>
      </c>
      <c r="V203">
        <f>'FF-5'!D206/100</f>
        <v>1.06E-2</v>
      </c>
      <c r="W203">
        <f>'FF-5'!E206/100</f>
        <v>-2.1000000000000001E-2</v>
      </c>
      <c r="X203">
        <f>'FF-5'!F206/100</f>
        <v>2.8999999999999998E-3</v>
      </c>
      <c r="Y203">
        <v>-0.43</v>
      </c>
      <c r="Z203">
        <f>'FF-5'!G206/100</f>
        <v>1.26E-2</v>
      </c>
      <c r="AA203" s="11" t="str">
        <f t="shared" si="3"/>
        <v>HML</v>
      </c>
    </row>
    <row r="204" spans="1:27">
      <c r="A204" s="32">
        <v>29373</v>
      </c>
      <c r="B204">
        <v>9.8887515451173934E-3</v>
      </c>
      <c r="C204">
        <v>5.6947608200455585E-3</v>
      </c>
      <c r="D204">
        <v>7.7779232682989924E-3</v>
      </c>
      <c r="E204">
        <v>7.5</v>
      </c>
      <c r="F204">
        <v>63.9</v>
      </c>
      <c r="G204">
        <v>9.4700000000000006</v>
      </c>
      <c r="H204">
        <v>9.7799999999999994</v>
      </c>
      <c r="I204">
        <v>7.07</v>
      </c>
      <c r="J204">
        <v>13.17</v>
      </c>
      <c r="K204">
        <v>51.7</v>
      </c>
      <c r="L204">
        <v>2.6055237102657635E-3</v>
      </c>
      <c r="M204">
        <v>6.7234722407135596E-3</v>
      </c>
      <c r="N204">
        <v>-9.3715868243074412E-3</v>
      </c>
      <c r="O204">
        <v>-0.11798287345385347</v>
      </c>
      <c r="P204">
        <v>0.26756756756756755</v>
      </c>
      <c r="Q204">
        <v>-2.4509214368381622E-2</v>
      </c>
      <c r="R204">
        <v>0</v>
      </c>
      <c r="S204">
        <v>-4.7221213221939704E-3</v>
      </c>
      <c r="T204">
        <f>'FF-5'!B207/100</f>
        <v>5.2600000000000001E-2</v>
      </c>
      <c r="U204">
        <f>'FF-5'!C207/100</f>
        <v>2.1099999999999997E-2</v>
      </c>
      <c r="V204">
        <f>'FF-5'!D207/100</f>
        <v>3.8E-3</v>
      </c>
      <c r="W204">
        <f>'FF-5'!E207/100</f>
        <v>3.4000000000000002E-3</v>
      </c>
      <c r="X204">
        <f>'FF-5'!F207/100</f>
        <v>-3.0999999999999999E-3</v>
      </c>
      <c r="Y204">
        <v>-1.1200000000000001</v>
      </c>
      <c r="Z204">
        <f>'FF-5'!G207/100</f>
        <v>8.1000000000000013E-3</v>
      </c>
      <c r="AA204" s="11" t="str">
        <f t="shared" si="3"/>
        <v>SMB</v>
      </c>
    </row>
    <row r="205" spans="1:27">
      <c r="A205" s="32">
        <v>29403</v>
      </c>
      <c r="B205">
        <v>9.7919216646266474E-3</v>
      </c>
      <c r="C205">
        <v>4.5300113250283771E-3</v>
      </c>
      <c r="D205">
        <v>6.3146406111948992E-3</v>
      </c>
      <c r="E205">
        <v>7.6</v>
      </c>
      <c r="F205">
        <v>63.7</v>
      </c>
      <c r="G205">
        <v>9.0299999999999994</v>
      </c>
      <c r="H205">
        <v>10.25</v>
      </c>
      <c r="I205">
        <v>8.06</v>
      </c>
      <c r="J205">
        <v>12.71</v>
      </c>
      <c r="K205">
        <v>58.7</v>
      </c>
      <c r="L205">
        <v>1.1174636174636203E-2</v>
      </c>
      <c r="M205">
        <v>1.1175031409112008E-2</v>
      </c>
      <c r="N205">
        <v>-2.919982881661128E-3</v>
      </c>
      <c r="O205">
        <v>0.29018338727076592</v>
      </c>
      <c r="P205">
        <v>0.17697228144989338</v>
      </c>
      <c r="Q205">
        <v>-1.2901048172267315E-2</v>
      </c>
      <c r="R205">
        <v>0</v>
      </c>
      <c r="S205">
        <v>-3.5279805352798053E-3</v>
      </c>
      <c r="T205">
        <f>'FF-5'!B208/100</f>
        <v>3.0600000000000002E-2</v>
      </c>
      <c r="U205">
        <f>'FF-5'!C208/100</f>
        <v>1.41E-2</v>
      </c>
      <c r="V205">
        <f>'FF-5'!D208/100</f>
        <v>-7.6E-3</v>
      </c>
      <c r="W205">
        <f>'FF-5'!E208/100</f>
        <v>-1.5E-3</v>
      </c>
      <c r="X205">
        <f>'FF-5'!F208/100</f>
        <v>-1.26E-2</v>
      </c>
      <c r="Y205">
        <v>1.62</v>
      </c>
      <c r="Z205">
        <f>'FF-5'!G208/100</f>
        <v>6.0999999999999995E-3</v>
      </c>
      <c r="AA205" s="11" t="str">
        <f t="shared" si="3"/>
        <v>MOM</v>
      </c>
    </row>
    <row r="206" spans="1:27">
      <c r="A206" s="32">
        <v>29434</v>
      </c>
      <c r="B206">
        <v>1.2121212121211432E-3</v>
      </c>
      <c r="C206">
        <v>1.803833145434041E-2</v>
      </c>
      <c r="D206">
        <v>7.7727566171724187E-3</v>
      </c>
      <c r="E206">
        <v>7.8</v>
      </c>
      <c r="F206">
        <v>63.8</v>
      </c>
      <c r="G206">
        <v>9.61</v>
      </c>
      <c r="H206">
        <v>11.1</v>
      </c>
      <c r="I206">
        <v>9.1300000000000008</v>
      </c>
      <c r="J206">
        <v>12.65</v>
      </c>
      <c r="K206">
        <v>62.3</v>
      </c>
      <c r="L206">
        <v>1.2593163711128185E-2</v>
      </c>
      <c r="M206">
        <v>1.0659168192518935E-2</v>
      </c>
      <c r="N206">
        <v>3.5552808724146085E-3</v>
      </c>
      <c r="O206">
        <v>6.1036789297658864E-2</v>
      </c>
      <c r="P206">
        <v>0.15217391304347827</v>
      </c>
      <c r="Q206">
        <v>-7.1173648550420451E-3</v>
      </c>
      <c r="R206">
        <v>0</v>
      </c>
      <c r="S206">
        <v>-2.8967492036714353E-3</v>
      </c>
      <c r="T206">
        <f>'FF-5'!B209/100</f>
        <v>6.4899999999999999E-2</v>
      </c>
      <c r="U206">
        <f>'FF-5'!C209/100</f>
        <v>3.8199999999999998E-2</v>
      </c>
      <c r="V206">
        <f>'FF-5'!D209/100</f>
        <v>-6.4100000000000004E-2</v>
      </c>
      <c r="W206">
        <f>'FF-5'!E209/100</f>
        <v>4.0599999999999997E-2</v>
      </c>
      <c r="X206">
        <f>'FF-5'!F209/100</f>
        <v>-2.4300000000000002E-2</v>
      </c>
      <c r="Y206">
        <v>0.39</v>
      </c>
      <c r="Z206">
        <f>'FF-5'!G209/100</f>
        <v>5.3E-3</v>
      </c>
      <c r="AA206" s="11" t="str">
        <f t="shared" si="3"/>
        <v>MOM</v>
      </c>
    </row>
    <row r="207" spans="1:27">
      <c r="A207" s="32">
        <v>29465</v>
      </c>
      <c r="B207">
        <v>7.2639225181599099E-3</v>
      </c>
      <c r="C207">
        <v>1.328903654485053E-2</v>
      </c>
      <c r="D207">
        <v>8.32778147901388E-3</v>
      </c>
      <c r="E207">
        <v>7.7</v>
      </c>
      <c r="F207">
        <v>63.7</v>
      </c>
      <c r="G207">
        <v>10.87</v>
      </c>
      <c r="H207">
        <v>11.51</v>
      </c>
      <c r="I207">
        <v>10.27</v>
      </c>
      <c r="J207">
        <v>13.15</v>
      </c>
      <c r="K207">
        <v>67.3</v>
      </c>
      <c r="L207">
        <v>1.3197969543147179E-2</v>
      </c>
      <c r="M207">
        <v>1.0352636687156261E-2</v>
      </c>
      <c r="N207">
        <v>1.177122825483596E-2</v>
      </c>
      <c r="O207">
        <v>0.13159968479117415</v>
      </c>
      <c r="P207">
        <v>3.6163522012578615E-2</v>
      </c>
      <c r="Q207">
        <v>3.1944269725948469E-3</v>
      </c>
      <c r="R207">
        <v>-3.7974683544303799E-2</v>
      </c>
      <c r="S207">
        <v>2.8829029385574355E-3</v>
      </c>
      <c r="T207">
        <f>'FF-5'!B210/100</f>
        <v>1.8000000000000002E-2</v>
      </c>
      <c r="U207">
        <f>'FF-5'!C210/100</f>
        <v>4.2500000000000003E-2</v>
      </c>
      <c r="V207">
        <f>'FF-5'!D210/100</f>
        <v>-2.6000000000000002E-2</v>
      </c>
      <c r="W207">
        <f>'FF-5'!E210/100</f>
        <v>2.06E-2</v>
      </c>
      <c r="X207">
        <f>'FF-5'!F210/100</f>
        <v>-8.6E-3</v>
      </c>
      <c r="Y207">
        <v>3.21</v>
      </c>
      <c r="Z207">
        <f>'FF-5'!G210/100</f>
        <v>6.4000000000000003E-3</v>
      </c>
      <c r="AA207" s="11" t="str">
        <f t="shared" si="3"/>
        <v>MOM</v>
      </c>
    </row>
    <row r="208" spans="1:27">
      <c r="A208" s="32">
        <v>29495</v>
      </c>
      <c r="B208">
        <v>8.4134615384615728E-3</v>
      </c>
      <c r="C208">
        <v>2.1857923497268072E-3</v>
      </c>
      <c r="D208">
        <v>9.2500825900232349E-3</v>
      </c>
      <c r="E208">
        <v>7.5</v>
      </c>
      <c r="F208">
        <v>63.6</v>
      </c>
      <c r="G208">
        <v>12.81</v>
      </c>
      <c r="H208">
        <v>11.75</v>
      </c>
      <c r="I208">
        <v>11.62</v>
      </c>
      <c r="J208">
        <v>13.7</v>
      </c>
      <c r="K208">
        <v>73.7</v>
      </c>
      <c r="L208">
        <v>1.4028056112224506E-2</v>
      </c>
      <c r="M208">
        <v>8.0051232788984957E-3</v>
      </c>
      <c r="N208">
        <v>1.1471642904370029E-2</v>
      </c>
      <c r="O208">
        <v>2.4373259052924791E-2</v>
      </c>
      <c r="P208">
        <v>-9.5599393019726864E-2</v>
      </c>
      <c r="Q208">
        <v>1.6696268521716191E-2</v>
      </c>
      <c r="R208">
        <v>-5.2631578947368418E-2</v>
      </c>
      <c r="S208">
        <v>1.2652748643159192E-3</v>
      </c>
      <c r="T208">
        <f>'FF-5'!B211/100</f>
        <v>2.1899999999999999E-2</v>
      </c>
      <c r="U208">
        <f>'FF-5'!C211/100</f>
        <v>6.7000000000000002E-3</v>
      </c>
      <c r="V208">
        <f>'FF-5'!D211/100</f>
        <v>-4.5899999999999996E-2</v>
      </c>
      <c r="W208">
        <f>'FF-5'!E211/100</f>
        <v>1.9099999999999999E-2</v>
      </c>
      <c r="X208">
        <f>'FF-5'!F211/100</f>
        <v>-2.76E-2</v>
      </c>
      <c r="Y208">
        <v>5.39</v>
      </c>
      <c r="Z208">
        <f>'FF-5'!G211/100</f>
        <v>7.4999999999999997E-3</v>
      </c>
      <c r="AA208" s="11" t="str">
        <f t="shared" si="3"/>
        <v>MOM</v>
      </c>
    </row>
    <row r="209" spans="1:27">
      <c r="A209" s="32">
        <v>29526</v>
      </c>
      <c r="B209">
        <v>9.5351609058402509E-3</v>
      </c>
      <c r="C209">
        <v>1.1995637949836361E-2</v>
      </c>
      <c r="D209">
        <v>8.0070502329094243E-3</v>
      </c>
      <c r="E209">
        <v>7.5</v>
      </c>
      <c r="F209">
        <v>63.7</v>
      </c>
      <c r="G209">
        <v>15.85</v>
      </c>
      <c r="H209">
        <v>12.68</v>
      </c>
      <c r="I209">
        <v>13.73</v>
      </c>
      <c r="J209">
        <v>14.23</v>
      </c>
      <c r="K209">
        <v>75</v>
      </c>
      <c r="L209">
        <v>1.0375494071146216E-2</v>
      </c>
      <c r="M209">
        <v>6.8614993646759562E-3</v>
      </c>
      <c r="N209">
        <v>1.7520120084466045E-2</v>
      </c>
      <c r="O209">
        <v>3.5350101971447993E-2</v>
      </c>
      <c r="P209">
        <v>-5.8724832214765099E-2</v>
      </c>
      <c r="Q209">
        <v>1.2703759568763734E-2</v>
      </c>
      <c r="R209">
        <v>0</v>
      </c>
      <c r="S209">
        <v>3.0705109019764335E-3</v>
      </c>
      <c r="T209">
        <f>'FF-5'!B212/100</f>
        <v>1.06E-2</v>
      </c>
      <c r="U209">
        <f>'FF-5'!C212/100</f>
        <v>2.3300000000000001E-2</v>
      </c>
      <c r="V209">
        <f>'FF-5'!D212/100</f>
        <v>-2.76E-2</v>
      </c>
      <c r="W209">
        <f>'FF-5'!E212/100</f>
        <v>1.6500000000000001E-2</v>
      </c>
      <c r="X209">
        <f>'FF-5'!F212/100</f>
        <v>-1.15E-2</v>
      </c>
      <c r="Y209">
        <v>7.3</v>
      </c>
      <c r="Z209">
        <f>'FF-5'!G212/100</f>
        <v>9.4999999999999998E-3</v>
      </c>
      <c r="AA209" s="11" t="str">
        <f t="shared" si="3"/>
        <v>MOM</v>
      </c>
    </row>
    <row r="210" spans="1:27">
      <c r="A210" s="32">
        <v>29556</v>
      </c>
      <c r="B210">
        <v>1.0625737898465069E-2</v>
      </c>
      <c r="C210">
        <v>4.3103448275862684E-3</v>
      </c>
      <c r="D210">
        <v>8.1432817925211828E-3</v>
      </c>
      <c r="E210">
        <v>7.5</v>
      </c>
      <c r="F210">
        <v>63.8</v>
      </c>
      <c r="G210">
        <v>18.899999999999999</v>
      </c>
      <c r="H210">
        <v>12.84</v>
      </c>
      <c r="I210">
        <v>15.49</v>
      </c>
      <c r="J210">
        <v>14.64</v>
      </c>
      <c r="K210">
        <v>76.7</v>
      </c>
      <c r="L210">
        <v>4.1564792176038839E-3</v>
      </c>
      <c r="M210">
        <v>6.9409389197375064E-3</v>
      </c>
      <c r="N210">
        <v>2.4726852788713696E-2</v>
      </c>
      <c r="O210">
        <v>-8.5357846355876565E-3</v>
      </c>
      <c r="P210">
        <v>1.7825311942959001E-3</v>
      </c>
      <c r="Q210">
        <v>1.666729891127481E-2</v>
      </c>
      <c r="R210">
        <v>0</v>
      </c>
      <c r="S210">
        <v>2.8400928279367888E-3</v>
      </c>
      <c r="T210">
        <f>'FF-5'!B213/100</f>
        <v>9.5899999999999999E-2</v>
      </c>
      <c r="U210">
        <f>'FF-5'!C213/100</f>
        <v>-3.3099999999999997E-2</v>
      </c>
      <c r="V210">
        <f>'FF-5'!D213/100</f>
        <v>-8.3299999999999999E-2</v>
      </c>
      <c r="W210">
        <f>'FF-5'!E213/100</f>
        <v>4.4999999999999998E-2</v>
      </c>
      <c r="X210">
        <f>'FF-5'!F213/100</f>
        <v>-5.6600000000000004E-2</v>
      </c>
      <c r="Y210">
        <v>15.22</v>
      </c>
      <c r="Z210">
        <f>'FF-5'!G213/100</f>
        <v>9.5999999999999992E-3</v>
      </c>
      <c r="AA210" s="11" t="str">
        <f t="shared" si="3"/>
        <v>MOM</v>
      </c>
    </row>
    <row r="211" spans="1:27">
      <c r="A211" s="32">
        <v>29587</v>
      </c>
      <c r="B211">
        <v>9.3457943925234974E-3</v>
      </c>
      <c r="C211">
        <v>6.437768240343286E-3</v>
      </c>
      <c r="D211">
        <v>6.4917366634455872E-3</v>
      </c>
      <c r="E211">
        <v>7.2</v>
      </c>
      <c r="F211">
        <v>63.6</v>
      </c>
      <c r="G211">
        <v>19.079999999999998</v>
      </c>
      <c r="H211">
        <v>12.57</v>
      </c>
      <c r="I211">
        <v>15.02</v>
      </c>
      <c r="J211">
        <v>15.14</v>
      </c>
      <c r="K211">
        <v>64.5</v>
      </c>
      <c r="L211">
        <v>-5.356708059410735E-3</v>
      </c>
      <c r="M211">
        <v>2.5065797719012409E-3</v>
      </c>
      <c r="N211">
        <v>1.5173682380081833E-2</v>
      </c>
      <c r="O211">
        <v>-1.8543046357615896E-2</v>
      </c>
      <c r="P211">
        <v>-5.3380782918149468E-2</v>
      </c>
      <c r="Q211">
        <v>6.6004332209366823E-3</v>
      </c>
      <c r="R211">
        <v>2.7777777777777776E-2</v>
      </c>
      <c r="S211">
        <v>2.1598510143586015E-3</v>
      </c>
      <c r="T211">
        <f>'FF-5'!B214/100</f>
        <v>-4.5199999999999997E-2</v>
      </c>
      <c r="U211">
        <f>'FF-5'!C214/100</f>
        <v>-2.8999999999999998E-3</v>
      </c>
      <c r="V211">
        <f>'FF-5'!D214/100</f>
        <v>2.7900000000000001E-2</v>
      </c>
      <c r="W211">
        <f>'FF-5'!E214/100</f>
        <v>-1.29E-2</v>
      </c>
      <c r="X211">
        <f>'FF-5'!F214/100</f>
        <v>1.24E-2</v>
      </c>
      <c r="Y211">
        <v>-6.68</v>
      </c>
      <c r="Z211">
        <f>'FF-5'!G214/100</f>
        <v>1.3100000000000001E-2</v>
      </c>
      <c r="AA211" s="11" t="str">
        <f t="shared" si="3"/>
        <v>HML</v>
      </c>
    </row>
    <row r="212" spans="1:27">
      <c r="A212" s="32">
        <v>29618</v>
      </c>
      <c r="B212">
        <v>9.2592592592592258E-3</v>
      </c>
      <c r="C212">
        <v>1.4925373134328419E-2</v>
      </c>
      <c r="D212">
        <v>9.6009453238472854E-3</v>
      </c>
      <c r="E212">
        <v>7.5</v>
      </c>
      <c r="F212">
        <v>63.9</v>
      </c>
      <c r="G212">
        <v>15.93</v>
      </c>
      <c r="H212">
        <v>13.19</v>
      </c>
      <c r="I212">
        <v>14.79</v>
      </c>
      <c r="J212">
        <v>15.03</v>
      </c>
      <c r="K212">
        <v>71.400000000000006</v>
      </c>
      <c r="L212">
        <v>6.8543451652387059E-3</v>
      </c>
      <c r="M212">
        <v>4.4380547568446914E-3</v>
      </c>
      <c r="N212">
        <v>1.3264397351222988E-3</v>
      </c>
      <c r="O212">
        <v>4.3859649122807015E-2</v>
      </c>
      <c r="P212">
        <v>-3.9473684210526314E-2</v>
      </c>
      <c r="Q212">
        <v>-6.3249897574964905E-3</v>
      </c>
      <c r="R212">
        <v>2.7027027027027029E-2</v>
      </c>
      <c r="S212">
        <v>9.8963086768635291E-4</v>
      </c>
      <c r="T212">
        <f>'FF-5'!B215/100</f>
        <v>-5.04E-2</v>
      </c>
      <c r="U212">
        <f>'FF-5'!C215/100</f>
        <v>3.2899999999999999E-2</v>
      </c>
      <c r="V212">
        <f>'FF-5'!D215/100</f>
        <v>6.7199999999999996E-2</v>
      </c>
      <c r="W212">
        <f>'FF-5'!E215/100</f>
        <v>-3.5099999999999999E-2</v>
      </c>
      <c r="X212">
        <f>'FF-5'!F215/100</f>
        <v>4.3299999999999998E-2</v>
      </c>
      <c r="Y212">
        <v>-7.95</v>
      </c>
      <c r="Z212">
        <f>'FF-5'!G215/100</f>
        <v>1.04E-2</v>
      </c>
      <c r="AA212" s="11" t="str">
        <f t="shared" si="3"/>
        <v>HML</v>
      </c>
    </row>
    <row r="213" spans="1:27">
      <c r="A213" s="32">
        <v>29646</v>
      </c>
      <c r="B213">
        <v>9.1743119266054721E-3</v>
      </c>
      <c r="C213">
        <v>9.4537815126049529E-3</v>
      </c>
      <c r="D213">
        <v>1.0119236302455417E-2</v>
      </c>
      <c r="E213">
        <v>7.4</v>
      </c>
      <c r="F213">
        <v>63.9</v>
      </c>
      <c r="G213">
        <v>14.7</v>
      </c>
      <c r="H213">
        <v>13.12</v>
      </c>
      <c r="I213">
        <v>13.36</v>
      </c>
      <c r="J213">
        <v>15.37</v>
      </c>
      <c r="K213">
        <v>66.900000000000006</v>
      </c>
      <c r="L213">
        <v>8.5096036955993187E-3</v>
      </c>
      <c r="M213">
        <v>7.3433318812620284E-3</v>
      </c>
      <c r="N213">
        <v>2.1276854507665936E-3</v>
      </c>
      <c r="O213">
        <v>-0.19457013574660634</v>
      </c>
      <c r="P213">
        <v>-1.9569471624266144E-3</v>
      </c>
      <c r="Q213">
        <v>-4.105409480727535E-3</v>
      </c>
      <c r="R213">
        <v>0</v>
      </c>
      <c r="S213">
        <v>7.909219733503235E-4</v>
      </c>
      <c r="T213">
        <f>'FF-5'!B216/100</f>
        <v>5.6999999999999993E-3</v>
      </c>
      <c r="U213">
        <f>'FF-5'!C216/100</f>
        <v>-5.0000000000000001E-3</v>
      </c>
      <c r="V213">
        <f>'FF-5'!D216/100</f>
        <v>1.0200000000000001E-2</v>
      </c>
      <c r="W213">
        <f>'FF-5'!E216/100</f>
        <v>2.0999999999999999E-3</v>
      </c>
      <c r="X213">
        <f>'FF-5'!F216/100</f>
        <v>2.2200000000000001E-2</v>
      </c>
      <c r="Y213">
        <v>-1.35</v>
      </c>
      <c r="Z213">
        <f>'FF-5'!G216/100</f>
        <v>1.0700000000000001E-2</v>
      </c>
      <c r="AA213" s="11" t="str">
        <f t="shared" si="3"/>
        <v>CMA</v>
      </c>
    </row>
    <row r="214" spans="1:27">
      <c r="A214" s="32">
        <v>29677</v>
      </c>
      <c r="B214">
        <v>6.8181818181817537E-3</v>
      </c>
      <c r="C214">
        <v>9.3652445369407471E-3</v>
      </c>
      <c r="D214">
        <v>6.976295080384335E-3</v>
      </c>
      <c r="E214">
        <v>7.4</v>
      </c>
      <c r="F214">
        <v>64.099999999999994</v>
      </c>
      <c r="G214">
        <v>15.72</v>
      </c>
      <c r="H214">
        <v>13.68</v>
      </c>
      <c r="I214">
        <v>13.69</v>
      </c>
      <c r="J214">
        <v>15.34</v>
      </c>
      <c r="K214">
        <v>66.5</v>
      </c>
      <c r="L214">
        <v>1.0125361620057831E-2</v>
      </c>
      <c r="M214">
        <v>1.1058256625687195E-2</v>
      </c>
      <c r="N214">
        <v>4.0761121242219103E-3</v>
      </c>
      <c r="O214">
        <v>4.8154093097913325E-2</v>
      </c>
      <c r="P214">
        <v>7.8431372549019607E-3</v>
      </c>
      <c r="Q214">
        <v>5.0646936244793201E-3</v>
      </c>
      <c r="R214">
        <v>0</v>
      </c>
      <c r="S214">
        <v>1.1525163273146369E-3</v>
      </c>
      <c r="T214">
        <f>'FF-5'!B217/100</f>
        <v>3.56E-2</v>
      </c>
      <c r="U214">
        <f>'FF-5'!C217/100</f>
        <v>3.0200000000000001E-2</v>
      </c>
      <c r="V214">
        <f>'FF-5'!D217/100</f>
        <v>6.4000000000000003E-3</v>
      </c>
      <c r="W214">
        <f>'FF-5'!E217/100</f>
        <v>-2.2400000000000003E-2</v>
      </c>
      <c r="X214">
        <f>'FF-5'!F217/100</f>
        <v>-5.4000000000000003E-3</v>
      </c>
      <c r="Y214">
        <v>0.74</v>
      </c>
      <c r="Z214">
        <f>'FF-5'!G217/100</f>
        <v>1.21E-2</v>
      </c>
      <c r="AA214" s="11" t="str">
        <f t="shared" si="3"/>
        <v>MOM</v>
      </c>
    </row>
    <row r="215" spans="1:27">
      <c r="A215" s="32">
        <v>29707</v>
      </c>
      <c r="B215">
        <v>5.6433408577878106E-3</v>
      </c>
      <c r="C215">
        <v>1.0309278350515464E-2</v>
      </c>
      <c r="D215">
        <v>4.3629389907705873E-3</v>
      </c>
      <c r="E215">
        <v>7.2</v>
      </c>
      <c r="F215">
        <v>64.2</v>
      </c>
      <c r="G215">
        <v>18.52</v>
      </c>
      <c r="H215">
        <v>14.1</v>
      </c>
      <c r="I215">
        <v>16.3</v>
      </c>
      <c r="J215">
        <v>15.56</v>
      </c>
      <c r="K215">
        <v>72.400000000000006</v>
      </c>
      <c r="L215">
        <v>2.004773269689732E-2</v>
      </c>
      <c r="M215">
        <v>1.3809116460955725E-2</v>
      </c>
      <c r="N215">
        <v>1.3069935014518478E-2</v>
      </c>
      <c r="O215">
        <v>4.1347626339969371E-2</v>
      </c>
      <c r="P215">
        <v>-8.5603112840466927E-2</v>
      </c>
      <c r="Q215">
        <v>-4.2074828464161076E-3</v>
      </c>
      <c r="R215">
        <v>0</v>
      </c>
      <c r="S215">
        <v>8.0035083872382414E-4</v>
      </c>
      <c r="T215">
        <f>'FF-5'!B218/100</f>
        <v>-2.1099999999999997E-2</v>
      </c>
      <c r="U215">
        <f>'FF-5'!C218/100</f>
        <v>4.5899999999999996E-2</v>
      </c>
      <c r="V215">
        <f>'FF-5'!D218/100</f>
        <v>2.2799999999999997E-2</v>
      </c>
      <c r="W215">
        <f>'FF-5'!E218/100</f>
        <v>8.3000000000000001E-3</v>
      </c>
      <c r="X215">
        <f>'FF-5'!F218/100</f>
        <v>1.24E-2</v>
      </c>
      <c r="Y215">
        <v>-0.91</v>
      </c>
      <c r="Z215">
        <f>'FF-5'!G218/100</f>
        <v>1.0800000000000001E-2</v>
      </c>
      <c r="AA215" s="11" t="str">
        <f t="shared" si="3"/>
        <v>SMB</v>
      </c>
    </row>
    <row r="216" spans="1:27">
      <c r="A216" s="32">
        <v>29738</v>
      </c>
      <c r="B216">
        <v>6.73400673400683E-3</v>
      </c>
      <c r="C216">
        <v>3.0612244897958892E-3</v>
      </c>
      <c r="D216">
        <v>4.4871947872163259E-3</v>
      </c>
      <c r="E216">
        <v>7.5</v>
      </c>
      <c r="F216">
        <v>64.3</v>
      </c>
      <c r="G216">
        <v>19.100000000000001</v>
      </c>
      <c r="H216">
        <v>13.47</v>
      </c>
      <c r="I216">
        <v>14.73</v>
      </c>
      <c r="J216">
        <v>15.95</v>
      </c>
      <c r="K216">
        <v>76.3</v>
      </c>
      <c r="L216">
        <v>-6.3172671970051211E-3</v>
      </c>
      <c r="M216">
        <v>3.0135004821600772E-3</v>
      </c>
      <c r="N216">
        <v>1.7511955953863963E-2</v>
      </c>
      <c r="O216">
        <v>-0.16176470588235295</v>
      </c>
      <c r="P216">
        <v>-6.382978723404255E-3</v>
      </c>
      <c r="Q216">
        <v>5.6947451153426731E-3</v>
      </c>
      <c r="R216">
        <v>0</v>
      </c>
      <c r="S216">
        <v>1.4241425018897275E-4</v>
      </c>
      <c r="T216">
        <f>'FF-5'!B219/100</f>
        <v>1.1000000000000001E-3</v>
      </c>
      <c r="U216">
        <f>'FF-5'!C219/100</f>
        <v>2.4500000000000001E-2</v>
      </c>
      <c r="V216">
        <f>'FF-5'!D219/100</f>
        <v>-4.1999999999999997E-3</v>
      </c>
      <c r="W216">
        <f>'FF-5'!E219/100</f>
        <v>3.0000000000000001E-3</v>
      </c>
      <c r="X216">
        <f>'FF-5'!F219/100</f>
        <v>-1.5300000000000001E-2</v>
      </c>
      <c r="Y216">
        <v>3.7</v>
      </c>
      <c r="Z216">
        <f>'FF-5'!G219/100</f>
        <v>1.15E-2</v>
      </c>
      <c r="AA216" s="11" t="str">
        <f t="shared" si="3"/>
        <v>MOM</v>
      </c>
    </row>
    <row r="217" spans="1:27">
      <c r="A217" s="32">
        <v>29768</v>
      </c>
      <c r="B217">
        <v>8.9186176142697568E-3</v>
      </c>
      <c r="C217">
        <v>2.034587995930853E-3</v>
      </c>
      <c r="D217">
        <v>3.9919211120351492E-3</v>
      </c>
      <c r="E217">
        <v>7.5</v>
      </c>
      <c r="F217">
        <v>63.7</v>
      </c>
      <c r="G217">
        <v>19.04</v>
      </c>
      <c r="H217">
        <v>14.28</v>
      </c>
      <c r="I217">
        <v>14.95</v>
      </c>
      <c r="J217">
        <v>15.8</v>
      </c>
      <c r="K217">
        <v>73.099999999999994</v>
      </c>
      <c r="L217">
        <v>1.1773016246762421E-3</v>
      </c>
      <c r="M217">
        <v>3.6654248287464903E-3</v>
      </c>
      <c r="N217">
        <v>1.2628363367069873E-2</v>
      </c>
      <c r="O217">
        <v>-8.3333333333333329E-2</v>
      </c>
      <c r="P217">
        <v>-0.11134903640256959</v>
      </c>
      <c r="Q217">
        <v>5.2139644933326627E-3</v>
      </c>
      <c r="R217">
        <v>-5.2631578947368418E-2</v>
      </c>
      <c r="S217">
        <v>2.124956186470382E-3</v>
      </c>
      <c r="T217">
        <f>'FF-5'!B220/100</f>
        <v>-2.3599999999999999E-2</v>
      </c>
      <c r="U217">
        <f>'FF-5'!C220/100</f>
        <v>-9.5999999999999992E-3</v>
      </c>
      <c r="V217">
        <f>'FF-5'!D220/100</f>
        <v>5.1299999999999998E-2</v>
      </c>
      <c r="W217">
        <f>'FF-5'!E220/100</f>
        <v>-1.37E-2</v>
      </c>
      <c r="X217">
        <f>'FF-5'!F220/100</f>
        <v>2.6600000000000002E-2</v>
      </c>
      <c r="Y217">
        <v>-5.81</v>
      </c>
      <c r="Z217">
        <f>'FF-5'!G220/100</f>
        <v>1.3500000000000002E-2</v>
      </c>
      <c r="AA217" s="11" t="str">
        <f t="shared" si="3"/>
        <v>HML</v>
      </c>
    </row>
    <row r="218" spans="1:27">
      <c r="A218" s="32">
        <v>29799</v>
      </c>
      <c r="B218">
        <v>1.1049723756906077E-2</v>
      </c>
      <c r="C218">
        <v>5.076142131979695E-3</v>
      </c>
      <c r="D218">
        <v>6.035074432584729E-3</v>
      </c>
      <c r="E218">
        <v>7.2</v>
      </c>
      <c r="F218">
        <v>63.8</v>
      </c>
      <c r="G218">
        <v>17.82</v>
      </c>
      <c r="H218">
        <v>14.94</v>
      </c>
      <c r="I218">
        <v>15.51</v>
      </c>
      <c r="J218">
        <v>16.170000000000002</v>
      </c>
      <c r="K218">
        <v>74.099999999999994</v>
      </c>
      <c r="L218">
        <v>3.9981185324552884E-3</v>
      </c>
      <c r="M218">
        <v>6.9448602047537189E-3</v>
      </c>
      <c r="N218">
        <v>1.1227323670531952E-2</v>
      </c>
      <c r="O218">
        <v>-3.8277511961722489E-3</v>
      </c>
      <c r="P218">
        <v>3.8554216867469883E-2</v>
      </c>
      <c r="Q218">
        <v>6.509954911596459E-3</v>
      </c>
      <c r="R218">
        <v>0</v>
      </c>
      <c r="S218">
        <v>1.2132473494370969E-3</v>
      </c>
      <c r="T218">
        <f>'FF-5'!B221/100</f>
        <v>-1.54E-2</v>
      </c>
      <c r="U218">
        <f>'FF-5'!C221/100</f>
        <v>-2.0499999999999997E-2</v>
      </c>
      <c r="V218">
        <f>'FF-5'!D221/100</f>
        <v>-5.0000000000000001E-3</v>
      </c>
      <c r="W218">
        <f>'FF-5'!E221/100</f>
        <v>1.26E-2</v>
      </c>
      <c r="X218">
        <f>'FF-5'!F221/100</f>
        <v>-2.5399999999999999E-2</v>
      </c>
      <c r="Y218">
        <v>-2.4500000000000002</v>
      </c>
      <c r="Z218">
        <f>'FF-5'!G221/100</f>
        <v>1.24E-2</v>
      </c>
      <c r="AA218" s="11" t="str">
        <f t="shared" si="3"/>
        <v>RMW</v>
      </c>
    </row>
    <row r="219" spans="1:27">
      <c r="A219" s="32">
        <v>29830</v>
      </c>
      <c r="B219">
        <v>7.6502732240437471E-3</v>
      </c>
      <c r="C219">
        <v>0</v>
      </c>
      <c r="D219">
        <v>6.2576456196480248E-3</v>
      </c>
      <c r="E219">
        <v>7.4</v>
      </c>
      <c r="F219">
        <v>63.8</v>
      </c>
      <c r="G219">
        <v>15.87</v>
      </c>
      <c r="H219">
        <v>15.32</v>
      </c>
      <c r="I219">
        <v>14.7</v>
      </c>
      <c r="J219">
        <v>16.34</v>
      </c>
      <c r="K219">
        <v>77.2</v>
      </c>
      <c r="L219">
        <v>0</v>
      </c>
      <c r="M219">
        <v>7.3726143052499334E-3</v>
      </c>
      <c r="N219">
        <v>1.405996737752491E-2</v>
      </c>
      <c r="O219">
        <v>-9.7022094140249759E-2</v>
      </c>
      <c r="P219">
        <v>-0.12296983758700696</v>
      </c>
      <c r="Q219">
        <v>-1.262208283725922E-3</v>
      </c>
      <c r="R219">
        <v>0</v>
      </c>
      <c r="S219">
        <v>-3.9300880994748964E-4</v>
      </c>
      <c r="T219">
        <f>'FF-5'!B222/100</f>
        <v>-7.0400000000000004E-2</v>
      </c>
      <c r="U219">
        <f>'FF-5'!C222/100</f>
        <v>-1.8100000000000002E-2</v>
      </c>
      <c r="V219">
        <f>'FF-5'!D222/100</f>
        <v>4.7599999999999996E-2</v>
      </c>
      <c r="W219">
        <f>'FF-5'!E222/100</f>
        <v>-3.2000000000000002E-3</v>
      </c>
      <c r="X219">
        <f>'FF-5'!F222/100</f>
        <v>1.41E-2</v>
      </c>
      <c r="Y219">
        <v>-1.1499999999999999</v>
      </c>
      <c r="Z219">
        <f>'FF-5'!G222/100</f>
        <v>1.2800000000000001E-2</v>
      </c>
      <c r="AA219" s="11" t="str">
        <f t="shared" si="3"/>
        <v>HML</v>
      </c>
    </row>
    <row r="220" spans="1:27">
      <c r="A220" s="32">
        <v>29860</v>
      </c>
      <c r="B220">
        <v>9.7613882863339628E-3</v>
      </c>
      <c r="C220">
        <v>-2.0202020202020488E-3</v>
      </c>
      <c r="D220">
        <v>6.0550801888998064E-3</v>
      </c>
      <c r="E220">
        <v>7.6</v>
      </c>
      <c r="F220">
        <v>63.5</v>
      </c>
      <c r="G220">
        <v>15.08</v>
      </c>
      <c r="H220">
        <v>15.15</v>
      </c>
      <c r="I220">
        <v>13.54</v>
      </c>
      <c r="J220">
        <v>16.920000000000002</v>
      </c>
      <c r="K220">
        <v>73.099999999999994</v>
      </c>
      <c r="L220">
        <v>2.3424689622867823E-4</v>
      </c>
      <c r="M220">
        <v>6.9055066989317394E-3</v>
      </c>
      <c r="N220">
        <v>4.7322174115884278E-3</v>
      </c>
      <c r="O220">
        <v>-3.0851063829787233E-2</v>
      </c>
      <c r="P220">
        <v>-0.10582010582010581</v>
      </c>
      <c r="Q220">
        <v>-4.7954751183846376E-3</v>
      </c>
      <c r="R220">
        <v>0</v>
      </c>
      <c r="S220">
        <v>-9.6106590946322282E-4</v>
      </c>
      <c r="T220">
        <f>'FF-5'!B223/100</f>
        <v>-7.17E-2</v>
      </c>
      <c r="U220">
        <f>'FF-5'!C223/100</f>
        <v>-2.4500000000000001E-2</v>
      </c>
      <c r="V220">
        <f>'FF-5'!D223/100</f>
        <v>5.1699999999999996E-2</v>
      </c>
      <c r="W220">
        <f>'FF-5'!E223/100</f>
        <v>8.0000000000000004E-4</v>
      </c>
      <c r="X220">
        <f>'FF-5'!F223/100</f>
        <v>2.63E-2</v>
      </c>
      <c r="Y220">
        <v>1.95</v>
      </c>
      <c r="Z220">
        <f>'FF-5'!G223/100</f>
        <v>1.24E-2</v>
      </c>
      <c r="AA220" s="11" t="str">
        <f t="shared" si="3"/>
        <v>MOM</v>
      </c>
    </row>
    <row r="221" spans="1:27">
      <c r="A221" s="32">
        <v>29891</v>
      </c>
      <c r="B221">
        <v>3.2223415682063523E-3</v>
      </c>
      <c r="C221">
        <v>1.0121457489879406E-3</v>
      </c>
      <c r="D221">
        <v>4.5314061301791712E-3</v>
      </c>
      <c r="E221">
        <v>7.9</v>
      </c>
      <c r="F221">
        <v>63.8</v>
      </c>
      <c r="G221">
        <v>13.31</v>
      </c>
      <c r="H221">
        <v>13.39</v>
      </c>
      <c r="I221">
        <v>10.86</v>
      </c>
      <c r="J221">
        <v>17.11</v>
      </c>
      <c r="K221">
        <v>70.3</v>
      </c>
      <c r="L221">
        <v>3.2786885245901106E-3</v>
      </c>
      <c r="M221">
        <v>9.2614302461898907E-3</v>
      </c>
      <c r="N221">
        <v>9.1193689730283984E-3</v>
      </c>
      <c r="O221">
        <v>-4.1712403951701428E-2</v>
      </c>
      <c r="P221">
        <v>5.3254437869822487E-2</v>
      </c>
      <c r="Q221">
        <v>-7.7245344536440172E-3</v>
      </c>
      <c r="R221">
        <v>-2.7777777777777776E-2</v>
      </c>
      <c r="S221">
        <v>-1.0603758321763941E-3</v>
      </c>
      <c r="T221">
        <f>'FF-5'!B224/100</f>
        <v>4.9200000000000001E-2</v>
      </c>
      <c r="U221">
        <f>'FF-5'!C224/100</f>
        <v>2.3700000000000002E-2</v>
      </c>
      <c r="V221">
        <f>'FF-5'!D224/100</f>
        <v>-4.2099999999999999E-2</v>
      </c>
      <c r="W221">
        <f>'FF-5'!E224/100</f>
        <v>3.15E-2</v>
      </c>
      <c r="X221">
        <f>'FF-5'!F224/100</f>
        <v>-3.0099999999999998E-2</v>
      </c>
      <c r="Y221">
        <v>4.01</v>
      </c>
      <c r="Z221">
        <f>'FF-5'!G224/100</f>
        <v>1.21E-2</v>
      </c>
      <c r="AA221" s="11" t="str">
        <f t="shared" si="3"/>
        <v>MOM</v>
      </c>
    </row>
    <row r="222" spans="1:27">
      <c r="A222" s="32">
        <v>29921</v>
      </c>
      <c r="B222">
        <v>4.282655246252585E-3</v>
      </c>
      <c r="C222">
        <v>-1.0111223458039284E-3</v>
      </c>
      <c r="D222">
        <v>5.3668918293698371E-3</v>
      </c>
      <c r="E222">
        <v>8.3000000000000007</v>
      </c>
      <c r="F222">
        <v>63.9</v>
      </c>
      <c r="G222">
        <v>12.37</v>
      </c>
      <c r="H222">
        <v>13.72</v>
      </c>
      <c r="I222">
        <v>10.85</v>
      </c>
      <c r="J222">
        <v>16.39</v>
      </c>
      <c r="K222">
        <v>62.5</v>
      </c>
      <c r="L222">
        <v>6.76937441643332E-3</v>
      </c>
      <c r="M222">
        <v>8.3052619351840842E-3</v>
      </c>
      <c r="N222">
        <v>1.2631635096127296E-2</v>
      </c>
      <c r="O222">
        <v>-4.1237113402061855E-2</v>
      </c>
      <c r="P222">
        <v>7.3033707865168537E-2</v>
      </c>
      <c r="Q222">
        <v>-1.1614189843030857E-2</v>
      </c>
      <c r="R222">
        <v>2.8571428571428571E-2</v>
      </c>
      <c r="S222">
        <v>-2.2871525497920771E-3</v>
      </c>
      <c r="T222">
        <f>'FF-5'!B225/100</f>
        <v>3.3599999999999998E-2</v>
      </c>
      <c r="U222">
        <f>'FF-5'!C225/100</f>
        <v>-1.5100000000000001E-2</v>
      </c>
      <c r="V222">
        <f>'FF-5'!D225/100</f>
        <v>1.83E-2</v>
      </c>
      <c r="W222">
        <f>'FF-5'!E225/100</f>
        <v>8.0000000000000004E-4</v>
      </c>
      <c r="X222">
        <f>'FF-5'!F225/100</f>
        <v>9.4999999999999998E-3</v>
      </c>
      <c r="Y222">
        <v>-0.27</v>
      </c>
      <c r="Z222">
        <f>'FF-5'!G225/100</f>
        <v>1.0700000000000001E-2</v>
      </c>
      <c r="AA222" s="11" t="str">
        <f t="shared" si="3"/>
        <v>HML</v>
      </c>
    </row>
    <row r="223" spans="1:27">
      <c r="A223" s="32">
        <v>29952</v>
      </c>
      <c r="B223">
        <v>3.1982942430703321E-3</v>
      </c>
      <c r="C223">
        <v>0</v>
      </c>
      <c r="D223">
        <v>3.0832949838932428E-3</v>
      </c>
      <c r="E223">
        <v>8.5</v>
      </c>
      <c r="F223">
        <v>63.6</v>
      </c>
      <c r="G223">
        <v>13.22</v>
      </c>
      <c r="H223">
        <v>14.59</v>
      </c>
      <c r="I223">
        <v>12.28</v>
      </c>
      <c r="J223">
        <v>16.55</v>
      </c>
      <c r="K223">
        <v>64.3</v>
      </c>
      <c r="L223">
        <v>1.2520287502898162E-2</v>
      </c>
      <c r="M223">
        <v>1.1174471516617759E-2</v>
      </c>
      <c r="N223">
        <v>1.388937126927014E-2</v>
      </c>
      <c r="O223">
        <v>8.7216248506571087E-2</v>
      </c>
      <c r="P223">
        <v>0.19633507853403143</v>
      </c>
      <c r="Q223">
        <v>-1.0843100729625485E-2</v>
      </c>
      <c r="R223">
        <v>-2.7777777777777776E-2</v>
      </c>
      <c r="S223">
        <v>-3.0272784108982022E-3</v>
      </c>
      <c r="T223">
        <f>'FF-5'!B226/100</f>
        <v>-3.6499999999999998E-2</v>
      </c>
      <c r="U223">
        <f>'FF-5'!C226/100</f>
        <v>1.2E-2</v>
      </c>
      <c r="V223">
        <f>'FF-5'!D226/100</f>
        <v>8.1000000000000013E-3</v>
      </c>
      <c r="W223">
        <f>'FF-5'!E226/100</f>
        <v>2.2000000000000001E-3</v>
      </c>
      <c r="X223">
        <f>'FF-5'!F226/100</f>
        <v>2.5000000000000001E-2</v>
      </c>
      <c r="Y223">
        <v>1.3</v>
      </c>
      <c r="Z223">
        <f>'FF-5'!G226/100</f>
        <v>8.6999999999999994E-3</v>
      </c>
      <c r="AA223" s="11" t="str">
        <f t="shared" si="3"/>
        <v>MOM</v>
      </c>
    </row>
    <row r="224" spans="1:27">
      <c r="A224" s="32">
        <v>29983</v>
      </c>
      <c r="B224">
        <v>3.188097768331683E-3</v>
      </c>
      <c r="C224">
        <v>9.1093117408907465E-3</v>
      </c>
      <c r="D224">
        <v>5.9411845666834965E-3</v>
      </c>
      <c r="E224">
        <v>8.6</v>
      </c>
      <c r="F224">
        <v>63.7</v>
      </c>
      <c r="G224">
        <v>14.78</v>
      </c>
      <c r="H224">
        <v>14.43</v>
      </c>
      <c r="I224">
        <v>13.48</v>
      </c>
      <c r="J224">
        <v>17.100000000000001</v>
      </c>
      <c r="K224">
        <v>71</v>
      </c>
      <c r="L224">
        <v>1.3739409205404169E-2</v>
      </c>
      <c r="M224">
        <v>8.4876103674167425E-3</v>
      </c>
      <c r="N224">
        <v>1.2953754656263633E-2</v>
      </c>
      <c r="O224">
        <v>-7.3626373626373628E-2</v>
      </c>
      <c r="P224">
        <v>-0.19474835886214442</v>
      </c>
      <c r="Q224">
        <v>-2.0496460450604867E-2</v>
      </c>
      <c r="R224">
        <v>-3.2857142857142814E-2</v>
      </c>
      <c r="S224">
        <v>-3.6305627372242699E-3</v>
      </c>
      <c r="T224">
        <f>'FF-5'!B227/100</f>
        <v>-3.2400000000000005E-2</v>
      </c>
      <c r="U224">
        <f>'FF-5'!C227/100</f>
        <v>-1.1399999999999999E-2</v>
      </c>
      <c r="V224">
        <f>'FF-5'!D227/100</f>
        <v>3.1899999999999998E-2</v>
      </c>
      <c r="W224">
        <f>'FF-5'!E227/100</f>
        <v>-1.49E-2</v>
      </c>
      <c r="X224">
        <f>'FF-5'!F227/100</f>
        <v>1.9199999999999998E-2</v>
      </c>
      <c r="Y224">
        <v>1.72</v>
      </c>
      <c r="Z224">
        <f>'FF-5'!G227/100</f>
        <v>8.0000000000000002E-3</v>
      </c>
      <c r="AA224" s="11" t="str">
        <f t="shared" si="3"/>
        <v>MOM</v>
      </c>
    </row>
    <row r="225" spans="1:27">
      <c r="A225" s="32">
        <v>30011</v>
      </c>
      <c r="B225">
        <v>3.1779661016948851E-3</v>
      </c>
      <c r="C225">
        <v>1.0030090270811867E-3</v>
      </c>
      <c r="D225">
        <v>3.0100563245387519E-3</v>
      </c>
      <c r="E225">
        <v>8.9</v>
      </c>
      <c r="F225">
        <v>63.8</v>
      </c>
      <c r="G225">
        <v>14.68</v>
      </c>
      <c r="H225">
        <v>13.86</v>
      </c>
      <c r="I225">
        <v>12.68</v>
      </c>
      <c r="J225">
        <v>17.18</v>
      </c>
      <c r="K225">
        <v>66.5</v>
      </c>
      <c r="L225">
        <v>-1.8070928393946497E-3</v>
      </c>
      <c r="M225">
        <v>2.3158608224129627E-3</v>
      </c>
      <c r="N225">
        <v>1.6537338080939455E-2</v>
      </c>
      <c r="O225">
        <v>2.7283511269276393E-2</v>
      </c>
      <c r="P225">
        <v>-8.152173913043478E-3</v>
      </c>
      <c r="Q225">
        <v>2.0419081038868438E-2</v>
      </c>
      <c r="R225">
        <v>-6.7651403249630801E-2</v>
      </c>
      <c r="S225">
        <v>-2.2083586374427206E-5</v>
      </c>
      <c r="T225">
        <f>'FF-5'!B228/100</f>
        <v>-5.8600000000000006E-2</v>
      </c>
      <c r="U225">
        <f>'FF-5'!C228/100</f>
        <v>3.4999999999999996E-3</v>
      </c>
      <c r="V225">
        <f>'FF-5'!D228/100</f>
        <v>6.0499999999999998E-2</v>
      </c>
      <c r="W225">
        <f>'FF-5'!E228/100</f>
        <v>-3.4799999999999998E-2</v>
      </c>
      <c r="X225">
        <f>'FF-5'!F228/100</f>
        <v>4.5599999999999995E-2</v>
      </c>
      <c r="Y225">
        <v>4.88</v>
      </c>
      <c r="Z225">
        <f>'FF-5'!G228/100</f>
        <v>9.1999999999999998E-3</v>
      </c>
      <c r="AA225" s="11" t="str">
        <f t="shared" si="3"/>
        <v>MOM</v>
      </c>
    </row>
    <row r="226" spans="1:27">
      <c r="A226" s="32">
        <v>30042</v>
      </c>
      <c r="B226">
        <v>0</v>
      </c>
      <c r="C226">
        <v>-2.0040080160320926E-3</v>
      </c>
      <c r="D226">
        <v>2.5690576332840637E-3</v>
      </c>
      <c r="E226">
        <v>9</v>
      </c>
      <c r="F226">
        <v>63.8</v>
      </c>
      <c r="G226">
        <v>14.94</v>
      </c>
      <c r="H226">
        <v>13.87</v>
      </c>
      <c r="I226">
        <v>12.7</v>
      </c>
      <c r="J226">
        <v>16.82</v>
      </c>
      <c r="K226">
        <v>62</v>
      </c>
      <c r="L226">
        <v>1.81036433582261E-3</v>
      </c>
      <c r="M226">
        <v>6.762468300929839E-3</v>
      </c>
      <c r="N226">
        <v>9.0401334909098047E-3</v>
      </c>
      <c r="O226">
        <v>7.5057736720554269E-2</v>
      </c>
      <c r="P226">
        <v>2.4657534246575342E-2</v>
      </c>
      <c r="Q226">
        <v>-6.7531872754044006E-3</v>
      </c>
      <c r="R226">
        <v>-9.7591888466413132E-2</v>
      </c>
      <c r="S226">
        <v>-1.4244227775139957E-3</v>
      </c>
      <c r="T226">
        <f>'FF-5'!B229/100</f>
        <v>-1.8700000000000001E-2</v>
      </c>
      <c r="U226">
        <f>'FF-5'!C229/100</f>
        <v>-5.0000000000000001E-4</v>
      </c>
      <c r="V226">
        <f>'FF-5'!D229/100</f>
        <v>3.8100000000000002E-2</v>
      </c>
      <c r="W226">
        <f>'FF-5'!E229/100</f>
        <v>-1.38E-2</v>
      </c>
      <c r="X226">
        <f>'FF-5'!F229/100</f>
        <v>2.4900000000000002E-2</v>
      </c>
      <c r="Y226">
        <v>2.96</v>
      </c>
      <c r="Z226">
        <f>'FF-5'!G229/100</f>
        <v>9.7999999999999997E-3</v>
      </c>
      <c r="AA226" s="11" t="str">
        <f t="shared" si="3"/>
        <v>MOM</v>
      </c>
    </row>
    <row r="227" spans="1:27">
      <c r="A227" s="32">
        <v>30072</v>
      </c>
      <c r="B227">
        <v>3.167898627243898E-3</v>
      </c>
      <c r="C227">
        <v>0</v>
      </c>
      <c r="D227">
        <v>4.9888883849604209E-4</v>
      </c>
      <c r="E227">
        <v>9.3000000000000007</v>
      </c>
      <c r="F227">
        <v>63.9</v>
      </c>
      <c r="G227">
        <v>14.45</v>
      </c>
      <c r="H227">
        <v>13.62</v>
      </c>
      <c r="I227">
        <v>12.09</v>
      </c>
      <c r="J227">
        <v>16.78</v>
      </c>
      <c r="K227">
        <v>65.5</v>
      </c>
      <c r="L227">
        <v>9.9390106166705079E-3</v>
      </c>
      <c r="M227">
        <v>9.7397145256087822E-3</v>
      </c>
      <c r="N227">
        <v>1.9457126953364379E-2</v>
      </c>
      <c r="O227">
        <v>-1.5037593984962405E-2</v>
      </c>
      <c r="P227">
        <v>-9.3582887700534759E-2</v>
      </c>
      <c r="Q227">
        <v>-9.2299540726867996E-3</v>
      </c>
      <c r="R227">
        <v>0.17450842696629221</v>
      </c>
      <c r="S227">
        <v>-3.1404117920251235E-3</v>
      </c>
      <c r="T227">
        <f>'FF-5'!B230/100</f>
        <v>3.27E-2</v>
      </c>
      <c r="U227">
        <f>'FF-5'!C230/100</f>
        <v>1.09E-2</v>
      </c>
      <c r="V227">
        <f>'FF-5'!D230/100</f>
        <v>-2.7000000000000003E-2</v>
      </c>
      <c r="W227">
        <f>'FF-5'!E230/100</f>
        <v>1.5700000000000002E-2</v>
      </c>
      <c r="X227">
        <f>'FF-5'!F230/100</f>
        <v>-1E-4</v>
      </c>
      <c r="Y227">
        <v>-0.4</v>
      </c>
      <c r="Z227">
        <f>'FF-5'!G230/100</f>
        <v>1.1299999999999999E-2</v>
      </c>
      <c r="AA227" s="11" t="str">
        <f t="shared" si="3"/>
        <v>RMW</v>
      </c>
    </row>
    <row r="228" spans="1:27">
      <c r="A228" s="32">
        <v>30103</v>
      </c>
      <c r="B228">
        <v>9.4736842105263754E-3</v>
      </c>
      <c r="C228">
        <v>2.0080321285140847E-3</v>
      </c>
      <c r="D228">
        <v>5.9383499546690954E-3</v>
      </c>
      <c r="E228">
        <v>9.4</v>
      </c>
      <c r="F228">
        <v>64.2</v>
      </c>
      <c r="G228">
        <v>14.15</v>
      </c>
      <c r="H228">
        <v>14.3</v>
      </c>
      <c r="I228">
        <v>12.47</v>
      </c>
      <c r="J228">
        <v>16.64</v>
      </c>
      <c r="K228">
        <v>67.5</v>
      </c>
      <c r="L228">
        <v>-8.9465443972273331E-4</v>
      </c>
      <c r="M228">
        <v>6.3750762237374577E-3</v>
      </c>
      <c r="N228">
        <v>1.3275067274121274E-2</v>
      </c>
      <c r="O228">
        <v>0.11777535441657579</v>
      </c>
      <c r="P228">
        <v>0.13274336283185842</v>
      </c>
      <c r="Q228">
        <v>-6.6215838322315236E-3</v>
      </c>
      <c r="R228">
        <v>7.4140508221225615E-2</v>
      </c>
      <c r="S228">
        <v>-4.7698280643372159E-4</v>
      </c>
      <c r="T228">
        <f>'FF-5'!B231/100</f>
        <v>-3.9900000000000005E-2</v>
      </c>
      <c r="U228">
        <f>'FF-5'!C231/100</f>
        <v>6.4000000000000003E-3</v>
      </c>
      <c r="V228">
        <f>'FF-5'!D231/100</f>
        <v>1.7500000000000002E-2</v>
      </c>
      <c r="W228">
        <f>'FF-5'!E231/100</f>
        <v>8.6999999999999994E-3</v>
      </c>
      <c r="X228">
        <f>'FF-5'!F231/100</f>
        <v>-3.0000000000000001E-3</v>
      </c>
      <c r="Y228">
        <v>2.5</v>
      </c>
      <c r="Z228">
        <f>'FF-5'!G231/100</f>
        <v>1.06E-2</v>
      </c>
      <c r="AA228" s="11" t="str">
        <f t="shared" si="3"/>
        <v>MOM</v>
      </c>
    </row>
    <row r="229" spans="1:27">
      <c r="A229" s="32">
        <v>30133</v>
      </c>
      <c r="B229">
        <v>1.1470281543274185E-2</v>
      </c>
      <c r="C229">
        <v>2.0040080160320926E-3</v>
      </c>
      <c r="D229">
        <v>7.2551935469335029E-3</v>
      </c>
      <c r="E229">
        <v>9.6</v>
      </c>
      <c r="F229">
        <v>63.9</v>
      </c>
      <c r="G229">
        <v>12.59</v>
      </c>
      <c r="H229">
        <v>13.95</v>
      </c>
      <c r="I229">
        <v>11.35</v>
      </c>
      <c r="J229">
        <v>16.920000000000002</v>
      </c>
      <c r="K229">
        <v>65.7</v>
      </c>
      <c r="L229">
        <v>1.7909111260353959E-3</v>
      </c>
      <c r="M229">
        <v>5.8389335683595401E-3</v>
      </c>
      <c r="N229">
        <v>1.2186477927285456E-2</v>
      </c>
      <c r="O229">
        <v>-0.12</v>
      </c>
      <c r="P229">
        <v>-3.6458333333333336E-2</v>
      </c>
      <c r="Q229">
        <v>-2.5766999747261297E-3</v>
      </c>
      <c r="R229">
        <v>-2.3935430002783174E-2</v>
      </c>
      <c r="S229">
        <v>-2.6856958948805309E-3</v>
      </c>
      <c r="T229">
        <f>'FF-5'!B232/100</f>
        <v>-3.0899999999999997E-2</v>
      </c>
      <c r="U229">
        <f>'FF-5'!C232/100</f>
        <v>-5.1999999999999998E-3</v>
      </c>
      <c r="V229">
        <f>'FF-5'!D232/100</f>
        <v>1.5300000000000001E-2</v>
      </c>
      <c r="W229">
        <f>'FF-5'!E232/100</f>
        <v>1E-4</v>
      </c>
      <c r="X229">
        <f>'FF-5'!F232/100</f>
        <v>2.7200000000000002E-2</v>
      </c>
      <c r="Y229">
        <v>4.96</v>
      </c>
      <c r="Z229">
        <f>'FF-5'!G232/100</f>
        <v>9.5999999999999992E-3</v>
      </c>
      <c r="AA229" s="11" t="str">
        <f t="shared" si="3"/>
        <v>MOM</v>
      </c>
    </row>
    <row r="230" spans="1:27">
      <c r="A230" s="32">
        <v>30164</v>
      </c>
      <c r="B230">
        <v>5.1546391752577319E-3</v>
      </c>
      <c r="C230">
        <v>4.0000000000000565E-3</v>
      </c>
      <c r="D230">
        <v>5.9278811739441788E-3</v>
      </c>
      <c r="E230">
        <v>9.8000000000000007</v>
      </c>
      <c r="F230">
        <v>64</v>
      </c>
      <c r="G230">
        <v>10.119999999999999</v>
      </c>
      <c r="H230">
        <v>13.06</v>
      </c>
      <c r="I230">
        <v>8.68</v>
      </c>
      <c r="J230">
        <v>16.8</v>
      </c>
      <c r="K230">
        <v>65.400000000000006</v>
      </c>
      <c r="L230">
        <v>1.1173184357541898E-3</v>
      </c>
      <c r="M230">
        <v>3.0120481927710845E-3</v>
      </c>
      <c r="N230">
        <v>9.1430039924931799E-3</v>
      </c>
      <c r="O230">
        <v>0.29268292682926828</v>
      </c>
      <c r="P230">
        <v>1.3513513513513514E-2</v>
      </c>
      <c r="Q230">
        <v>-3.37855237271204E-3</v>
      </c>
      <c r="R230">
        <v>-2.5948103792415276E-2</v>
      </c>
      <c r="S230">
        <v>-3.8279641684749346E-3</v>
      </c>
      <c r="T230">
        <f>'FF-5'!B233/100</f>
        <v>-3.1899999999999998E-2</v>
      </c>
      <c r="U230">
        <f>'FF-5'!C233/100</f>
        <v>9.4999999999999998E-3</v>
      </c>
      <c r="V230">
        <f>'FF-5'!D233/100</f>
        <v>8.9999999999999998E-4</v>
      </c>
      <c r="W230">
        <f>'FF-5'!E233/100</f>
        <v>1.04E-2</v>
      </c>
      <c r="X230">
        <f>'FF-5'!F233/100</f>
        <v>1.55E-2</v>
      </c>
      <c r="Y230">
        <v>4.45</v>
      </c>
      <c r="Z230">
        <f>'FF-5'!G233/100</f>
        <v>1.0500000000000001E-2</v>
      </c>
      <c r="AA230" s="11" t="str">
        <f t="shared" si="3"/>
        <v>MOM</v>
      </c>
    </row>
    <row r="231" spans="1:27">
      <c r="A231" s="32">
        <v>30195</v>
      </c>
      <c r="B231">
        <v>2.0512820512820803E-3</v>
      </c>
      <c r="C231">
        <v>-9.9601593625506485E-4</v>
      </c>
      <c r="D231">
        <v>3.0910182570214103E-3</v>
      </c>
      <c r="E231">
        <v>9.8000000000000007</v>
      </c>
      <c r="F231">
        <v>64.099999999999994</v>
      </c>
      <c r="G231">
        <v>10.31</v>
      </c>
      <c r="H231">
        <v>12.34</v>
      </c>
      <c r="I231">
        <v>7.92</v>
      </c>
      <c r="J231">
        <v>16.32</v>
      </c>
      <c r="K231">
        <v>65.400000000000006</v>
      </c>
      <c r="L231">
        <v>7.5892857142856639E-3</v>
      </c>
      <c r="M231">
        <v>7.4802074802075048E-3</v>
      </c>
      <c r="N231">
        <v>4.7275869907513592E-3</v>
      </c>
      <c r="O231">
        <v>-0.10291595197255575</v>
      </c>
      <c r="P231">
        <v>8.533333333333333E-2</v>
      </c>
      <c r="Q231">
        <v>-9.0806676657536212E-3</v>
      </c>
      <c r="R231">
        <v>-6.1475409836063751E-3</v>
      </c>
      <c r="S231">
        <v>-1.7649490063783918E-3</v>
      </c>
      <c r="T231">
        <f>'FF-5'!B234/100</f>
        <v>0.1114</v>
      </c>
      <c r="U231">
        <f>'FF-5'!C234/100</f>
        <v>-4.3499999999999997E-2</v>
      </c>
      <c r="V231">
        <f>'FF-5'!D234/100</f>
        <v>9.4999999999999998E-3</v>
      </c>
      <c r="W231">
        <f>'FF-5'!E234/100</f>
        <v>-1.89E-2</v>
      </c>
      <c r="X231">
        <f>'FF-5'!F234/100</f>
        <v>8.9999999999999998E-4</v>
      </c>
      <c r="Y231">
        <v>-3.52</v>
      </c>
      <c r="Z231">
        <f>'FF-5'!G234/100</f>
        <v>7.6E-3</v>
      </c>
      <c r="AA231" s="11" t="str">
        <f t="shared" si="3"/>
        <v>HML</v>
      </c>
    </row>
    <row r="232" spans="1:27">
      <c r="A232" s="32">
        <v>30225</v>
      </c>
      <c r="B232">
        <v>0</v>
      </c>
      <c r="C232">
        <v>-2.9910269192422448E-3</v>
      </c>
      <c r="D232">
        <v>2.7711270728030504E-3</v>
      </c>
      <c r="E232">
        <v>10.1</v>
      </c>
      <c r="F232">
        <v>64.099999999999994</v>
      </c>
      <c r="G232">
        <v>9.7100000000000009</v>
      </c>
      <c r="H232">
        <v>10.91</v>
      </c>
      <c r="I232">
        <v>7.71</v>
      </c>
      <c r="J232">
        <v>15.63</v>
      </c>
      <c r="K232">
        <v>69.3</v>
      </c>
      <c r="L232">
        <v>1.2184315463003989E-2</v>
      </c>
      <c r="M232">
        <v>7.1536960763061161E-3</v>
      </c>
      <c r="N232">
        <v>1.3422509189230323E-2</v>
      </c>
      <c r="O232">
        <v>9.3690248565965584E-2</v>
      </c>
      <c r="P232">
        <v>0.18181818181818182</v>
      </c>
      <c r="Q232">
        <v>-2.5929217200480032E-3</v>
      </c>
      <c r="R232">
        <v>4.9484536082474218E-2</v>
      </c>
      <c r="S232">
        <v>-2.0142564596085629E-3</v>
      </c>
      <c r="T232">
        <f>'FF-5'!B235/100</f>
        <v>1.29E-2</v>
      </c>
      <c r="U232">
        <f>'FF-5'!C235/100</f>
        <v>2.6099999999999998E-2</v>
      </c>
      <c r="V232">
        <f>'FF-5'!D235/100</f>
        <v>2.8000000000000004E-3</v>
      </c>
      <c r="W232">
        <f>'FF-5'!E235/100</f>
        <v>2.1400000000000002E-2</v>
      </c>
      <c r="X232">
        <f>'FF-5'!F235/100</f>
        <v>-4.0000000000000002E-4</v>
      </c>
      <c r="Y232">
        <v>4.1900000000000004</v>
      </c>
      <c r="Z232">
        <f>'FF-5'!G235/100</f>
        <v>5.1000000000000004E-3</v>
      </c>
      <c r="AA232" s="11" t="str">
        <f t="shared" si="3"/>
        <v>MOM</v>
      </c>
    </row>
    <row r="233" spans="1:27">
      <c r="A233" s="32">
        <v>30256</v>
      </c>
      <c r="B233">
        <v>4.094165813715368E-3</v>
      </c>
      <c r="C233">
        <v>2.0000000000000282E-3</v>
      </c>
      <c r="D233">
        <v>5.6153693100171312E-3</v>
      </c>
      <c r="E233">
        <v>10.4</v>
      </c>
      <c r="F233">
        <v>64.099999999999994</v>
      </c>
      <c r="G233">
        <v>9.1999999999999993</v>
      </c>
      <c r="H233">
        <v>10.55</v>
      </c>
      <c r="I233">
        <v>8.07</v>
      </c>
      <c r="J233">
        <v>14.73</v>
      </c>
      <c r="K233">
        <v>73.400000000000006</v>
      </c>
      <c r="L233">
        <v>1.663383672576061E-2</v>
      </c>
      <c r="M233">
        <v>6.08049935428323E-3</v>
      </c>
      <c r="N233">
        <v>3.4605288226095777E-3</v>
      </c>
      <c r="O233">
        <v>2.5349650349650348E-2</v>
      </c>
      <c r="P233">
        <v>-2.0790020790020791E-3</v>
      </c>
      <c r="Q233">
        <v>-9.5453414174538169E-3</v>
      </c>
      <c r="R233">
        <v>1.40331181588541E-3</v>
      </c>
      <c r="S233">
        <v>-3.094760212148055E-3</v>
      </c>
      <c r="T233">
        <f>'FF-5'!B236/100</f>
        <v>0.113</v>
      </c>
      <c r="U233">
        <f>'FF-5'!C236/100</f>
        <v>1.9199999999999998E-2</v>
      </c>
      <c r="V233">
        <f>'FF-5'!D236/100</f>
        <v>-3.6600000000000001E-2</v>
      </c>
      <c r="W233">
        <f>'FF-5'!E236/100</f>
        <v>2.8999999999999998E-3</v>
      </c>
      <c r="X233">
        <f>'FF-5'!F236/100</f>
        <v>-3.4000000000000002E-3</v>
      </c>
      <c r="Y233">
        <v>0.18</v>
      </c>
      <c r="Z233">
        <f>'FF-5'!G236/100</f>
        <v>5.8999999999999999E-3</v>
      </c>
      <c r="AA233" s="11" t="str">
        <f t="shared" si="3"/>
        <v>MOM</v>
      </c>
    </row>
    <row r="234" spans="1:27">
      <c r="A234" s="32">
        <v>30286</v>
      </c>
      <c r="B234">
        <v>-1.0193679918449982E-3</v>
      </c>
      <c r="C234">
        <v>9.9800399201591138E-4</v>
      </c>
      <c r="D234">
        <v>3.0118495394288575E-3</v>
      </c>
      <c r="E234">
        <v>10.8</v>
      </c>
      <c r="F234">
        <v>64.2</v>
      </c>
      <c r="G234">
        <v>8.9499999999999993</v>
      </c>
      <c r="H234">
        <v>10.54</v>
      </c>
      <c r="I234">
        <v>7.94</v>
      </c>
      <c r="J234">
        <v>14.3</v>
      </c>
      <c r="K234">
        <v>72.099999999999994</v>
      </c>
      <c r="L234">
        <v>1.5069967707212056E-2</v>
      </c>
      <c r="M234">
        <v>7.4878322725570948E-3</v>
      </c>
      <c r="N234">
        <v>-1.0616942203416043E-3</v>
      </c>
      <c r="O234">
        <v>0.16965046888320545</v>
      </c>
      <c r="P234">
        <v>0.15416666666666667</v>
      </c>
      <c r="Q234">
        <v>-3.16106213376979E-3</v>
      </c>
      <c r="R234">
        <v>-4.2881165919282545E-2</v>
      </c>
      <c r="S234">
        <v>-1.3609727018120059E-3</v>
      </c>
      <c r="T234">
        <f>'FF-5'!B237/100</f>
        <v>4.6699999999999998E-2</v>
      </c>
      <c r="U234">
        <f>'FF-5'!C237/100</f>
        <v>4.4299999999999999E-2</v>
      </c>
      <c r="V234">
        <f>'FF-5'!D237/100</f>
        <v>-1.8700000000000001E-2</v>
      </c>
      <c r="W234">
        <f>'FF-5'!E237/100</f>
        <v>-9.7000000000000003E-3</v>
      </c>
      <c r="X234">
        <f>'FF-5'!F237/100</f>
        <v>2.7000000000000001E-3</v>
      </c>
      <c r="Y234">
        <v>5.95</v>
      </c>
      <c r="Z234">
        <f>'FF-5'!G237/100</f>
        <v>6.3E-3</v>
      </c>
      <c r="AA234" s="11" t="str">
        <f t="shared" si="3"/>
        <v>MOM</v>
      </c>
    </row>
    <row r="235" spans="1:27">
      <c r="A235" s="32">
        <v>30317</v>
      </c>
      <c r="B235">
        <v>-3.0612244897958892E-3</v>
      </c>
      <c r="C235">
        <v>1.9940179461615439E-3</v>
      </c>
      <c r="D235">
        <v>1.5123619147815954E-3</v>
      </c>
      <c r="E235">
        <v>10.8</v>
      </c>
      <c r="F235">
        <v>64.099999999999994</v>
      </c>
      <c r="G235">
        <v>8.68</v>
      </c>
      <c r="H235">
        <v>10.46</v>
      </c>
      <c r="I235">
        <v>7.86</v>
      </c>
      <c r="J235">
        <v>14.14</v>
      </c>
      <c r="K235">
        <v>71.900000000000006</v>
      </c>
      <c r="L235">
        <v>6.9989395546129615E-3</v>
      </c>
      <c r="M235">
        <v>1.1785316133142244E-2</v>
      </c>
      <c r="N235">
        <v>1.7041898834900646E-4</v>
      </c>
      <c r="O235">
        <v>-5.0291545189504371E-2</v>
      </c>
      <c r="P235">
        <v>-5.9566787003610108E-2</v>
      </c>
      <c r="Q235">
        <v>-7.1280593461250244E-3</v>
      </c>
      <c r="R235">
        <v>-7.1156661786237183E-2</v>
      </c>
      <c r="S235">
        <v>-1.6894555447930981E-4</v>
      </c>
      <c r="T235">
        <f>'FF-5'!B238/100</f>
        <v>5.5000000000000005E-3</v>
      </c>
      <c r="U235">
        <f>'FF-5'!C238/100</f>
        <v>-4.0000000000000002E-4</v>
      </c>
      <c r="V235">
        <f>'FF-5'!D238/100</f>
        <v>-2.0000000000000001E-4</v>
      </c>
      <c r="W235">
        <f>'FF-5'!E238/100</f>
        <v>-1E-4</v>
      </c>
      <c r="X235">
        <f>'FF-5'!F238/100</f>
        <v>1.0200000000000001E-2</v>
      </c>
      <c r="Y235">
        <v>0.04</v>
      </c>
      <c r="Z235">
        <f>'FF-5'!G238/100</f>
        <v>6.7000000000000002E-3</v>
      </c>
      <c r="AA235" s="11" t="str">
        <f t="shared" si="3"/>
        <v>MOM</v>
      </c>
    </row>
    <row r="236" spans="1:27">
      <c r="A236" s="32">
        <v>30348</v>
      </c>
      <c r="B236">
        <v>2.0470829068577568E-3</v>
      </c>
      <c r="C236">
        <v>-2.9850746268656435E-3</v>
      </c>
      <c r="D236">
        <v>4.6615455321384232E-3</v>
      </c>
      <c r="E236">
        <v>10.4</v>
      </c>
      <c r="F236">
        <v>63.9</v>
      </c>
      <c r="G236">
        <v>8.51</v>
      </c>
      <c r="H236">
        <v>10.72</v>
      </c>
      <c r="I236">
        <v>8.11</v>
      </c>
      <c r="J236">
        <v>13.94</v>
      </c>
      <c r="K236">
        <v>70.400000000000006</v>
      </c>
      <c r="L236">
        <v>5.0547598989047543E-3</v>
      </c>
      <c r="M236">
        <v>2.8070727740175244E-2</v>
      </c>
      <c r="N236">
        <v>2.9193308164254732E-3</v>
      </c>
      <c r="O236">
        <v>0.21719109746738297</v>
      </c>
      <c r="P236">
        <v>0.11708253358925144</v>
      </c>
      <c r="Q236">
        <v>1.852946259224738E-2</v>
      </c>
      <c r="R236">
        <v>-1.6708701134930566E-2</v>
      </c>
      <c r="S236">
        <v>2.4670218877786664E-3</v>
      </c>
      <c r="T236">
        <f>'FF-5'!B239/100</f>
        <v>3.6000000000000004E-2</v>
      </c>
      <c r="U236">
        <f>'FF-5'!C239/100</f>
        <v>3.3500000000000002E-2</v>
      </c>
      <c r="V236">
        <f>'FF-5'!D239/100</f>
        <v>-7.4999999999999997E-3</v>
      </c>
      <c r="W236">
        <f>'FF-5'!E239/100</f>
        <v>-1.55E-2</v>
      </c>
      <c r="X236">
        <f>'FF-5'!F239/100</f>
        <v>-5.7999999999999996E-3</v>
      </c>
      <c r="Y236">
        <v>-1.73</v>
      </c>
      <c r="Z236">
        <f>'FF-5'!G239/100</f>
        <v>6.8999999999999999E-3</v>
      </c>
      <c r="AA236" s="11" t="str">
        <f t="shared" si="3"/>
        <v>SMB</v>
      </c>
    </row>
    <row r="237" spans="1:27">
      <c r="A237" s="32">
        <v>30376</v>
      </c>
      <c r="B237">
        <v>1.0214504596526488E-3</v>
      </c>
      <c r="C237">
        <v>2.9940119760478758E-3</v>
      </c>
      <c r="D237">
        <v>1.6991242974775183E-3</v>
      </c>
      <c r="E237">
        <v>10.4</v>
      </c>
      <c r="F237">
        <v>63.8</v>
      </c>
      <c r="G237">
        <v>8.77</v>
      </c>
      <c r="H237">
        <v>10.51</v>
      </c>
      <c r="I237">
        <v>8.35</v>
      </c>
      <c r="J237">
        <v>13.95</v>
      </c>
      <c r="K237">
        <v>74.599999999999994</v>
      </c>
      <c r="L237">
        <v>1.4878457669740199E-2</v>
      </c>
      <c r="M237">
        <v>1.9087475757884997E-2</v>
      </c>
      <c r="N237">
        <v>4.3033024540011904E-4</v>
      </c>
      <c r="O237">
        <v>7.1248423707440098E-2</v>
      </c>
      <c r="P237">
        <v>-3.4364261168384883E-2</v>
      </c>
      <c r="Q237">
        <v>-6.1039216754155438E-3</v>
      </c>
      <c r="R237">
        <v>-7.1817890349471045E-2</v>
      </c>
      <c r="S237">
        <v>-8.2031688953815036E-4</v>
      </c>
      <c r="T237">
        <f>'FF-5'!B240/100</f>
        <v>2.5899999999999999E-2</v>
      </c>
      <c r="U237">
        <f>'FF-5'!C240/100</f>
        <v>2.92E-2</v>
      </c>
      <c r="V237">
        <f>'FF-5'!D240/100</f>
        <v>6.9999999999999993E-3</v>
      </c>
      <c r="W237">
        <f>'FF-5'!E240/100</f>
        <v>-5.1999999999999998E-3</v>
      </c>
      <c r="X237">
        <f>'FF-5'!F240/100</f>
        <v>1.0500000000000001E-2</v>
      </c>
      <c r="Y237">
        <v>3.77</v>
      </c>
      <c r="Z237">
        <f>'FF-5'!G240/100</f>
        <v>6.1999999999999998E-3</v>
      </c>
      <c r="AA237" s="11" t="str">
        <f t="shared" si="3"/>
        <v>MOM</v>
      </c>
    </row>
    <row r="238" spans="1:27">
      <c r="A238" s="32">
        <v>30407</v>
      </c>
      <c r="B238">
        <v>1.0204081632652481E-3</v>
      </c>
      <c r="C238">
        <v>-9.9502487562183389E-4</v>
      </c>
      <c r="D238">
        <v>1.2830549756436477E-3</v>
      </c>
      <c r="E238">
        <v>10.3</v>
      </c>
      <c r="F238">
        <v>63.7</v>
      </c>
      <c r="G238">
        <v>8.8000000000000007</v>
      </c>
      <c r="H238">
        <v>10.4</v>
      </c>
      <c r="I238">
        <v>8.2100000000000009</v>
      </c>
      <c r="J238">
        <v>13.61</v>
      </c>
      <c r="K238">
        <v>80.8</v>
      </c>
      <c r="L238">
        <v>1.300846582696678E-2</v>
      </c>
      <c r="M238">
        <v>9.2147435897436351E-3</v>
      </c>
      <c r="N238">
        <v>1.1419692512322666E-3</v>
      </c>
      <c r="O238">
        <v>-5.4738081224249557E-2</v>
      </c>
      <c r="P238">
        <v>6.0498220640569395E-2</v>
      </c>
      <c r="Q238">
        <v>8.3079724500720337E-3</v>
      </c>
      <c r="R238">
        <v>-4.4905008635578239E-3</v>
      </c>
      <c r="S238">
        <v>1.9456346930283297E-3</v>
      </c>
      <c r="T238">
        <f>'FF-5'!B241/100</f>
        <v>2.8199999999999999E-2</v>
      </c>
      <c r="U238">
        <f>'FF-5'!C241/100</f>
        <v>1.37E-2</v>
      </c>
      <c r="V238">
        <f>'FF-5'!D241/100</f>
        <v>2.0199999999999999E-2</v>
      </c>
      <c r="W238">
        <f>'FF-5'!E241/100</f>
        <v>-1.7000000000000001E-3</v>
      </c>
      <c r="X238">
        <f>'FF-5'!F241/100</f>
        <v>2.7400000000000001E-2</v>
      </c>
      <c r="Y238">
        <v>0.92</v>
      </c>
      <c r="Z238">
        <f>'FF-5'!G241/100</f>
        <v>6.3E-3</v>
      </c>
      <c r="AA238" s="11" t="str">
        <f t="shared" si="3"/>
        <v>MOM</v>
      </c>
    </row>
    <row r="239" spans="1:27">
      <c r="A239" s="32">
        <v>30437</v>
      </c>
      <c r="B239">
        <v>7.1355759429154219E-3</v>
      </c>
      <c r="C239">
        <v>0</v>
      </c>
      <c r="D239">
        <v>4.5609538909280644E-3</v>
      </c>
      <c r="E239">
        <v>10.199999999999999</v>
      </c>
      <c r="F239">
        <v>63.8</v>
      </c>
      <c r="G239">
        <v>8.6300000000000008</v>
      </c>
      <c r="H239">
        <v>10.38</v>
      </c>
      <c r="I239">
        <v>8.19</v>
      </c>
      <c r="J239">
        <v>13.29</v>
      </c>
      <c r="K239">
        <v>89.1</v>
      </c>
      <c r="L239">
        <v>5.2996331023236155E-3</v>
      </c>
      <c r="M239">
        <v>6.6494640730447915E-3</v>
      </c>
      <c r="N239">
        <v>-3.5014809367483264E-3</v>
      </c>
      <c r="O239">
        <v>-8.3437110834371109E-2</v>
      </c>
      <c r="P239">
        <v>7.0469798657718116E-2</v>
      </c>
      <c r="Q239">
        <v>1.2660265119370727E-2</v>
      </c>
      <c r="R239">
        <v>6.2109646079111701E-2</v>
      </c>
      <c r="S239">
        <v>3.0755415871590525E-3</v>
      </c>
      <c r="T239">
        <f>'FF-5'!B242/100</f>
        <v>6.6699999999999995E-2</v>
      </c>
      <c r="U239">
        <f>'FF-5'!C242/100</f>
        <v>4.7999999999999996E-3</v>
      </c>
      <c r="V239">
        <f>'FF-5'!D242/100</f>
        <v>4.8999999999999998E-3</v>
      </c>
      <c r="W239">
        <f>'FF-5'!E242/100</f>
        <v>-1.1000000000000001E-3</v>
      </c>
      <c r="X239">
        <f>'FF-5'!F242/100</f>
        <v>1.4199999999999999E-2</v>
      </c>
      <c r="Y239">
        <v>1.72</v>
      </c>
      <c r="Z239">
        <f>'FF-5'!G242/100</f>
        <v>7.0999999999999995E-3</v>
      </c>
      <c r="AA239" s="11" t="str">
        <f t="shared" si="3"/>
        <v>MOM</v>
      </c>
    </row>
    <row r="240" spans="1:27">
      <c r="A240" s="32">
        <v>30468</v>
      </c>
      <c r="B240">
        <v>4.0485829959514743E-3</v>
      </c>
      <c r="C240">
        <v>3.9840637450198352E-3</v>
      </c>
      <c r="D240">
        <v>2.8322487190020158E-3</v>
      </c>
      <c r="E240">
        <v>10.1</v>
      </c>
      <c r="F240">
        <v>63.7</v>
      </c>
      <c r="G240">
        <v>8.98</v>
      </c>
      <c r="H240">
        <v>10.85</v>
      </c>
      <c r="I240">
        <v>8.7899999999999991</v>
      </c>
      <c r="J240">
        <v>13.09</v>
      </c>
      <c r="K240">
        <v>93.3</v>
      </c>
      <c r="L240">
        <v>1.3787510137875126E-2</v>
      </c>
      <c r="M240">
        <v>7.1477866508922409E-3</v>
      </c>
      <c r="N240">
        <v>-2.383379894140628E-3</v>
      </c>
      <c r="O240">
        <v>0.20652173913043478</v>
      </c>
      <c r="P240">
        <v>4.0752351097178681E-2</v>
      </c>
      <c r="Q240">
        <v>6.1653350065945887E-3</v>
      </c>
      <c r="R240">
        <v>-1.9928128062724582E-2</v>
      </c>
      <c r="S240">
        <v>3.1332527639765452E-3</v>
      </c>
      <c r="T240">
        <f>'FF-5'!B243/100</f>
        <v>5.1999999999999998E-3</v>
      </c>
      <c r="U240">
        <f>'FF-5'!C243/100</f>
        <v>6.3E-2</v>
      </c>
      <c r="V240">
        <f>'FF-5'!D243/100</f>
        <v>-1.3999999999999999E-2</v>
      </c>
      <c r="W240">
        <f>'FF-5'!E243/100</f>
        <v>-1.84E-2</v>
      </c>
      <c r="X240">
        <f>'FF-5'!F243/100</f>
        <v>-1.5100000000000001E-2</v>
      </c>
      <c r="Y240">
        <v>-1.56</v>
      </c>
      <c r="Z240">
        <f>'FF-5'!G243/100</f>
        <v>6.8999999999999999E-3</v>
      </c>
      <c r="AA240" s="11" t="str">
        <f t="shared" si="3"/>
        <v>SMB</v>
      </c>
    </row>
    <row r="241" spans="1:27">
      <c r="A241" s="32">
        <v>30498</v>
      </c>
      <c r="B241">
        <v>2.0161290322580931E-3</v>
      </c>
      <c r="C241">
        <v>1.9841269841270122E-3</v>
      </c>
      <c r="D241">
        <v>3.7297343911694078E-3</v>
      </c>
      <c r="E241">
        <v>10.1</v>
      </c>
      <c r="F241">
        <v>64.3</v>
      </c>
      <c r="G241">
        <v>9.3699999999999992</v>
      </c>
      <c r="H241">
        <v>11.38</v>
      </c>
      <c r="I241">
        <v>9.08</v>
      </c>
      <c r="J241">
        <v>13.37</v>
      </c>
      <c r="K241">
        <v>92.2</v>
      </c>
      <c r="L241">
        <v>8.0000000000000002E-3</v>
      </c>
      <c r="M241">
        <v>5.0903039498801286E-3</v>
      </c>
      <c r="N241">
        <v>5.9998886307870859E-3</v>
      </c>
      <c r="O241">
        <v>-2.4211711711711711E-2</v>
      </c>
      <c r="P241">
        <v>-1.9578313253012049E-2</v>
      </c>
      <c r="Q241">
        <v>6.0803741768723912E-3</v>
      </c>
      <c r="R241">
        <v>3.3333333333333333E-2</v>
      </c>
      <c r="S241">
        <v>4.2055240729998661E-3</v>
      </c>
      <c r="T241">
        <f>'FF-5'!B244/100</f>
        <v>3.0699999999999998E-2</v>
      </c>
      <c r="U241">
        <f>'FF-5'!C244/100</f>
        <v>1.18E-2</v>
      </c>
      <c r="V241">
        <f>'FF-5'!D244/100</f>
        <v>-3.9E-2</v>
      </c>
      <c r="W241">
        <f>'FF-5'!E244/100</f>
        <v>2.6000000000000002E-2</v>
      </c>
      <c r="X241">
        <f>'FF-5'!F244/100</f>
        <v>-8.6999999999999994E-3</v>
      </c>
      <c r="Y241">
        <v>1.8</v>
      </c>
      <c r="Z241">
        <f>'FF-5'!G244/100</f>
        <v>6.7000000000000002E-3</v>
      </c>
      <c r="AA241" s="11" t="str">
        <f t="shared" si="3"/>
        <v>MOM</v>
      </c>
    </row>
    <row r="242" spans="1:27">
      <c r="A242" s="32">
        <v>30529</v>
      </c>
      <c r="B242">
        <v>4.0241448692152054E-3</v>
      </c>
      <c r="C242">
        <v>2.9702970297029421E-3</v>
      </c>
      <c r="D242">
        <v>5.648989410829695E-3</v>
      </c>
      <c r="E242">
        <v>9.4</v>
      </c>
      <c r="F242">
        <v>64.099999999999994</v>
      </c>
      <c r="G242">
        <v>9.56</v>
      </c>
      <c r="H242">
        <v>11.85</v>
      </c>
      <c r="I242">
        <v>9.34</v>
      </c>
      <c r="J242">
        <v>13.39</v>
      </c>
      <c r="K242">
        <v>92.8</v>
      </c>
      <c r="L242">
        <v>7.5396825396825623E-3</v>
      </c>
      <c r="M242">
        <v>5.5028000973947801E-3</v>
      </c>
      <c r="N242">
        <v>1.0042161845117215E-2</v>
      </c>
      <c r="O242">
        <v>3.0005770340450086E-2</v>
      </c>
      <c r="P242">
        <v>-6.9124423963133647E-2</v>
      </c>
      <c r="Q242">
        <v>1.4894970577080693E-2</v>
      </c>
      <c r="R242">
        <v>2.1290322580645164E-2</v>
      </c>
      <c r="S242">
        <v>4.6211439552993191E-3</v>
      </c>
      <c r="T242">
        <f>'FF-5'!B245/100</f>
        <v>-4.07E-2</v>
      </c>
      <c r="U242">
        <f>'FF-5'!C245/100</f>
        <v>1.01E-2</v>
      </c>
      <c r="V242">
        <f>'FF-5'!D245/100</f>
        <v>5.62E-2</v>
      </c>
      <c r="W242">
        <f>'FF-5'!E245/100</f>
        <v>-1.4000000000000002E-3</v>
      </c>
      <c r="X242">
        <f>'FF-5'!F245/100</f>
        <v>2.81E-2</v>
      </c>
      <c r="Y242">
        <v>-3.13</v>
      </c>
      <c r="Z242">
        <f>'FF-5'!G245/100</f>
        <v>7.4000000000000003E-3</v>
      </c>
      <c r="AA242" s="11" t="str">
        <f t="shared" si="3"/>
        <v>HML</v>
      </c>
    </row>
    <row r="243" spans="1:27">
      <c r="A243" s="32">
        <v>30560</v>
      </c>
      <c r="B243">
        <v>3.006012024048068E-3</v>
      </c>
      <c r="C243">
        <v>4.9358341559723592E-3</v>
      </c>
      <c r="D243">
        <v>4.2716787697565746E-3</v>
      </c>
      <c r="E243">
        <v>9.5</v>
      </c>
      <c r="F243">
        <v>64.3</v>
      </c>
      <c r="G243">
        <v>9.4499999999999993</v>
      </c>
      <c r="H243">
        <v>11.65</v>
      </c>
      <c r="I243">
        <v>9</v>
      </c>
      <c r="J243">
        <v>13.64</v>
      </c>
      <c r="K243">
        <v>90.9</v>
      </c>
      <c r="L243">
        <v>5.3170539582512574E-3</v>
      </c>
      <c r="M243">
        <v>4.4556373498643052E-3</v>
      </c>
      <c r="N243">
        <v>9.5328115396264845E-3</v>
      </c>
      <c r="O243">
        <v>7.0028011204481794E-2</v>
      </c>
      <c r="P243">
        <v>-5.6105610561056105E-2</v>
      </c>
      <c r="Q243">
        <v>1.1855611073273336E-2</v>
      </c>
      <c r="R243">
        <v>7.896399241945672E-3</v>
      </c>
      <c r="S243">
        <v>-3.4056857259749879E-3</v>
      </c>
      <c r="T243">
        <f>'FF-5'!B246/100</f>
        <v>-5.0000000000000001E-3</v>
      </c>
      <c r="U243">
        <f>'FF-5'!C246/100</f>
        <v>-4.3200000000000002E-2</v>
      </c>
      <c r="V243">
        <f>'FF-5'!D246/100</f>
        <v>5.5399999999999998E-2</v>
      </c>
      <c r="W243">
        <f>'FF-5'!E246/100</f>
        <v>5.1000000000000004E-3</v>
      </c>
      <c r="X243">
        <f>'FF-5'!F246/100</f>
        <v>1.9E-2</v>
      </c>
      <c r="Y243">
        <v>-5.88</v>
      </c>
      <c r="Z243">
        <f>'FF-5'!G246/100</f>
        <v>7.6E-3</v>
      </c>
      <c r="AA243" s="11" t="str">
        <f t="shared" si="3"/>
        <v>HML</v>
      </c>
    </row>
    <row r="244" spans="1:27">
      <c r="A244" s="32">
        <v>30590</v>
      </c>
      <c r="B244">
        <v>2.9970029970031106E-3</v>
      </c>
      <c r="C244">
        <v>1.9646365422397137E-3</v>
      </c>
      <c r="D244">
        <v>3.5091450446618276E-3</v>
      </c>
      <c r="E244">
        <v>9.1999999999999993</v>
      </c>
      <c r="F244">
        <v>64.3</v>
      </c>
      <c r="G244">
        <v>9.48</v>
      </c>
      <c r="H244">
        <v>11.54</v>
      </c>
      <c r="I244">
        <v>8.64</v>
      </c>
      <c r="J244">
        <v>13.55</v>
      </c>
      <c r="K244">
        <v>89.9</v>
      </c>
      <c r="L244">
        <v>4.5053868756120561E-3</v>
      </c>
      <c r="M244">
        <v>4.4358727097395462E-3</v>
      </c>
      <c r="N244">
        <v>2.34669184678976E-3</v>
      </c>
      <c r="O244">
        <v>-0.10471204188481675</v>
      </c>
      <c r="P244">
        <v>6.2937062937062943E-2</v>
      </c>
      <c r="Q244">
        <v>1.4488523548566459E-2</v>
      </c>
      <c r="R244">
        <v>-2.5070510811657811E-2</v>
      </c>
      <c r="S244">
        <v>1.2404442521275061E-2</v>
      </c>
      <c r="T244">
        <f>'FF-5'!B247/100</f>
        <v>9.1000000000000004E-3</v>
      </c>
      <c r="U244">
        <f>'FF-5'!C247/100</f>
        <v>3.0000000000000001E-3</v>
      </c>
      <c r="V244">
        <f>'FF-5'!D247/100</f>
        <v>1.01E-2</v>
      </c>
      <c r="W244">
        <f>'FF-5'!E247/100</f>
        <v>1.24E-2</v>
      </c>
      <c r="X244">
        <f>'FF-5'!F247/100</f>
        <v>5.0000000000000001E-3</v>
      </c>
      <c r="Y244">
        <v>-0.03</v>
      </c>
      <c r="Z244">
        <f>'FF-5'!G247/100</f>
        <v>7.6E-3</v>
      </c>
      <c r="AA244" s="11" t="str">
        <f t="shared" si="3"/>
        <v>RMW</v>
      </c>
    </row>
    <row r="245" spans="1:27">
      <c r="A245" s="32">
        <v>30621</v>
      </c>
      <c r="B245">
        <v>3.9840637450198352E-3</v>
      </c>
      <c r="C245">
        <v>1.9607843137255179E-3</v>
      </c>
      <c r="D245">
        <v>1.695454063791423E-3</v>
      </c>
      <c r="E245">
        <v>8.8000000000000007</v>
      </c>
      <c r="F245">
        <v>64</v>
      </c>
      <c r="G245">
        <v>9.34</v>
      </c>
      <c r="H245">
        <v>11.69</v>
      </c>
      <c r="I245">
        <v>8.76</v>
      </c>
      <c r="J245">
        <v>13.46</v>
      </c>
      <c r="K245">
        <v>89.3</v>
      </c>
      <c r="L245">
        <v>8.5803432137287281E-3</v>
      </c>
      <c r="M245">
        <v>7.6804915514592943E-3</v>
      </c>
      <c r="N245">
        <v>7.9984299267879186E-3</v>
      </c>
      <c r="O245">
        <v>2.9239766081871343E-3</v>
      </c>
      <c r="P245">
        <v>3.9473684210526314E-2</v>
      </c>
      <c r="Q245">
        <v>7.7602522424487404E-3</v>
      </c>
      <c r="R245">
        <v>-2.2500803600128554E-2</v>
      </c>
      <c r="S245">
        <v>2.9918791850690983E-3</v>
      </c>
      <c r="T245">
        <f>'FF-5'!B248/100</f>
        <v>-3.44E-2</v>
      </c>
      <c r="U245">
        <f>'FF-5'!C248/100</f>
        <v>-3.7699999999999997E-2</v>
      </c>
      <c r="V245">
        <f>'FF-5'!D248/100</f>
        <v>4.9699999999999994E-2</v>
      </c>
      <c r="W245">
        <f>'FF-5'!E248/100</f>
        <v>-7.7000000000000002E-3</v>
      </c>
      <c r="X245">
        <f>'FF-5'!F248/100</f>
        <v>2.9600000000000001E-2</v>
      </c>
      <c r="Y245">
        <v>-4.5199999999999996</v>
      </c>
      <c r="Z245">
        <f>'FF-5'!G248/100</f>
        <v>7.6E-3</v>
      </c>
      <c r="AA245" s="11" t="str">
        <f t="shared" si="3"/>
        <v>HML</v>
      </c>
    </row>
    <row r="246" spans="1:27">
      <c r="A246" s="32">
        <v>30651</v>
      </c>
      <c r="B246">
        <v>2.9761904761904483E-3</v>
      </c>
      <c r="C246">
        <v>-9.7847358121339067E-4</v>
      </c>
      <c r="D246">
        <v>1.4175394054797455E-3</v>
      </c>
      <c r="E246">
        <v>8.5</v>
      </c>
      <c r="F246">
        <v>64.099999999999994</v>
      </c>
      <c r="G246">
        <v>9.4700000000000006</v>
      </c>
      <c r="H246">
        <v>11.83</v>
      </c>
      <c r="I246">
        <v>9</v>
      </c>
      <c r="J246">
        <v>13.61</v>
      </c>
      <c r="K246">
        <v>91.1</v>
      </c>
      <c r="L246">
        <v>3.4802784222736937E-3</v>
      </c>
      <c r="M246">
        <v>6.2404725609757836E-3</v>
      </c>
      <c r="N246">
        <v>9.5349682044496634E-3</v>
      </c>
      <c r="O246">
        <v>4.0816326530612242E-2</v>
      </c>
      <c r="P246">
        <v>1.8987341772151899E-2</v>
      </c>
      <c r="Q246">
        <v>4.4824063608219621E-3</v>
      </c>
      <c r="R246">
        <v>-1.8743834265044404E-2</v>
      </c>
      <c r="S246">
        <v>3.8789335664335665E-3</v>
      </c>
      <c r="T246">
        <f>'FF-5'!B249/100</f>
        <v>2.1600000000000001E-2</v>
      </c>
      <c r="U246">
        <f>'FF-5'!C249/100</f>
        <v>1.8700000000000001E-2</v>
      </c>
      <c r="V246">
        <f>'FF-5'!D249/100</f>
        <v>-7.1999999999999998E-3</v>
      </c>
      <c r="W246">
        <f>'FF-5'!E249/100</f>
        <v>-6.7000000000000002E-3</v>
      </c>
      <c r="X246">
        <f>'FF-5'!F249/100</f>
        <v>6.6E-3</v>
      </c>
      <c r="Y246">
        <v>-0.13</v>
      </c>
      <c r="Z246">
        <f>'FF-5'!G249/100</f>
        <v>6.9999999999999993E-3</v>
      </c>
      <c r="AA246" s="11" t="str">
        <f t="shared" si="3"/>
        <v>SMB</v>
      </c>
    </row>
    <row r="247" spans="1:27">
      <c r="A247" s="32">
        <v>30682</v>
      </c>
      <c r="B247">
        <v>2.9673590504452163E-3</v>
      </c>
      <c r="C247">
        <v>1.95886385896183E-3</v>
      </c>
      <c r="D247">
        <v>5.4931124820409554E-4</v>
      </c>
      <c r="E247">
        <v>8.3000000000000007</v>
      </c>
      <c r="F247">
        <v>64.099999999999994</v>
      </c>
      <c r="G247">
        <v>9.56</v>
      </c>
      <c r="H247">
        <v>11.67</v>
      </c>
      <c r="I247">
        <v>8.9</v>
      </c>
      <c r="J247">
        <v>13.75</v>
      </c>
      <c r="K247">
        <v>94.2</v>
      </c>
      <c r="L247">
        <v>4.6242774566473549E-3</v>
      </c>
      <c r="M247">
        <v>5.3022771386639286E-3</v>
      </c>
      <c r="N247">
        <v>1.055375089046519E-2</v>
      </c>
      <c r="O247">
        <v>-5.4341736694677872E-2</v>
      </c>
      <c r="P247">
        <v>0.20031055900621117</v>
      </c>
      <c r="Q247">
        <v>4.9477001604764804E-3</v>
      </c>
      <c r="R247">
        <v>-2.0107238605898171E-2</v>
      </c>
      <c r="S247">
        <v>3.8639455782312924E-3</v>
      </c>
      <c r="T247">
        <f>'FF-5'!B250/100</f>
        <v>-1.78E-2</v>
      </c>
      <c r="U247">
        <f>'FF-5'!C250/100</f>
        <v>-4.5000000000000005E-3</v>
      </c>
      <c r="V247">
        <f>'FF-5'!D250/100</f>
        <v>1.7299999999999999E-2</v>
      </c>
      <c r="W247">
        <f>'FF-5'!E250/100</f>
        <v>1.6399999999999998E-2</v>
      </c>
      <c r="X247">
        <f>'FF-5'!F250/100</f>
        <v>1.2699999999999999E-2</v>
      </c>
      <c r="Y247">
        <v>0.84</v>
      </c>
      <c r="Z247">
        <f>'FF-5'!G250/100</f>
        <v>7.3000000000000001E-3</v>
      </c>
      <c r="AA247" s="11" t="str">
        <f t="shared" si="3"/>
        <v>MOM</v>
      </c>
    </row>
    <row r="248" spans="1:27">
      <c r="A248" s="32">
        <v>30713</v>
      </c>
      <c r="B248">
        <v>6.9033530571990988E-3</v>
      </c>
      <c r="C248">
        <v>5.8651026392962709E-3</v>
      </c>
      <c r="D248">
        <v>4.349845854977049E-3</v>
      </c>
      <c r="E248">
        <v>8</v>
      </c>
      <c r="F248">
        <v>63.9</v>
      </c>
      <c r="G248">
        <v>9.59</v>
      </c>
      <c r="H248">
        <v>11.84</v>
      </c>
      <c r="I248">
        <v>9.09</v>
      </c>
      <c r="J248">
        <v>13.65</v>
      </c>
      <c r="K248">
        <v>100.1</v>
      </c>
      <c r="L248">
        <v>7.0962792481780697E-3</v>
      </c>
      <c r="M248">
        <v>6.9225335530962179E-3</v>
      </c>
      <c r="N248">
        <v>4.022318188801971E-3</v>
      </c>
      <c r="O248">
        <v>0.12381516587677725</v>
      </c>
      <c r="P248">
        <v>-0.10608020698576973</v>
      </c>
      <c r="Q248">
        <v>1.9853050104950472E-2</v>
      </c>
      <c r="R248">
        <v>1.5389876880985051E-2</v>
      </c>
      <c r="S248">
        <v>4.8032093678846361E-3</v>
      </c>
      <c r="T248">
        <f>'FF-5'!B251/100</f>
        <v>-1.9199999999999998E-2</v>
      </c>
      <c r="U248">
        <f>'FF-5'!C251/100</f>
        <v>-4.0000000000000002E-4</v>
      </c>
      <c r="V248">
        <f>'FF-5'!D251/100</f>
        <v>7.5800000000000006E-2</v>
      </c>
      <c r="W248">
        <f>'FF-5'!E251/100</f>
        <v>-8.8999999999999999E-3</v>
      </c>
      <c r="X248">
        <f>'FF-5'!F251/100</f>
        <v>2.92E-2</v>
      </c>
      <c r="Y248">
        <v>-2.56</v>
      </c>
      <c r="Z248">
        <f>'FF-5'!G251/100</f>
        <v>7.6E-3</v>
      </c>
      <c r="AA248" s="11" t="str">
        <f t="shared" si="3"/>
        <v>HML</v>
      </c>
    </row>
    <row r="249" spans="1:27">
      <c r="A249" s="32">
        <v>30742</v>
      </c>
      <c r="B249">
        <v>4.8971596474045058E-3</v>
      </c>
      <c r="C249">
        <v>2.915451895043704E-3</v>
      </c>
      <c r="D249">
        <v>6.7277773105710263E-3</v>
      </c>
      <c r="E249">
        <v>7.8</v>
      </c>
      <c r="F249">
        <v>64.099999999999994</v>
      </c>
      <c r="G249">
        <v>9.91</v>
      </c>
      <c r="H249">
        <v>12.32</v>
      </c>
      <c r="I249">
        <v>9.52</v>
      </c>
      <c r="J249">
        <v>13.59</v>
      </c>
      <c r="K249">
        <v>97.4</v>
      </c>
      <c r="L249">
        <v>4.5705579889544412E-3</v>
      </c>
      <c r="M249">
        <v>9.3536619586568146E-3</v>
      </c>
      <c r="N249">
        <v>1.9189837283153773E-2</v>
      </c>
      <c r="O249">
        <v>0.19135477069056406</v>
      </c>
      <c r="P249">
        <v>7.2358900144717797E-3</v>
      </c>
      <c r="Q249">
        <v>4.5237771841656945E-3</v>
      </c>
      <c r="R249">
        <v>1.5325025261030592E-2</v>
      </c>
      <c r="S249">
        <v>5.222664638028336E-3</v>
      </c>
      <c r="T249">
        <f>'FF-5'!B252/100</f>
        <v>-4.82E-2</v>
      </c>
      <c r="U249">
        <f>'FF-5'!C252/100</f>
        <v>-1.5900000000000001E-2</v>
      </c>
      <c r="V249">
        <f>'FF-5'!D252/100</f>
        <v>3.3300000000000003E-2</v>
      </c>
      <c r="W249">
        <f>'FF-5'!E252/100</f>
        <v>9.0000000000000011E-3</v>
      </c>
      <c r="X249">
        <f>'FF-5'!F252/100</f>
        <v>1.5800000000000002E-2</v>
      </c>
      <c r="Y249">
        <v>0.22</v>
      </c>
      <c r="Z249">
        <f>'FF-5'!G252/100</f>
        <v>7.0999999999999995E-3</v>
      </c>
      <c r="AA249" s="11" t="str">
        <f t="shared" si="3"/>
        <v>MOM</v>
      </c>
    </row>
    <row r="250" spans="1:27">
      <c r="A250" s="32">
        <v>30773</v>
      </c>
      <c r="B250">
        <v>2.9239766081872454E-3</v>
      </c>
      <c r="C250">
        <v>6.7829457364341362E-3</v>
      </c>
      <c r="D250">
        <v>3.2787569960737715E-3</v>
      </c>
      <c r="E250">
        <v>7.8</v>
      </c>
      <c r="F250">
        <v>64.099999999999994</v>
      </c>
      <c r="G250">
        <v>10.29</v>
      </c>
      <c r="H250">
        <v>12.63</v>
      </c>
      <c r="I250">
        <v>9.69</v>
      </c>
      <c r="J250">
        <v>13.99</v>
      </c>
      <c r="K250">
        <v>101</v>
      </c>
      <c r="L250">
        <v>7.3933649289099094E-3</v>
      </c>
      <c r="M250">
        <v>7.87693448243907E-3</v>
      </c>
      <c r="N250">
        <v>1.7388654065528933E-2</v>
      </c>
      <c r="O250">
        <v>-0.26415929203539823</v>
      </c>
      <c r="P250">
        <v>-7.9022988505747127E-2</v>
      </c>
      <c r="Q250">
        <v>4.7738344294497373E-3</v>
      </c>
      <c r="R250">
        <v>2.0434566263061858E-2</v>
      </c>
      <c r="S250">
        <v>2.9198020545960048E-3</v>
      </c>
      <c r="T250">
        <f>'FF-5'!B253/100</f>
        <v>6.3E-3</v>
      </c>
      <c r="U250">
        <f>'FF-5'!C253/100</f>
        <v>-2.8999999999999998E-3</v>
      </c>
      <c r="V250">
        <f>'FF-5'!D253/100</f>
        <v>4.5999999999999999E-3</v>
      </c>
      <c r="W250">
        <f>'FF-5'!E253/100</f>
        <v>-9.5999999999999992E-3</v>
      </c>
      <c r="X250">
        <f>'FF-5'!F253/100</f>
        <v>1.1699999999999999E-2</v>
      </c>
      <c r="Y250">
        <v>1.07</v>
      </c>
      <c r="Z250">
        <f>'FF-5'!G253/100</f>
        <v>7.3000000000000001E-3</v>
      </c>
      <c r="AA250" s="11" t="str">
        <f t="shared" si="3"/>
        <v>MOM</v>
      </c>
    </row>
    <row r="251" spans="1:27">
      <c r="A251" s="32">
        <v>30803</v>
      </c>
      <c r="B251">
        <v>3.8872691933915593E-3</v>
      </c>
      <c r="C251">
        <v>9.6246390760341006E-4</v>
      </c>
      <c r="D251">
        <v>3.809246268812053E-3</v>
      </c>
      <c r="E251">
        <v>7.7</v>
      </c>
      <c r="F251">
        <v>64.3</v>
      </c>
      <c r="G251">
        <v>10.32</v>
      </c>
      <c r="H251">
        <v>13.41</v>
      </c>
      <c r="I251">
        <v>9.83</v>
      </c>
      <c r="J251">
        <v>14.31</v>
      </c>
      <c r="K251">
        <v>96.1</v>
      </c>
      <c r="L251">
        <v>6.7745577719232645E-3</v>
      </c>
      <c r="M251">
        <v>7.5855093784479594E-3</v>
      </c>
      <c r="N251">
        <v>1.5990623425702909E-2</v>
      </c>
      <c r="O251">
        <v>0.11304870715574264</v>
      </c>
      <c r="P251">
        <v>-3.1201248049921998E-3</v>
      </c>
      <c r="Q251">
        <v>5.9903406924497905E-3</v>
      </c>
      <c r="R251">
        <v>-4.6487435388966767E-3</v>
      </c>
      <c r="S251">
        <v>3.8853032784253285E-3</v>
      </c>
      <c r="T251">
        <f>'FF-5'!B254/100</f>
        <v>-5.1000000000000004E-3</v>
      </c>
      <c r="U251">
        <f>'FF-5'!C254/100</f>
        <v>-9.4999999999999998E-3</v>
      </c>
      <c r="V251">
        <f>'FF-5'!D254/100</f>
        <v>1.2E-2</v>
      </c>
      <c r="W251">
        <f>'FF-5'!E254/100</f>
        <v>3.3399999999999999E-2</v>
      </c>
      <c r="X251">
        <f>'FF-5'!F254/100</f>
        <v>7.6E-3</v>
      </c>
      <c r="Y251">
        <v>2.0699999999999998</v>
      </c>
      <c r="Z251">
        <f>'FF-5'!G254/100</f>
        <v>8.1000000000000013E-3</v>
      </c>
      <c r="AA251" s="11" t="str">
        <f t="shared" si="3"/>
        <v>MOM</v>
      </c>
    </row>
    <row r="252" spans="1:27">
      <c r="A252" s="32">
        <v>30834</v>
      </c>
      <c r="B252">
        <v>1.9361084220716636E-3</v>
      </c>
      <c r="C252">
        <v>9.6153846153840684E-4</v>
      </c>
      <c r="D252">
        <v>1.2649303251493021E-3</v>
      </c>
      <c r="E252">
        <v>7.4</v>
      </c>
      <c r="F252">
        <v>64.5</v>
      </c>
      <c r="G252">
        <v>11.06</v>
      </c>
      <c r="H252">
        <v>13.56</v>
      </c>
      <c r="I252">
        <v>9.8699999999999992</v>
      </c>
      <c r="J252">
        <v>14.74</v>
      </c>
      <c r="K252">
        <v>98.1</v>
      </c>
      <c r="L252">
        <v>3.1775700934580289E-3</v>
      </c>
      <c r="M252">
        <v>5.6577086280056995E-3</v>
      </c>
      <c r="N252">
        <v>1.9369976160099663E-2</v>
      </c>
      <c r="O252">
        <v>-4.1599135602377095E-2</v>
      </c>
      <c r="P252">
        <v>-3.7558685446009391E-2</v>
      </c>
      <c r="Q252">
        <v>5.3341210962537643E-3</v>
      </c>
      <c r="R252">
        <v>-3.2007315957932911E-3</v>
      </c>
      <c r="S252">
        <v>3.2625383828045035E-3</v>
      </c>
      <c r="T252">
        <f>'FF-5'!B255/100</f>
        <v>-5.9699999999999996E-2</v>
      </c>
      <c r="U252">
        <f>'FF-5'!C255/100</f>
        <v>1.2999999999999999E-3</v>
      </c>
      <c r="V252">
        <f>'FF-5'!D255/100</f>
        <v>3.0999999999999999E-3</v>
      </c>
      <c r="W252">
        <f>'FF-5'!E255/100</f>
        <v>2.3599999999999999E-2</v>
      </c>
      <c r="X252">
        <f>'FF-5'!F255/100</f>
        <v>-4.5999999999999999E-3</v>
      </c>
      <c r="Y252">
        <v>1.51</v>
      </c>
      <c r="Z252">
        <f>'FF-5'!G255/100</f>
        <v>7.8000000000000005E-3</v>
      </c>
      <c r="AA252" s="11" t="str">
        <f t="shared" si="3"/>
        <v>MOM</v>
      </c>
    </row>
    <row r="253" spans="1:27">
      <c r="A253" s="32">
        <v>30864</v>
      </c>
      <c r="B253">
        <v>1.9323671497584816E-3</v>
      </c>
      <c r="C253">
        <v>-9.6061479346776484E-4</v>
      </c>
      <c r="D253">
        <v>1.7810914362639666E-3</v>
      </c>
      <c r="E253">
        <v>7.2</v>
      </c>
      <c r="F253">
        <v>64.599999999999994</v>
      </c>
      <c r="G253">
        <v>11.23</v>
      </c>
      <c r="H253">
        <v>13.36</v>
      </c>
      <c r="I253">
        <v>10.119999999999999</v>
      </c>
      <c r="J253">
        <v>15.05</v>
      </c>
      <c r="K253">
        <v>95.5</v>
      </c>
      <c r="L253">
        <v>6.5213340786286558E-3</v>
      </c>
      <c r="M253">
        <v>4.9906991515811447E-3</v>
      </c>
      <c r="N253">
        <v>1.0427535684734406E-2</v>
      </c>
      <c r="O253">
        <v>3.8895152198421649E-2</v>
      </c>
      <c r="P253">
        <v>2.4390243902439025E-2</v>
      </c>
      <c r="Q253">
        <v>3.6425530027499142E-3</v>
      </c>
      <c r="R253">
        <v>-1.81192660550459E-2</v>
      </c>
      <c r="S253">
        <v>4.0489702225339538E-3</v>
      </c>
      <c r="T253">
        <f>'FF-5'!B256/100</f>
        <v>1.8200000000000001E-2</v>
      </c>
      <c r="U253">
        <f>'FF-5'!C256/100</f>
        <v>1.1000000000000001E-3</v>
      </c>
      <c r="V253">
        <f>'FF-5'!D256/100</f>
        <v>-2.6600000000000002E-2</v>
      </c>
      <c r="W253">
        <f>'FF-5'!E256/100</f>
        <v>3.1699999999999999E-2</v>
      </c>
      <c r="X253">
        <f>'FF-5'!F256/100</f>
        <v>-1.5600000000000001E-2</v>
      </c>
      <c r="Y253">
        <v>-0.7</v>
      </c>
      <c r="Z253">
        <f>'FF-5'!G256/100</f>
        <v>7.4999999999999997E-3</v>
      </c>
      <c r="AA253" s="11" t="str">
        <f t="shared" si="3"/>
        <v>RMW</v>
      </c>
    </row>
    <row r="254" spans="1:27">
      <c r="A254" s="32">
        <v>30895</v>
      </c>
      <c r="B254">
        <v>3.8572806171648165E-3</v>
      </c>
      <c r="C254">
        <v>1.9230769230769505E-3</v>
      </c>
      <c r="D254">
        <v>3.576523123358928E-3</v>
      </c>
      <c r="E254">
        <v>7.5</v>
      </c>
      <c r="F254">
        <v>64.599999999999994</v>
      </c>
      <c r="G254">
        <v>11.64</v>
      </c>
      <c r="H254">
        <v>12.72</v>
      </c>
      <c r="I254">
        <v>10.47</v>
      </c>
      <c r="J254">
        <v>15.15</v>
      </c>
      <c r="K254">
        <v>96.6</v>
      </c>
      <c r="L254">
        <v>1.2958163643093886E-3</v>
      </c>
      <c r="M254">
        <v>3.792153853099224E-3</v>
      </c>
      <c r="N254">
        <v>1.070708777457062E-2</v>
      </c>
      <c r="O254">
        <v>-6.0227889310906134E-2</v>
      </c>
      <c r="P254">
        <v>-1.7460317460317461E-2</v>
      </c>
      <c r="Q254">
        <v>2.7841458362105214E-3</v>
      </c>
      <c r="R254">
        <v>-4.0544599058964861E-2</v>
      </c>
      <c r="S254">
        <v>3.2811524254067041E-3</v>
      </c>
      <c r="T254">
        <f>'FF-5'!B257/100</f>
        <v>-2.7400000000000001E-2</v>
      </c>
      <c r="U254">
        <f>'FF-5'!C257/100</f>
        <v>-2.2200000000000001E-2</v>
      </c>
      <c r="V254">
        <f>'FF-5'!D257/100</f>
        <v>3.5999999999999999E-3</v>
      </c>
      <c r="W254">
        <f>'FF-5'!E257/100</f>
        <v>3.5499999999999997E-2</v>
      </c>
      <c r="X254">
        <f>'FF-5'!F257/100</f>
        <v>-2.1499999999999998E-2</v>
      </c>
      <c r="Y254">
        <v>2.85</v>
      </c>
      <c r="Z254">
        <f>'FF-5'!G257/100</f>
        <v>8.199999999999999E-3</v>
      </c>
      <c r="AA254" s="11" t="str">
        <f t="shared" si="3"/>
        <v>MOM</v>
      </c>
    </row>
    <row r="255" spans="1:27">
      <c r="A255" s="32">
        <v>30926</v>
      </c>
      <c r="B255">
        <v>2.8818443804035677E-3</v>
      </c>
      <c r="C255">
        <v>-3.8387715930902656E-3</v>
      </c>
      <c r="D255">
        <v>3.0693803559657408E-3</v>
      </c>
      <c r="E255">
        <v>7.5</v>
      </c>
      <c r="F255">
        <v>64.400000000000006</v>
      </c>
      <c r="G255">
        <v>11.3</v>
      </c>
      <c r="H255">
        <v>12.52</v>
      </c>
      <c r="I255">
        <v>10.37</v>
      </c>
      <c r="J255">
        <v>14.63</v>
      </c>
      <c r="K255">
        <v>99.1</v>
      </c>
      <c r="L255">
        <v>1.8487705675729847E-4</v>
      </c>
      <c r="M255">
        <v>3.1032156510007155E-3</v>
      </c>
      <c r="N255">
        <v>6.5633920424466152E-3</v>
      </c>
      <c r="O255">
        <v>-8.429561200923788E-2</v>
      </c>
      <c r="P255">
        <v>-8.4006462035541199E-2</v>
      </c>
      <c r="Q255">
        <v>1.1972375396400805E-3</v>
      </c>
      <c r="R255">
        <v>1.7320534223706215E-2</v>
      </c>
      <c r="S255">
        <v>2.5635886020529807E-3</v>
      </c>
      <c r="T255">
        <f>'FF-5'!B258/100</f>
        <v>0.10279999999999999</v>
      </c>
      <c r="U255">
        <f>'FF-5'!C258/100</f>
        <v>-2.5999999999999999E-3</v>
      </c>
      <c r="V255">
        <f>'FF-5'!D258/100</f>
        <v>-1.8200000000000001E-2</v>
      </c>
      <c r="W255">
        <f>'FF-5'!E258/100</f>
        <v>-6.8000000000000005E-3</v>
      </c>
      <c r="X255">
        <f>'FF-5'!F258/100</f>
        <v>-9.1999999999999998E-3</v>
      </c>
      <c r="Y255">
        <v>-5.59</v>
      </c>
      <c r="Z255">
        <f>'FF-5'!G258/100</f>
        <v>8.3000000000000001E-3</v>
      </c>
      <c r="AA255" s="11" t="str">
        <f t="shared" si="3"/>
        <v>SMB</v>
      </c>
    </row>
    <row r="256" spans="1:27">
      <c r="A256" s="32">
        <v>30956</v>
      </c>
      <c r="B256">
        <v>2.8735632183907772E-3</v>
      </c>
      <c r="C256">
        <v>-3.8535645472060837E-3</v>
      </c>
      <c r="D256">
        <v>1.3554309654365618E-3</v>
      </c>
      <c r="E256">
        <v>7.3</v>
      </c>
      <c r="F256">
        <v>64.400000000000006</v>
      </c>
      <c r="G256">
        <v>9.99</v>
      </c>
      <c r="H256">
        <v>12.16</v>
      </c>
      <c r="I256">
        <v>9.74</v>
      </c>
      <c r="J256">
        <v>14.35</v>
      </c>
      <c r="K256">
        <v>100.9</v>
      </c>
      <c r="L256">
        <v>3.8817005545286926E-3</v>
      </c>
      <c r="M256">
        <v>6.2769010043041609E-3</v>
      </c>
      <c r="N256">
        <v>6.8054730624410717E-3</v>
      </c>
      <c r="O256">
        <v>7.0617906683480461E-2</v>
      </c>
      <c r="P256">
        <v>0.16754850088183421</v>
      </c>
      <c r="Q256">
        <v>-2.8299516358881007E-3</v>
      </c>
      <c r="R256">
        <v>2.0854700854700836E-3</v>
      </c>
      <c r="S256">
        <v>3.2831046384375791E-3</v>
      </c>
      <c r="T256">
        <f>'FF-5'!B259/100</f>
        <v>-8.0000000000000002E-3</v>
      </c>
      <c r="U256">
        <f>'FF-5'!C259/100</f>
        <v>-2.9999999999999997E-4</v>
      </c>
      <c r="V256">
        <f>'FF-5'!D259/100</f>
        <v>5.28E-2</v>
      </c>
      <c r="W256">
        <f>'FF-5'!E259/100</f>
        <v>1.37E-2</v>
      </c>
      <c r="X256">
        <f>'FF-5'!F259/100</f>
        <v>2.41E-2</v>
      </c>
      <c r="Y256">
        <v>3.62</v>
      </c>
      <c r="Z256">
        <f>'FF-5'!G259/100</f>
        <v>8.6E-3</v>
      </c>
      <c r="AA256" s="11" t="str">
        <f t="shared" si="3"/>
        <v>MOM</v>
      </c>
    </row>
    <row r="257" spans="1:27">
      <c r="A257" s="32">
        <v>30987</v>
      </c>
      <c r="B257">
        <v>3.8204393505252288E-3</v>
      </c>
      <c r="C257">
        <v>0</v>
      </c>
      <c r="D257">
        <v>2.3585389364015256E-3</v>
      </c>
      <c r="E257">
        <v>7.4</v>
      </c>
      <c r="F257">
        <v>64.400000000000006</v>
      </c>
      <c r="G257">
        <v>9.43</v>
      </c>
      <c r="H257">
        <v>11.57</v>
      </c>
      <c r="I257">
        <v>8.61</v>
      </c>
      <c r="J257">
        <v>13.94</v>
      </c>
      <c r="K257">
        <v>96.3</v>
      </c>
      <c r="L257">
        <v>1.1047689191677826E-3</v>
      </c>
      <c r="M257">
        <v>6.4605239707716984E-3</v>
      </c>
      <c r="N257">
        <v>9.6115127724852277E-3</v>
      </c>
      <c r="O257">
        <v>-6.3604240282685506E-2</v>
      </c>
      <c r="P257">
        <v>3.7764350453172203E-2</v>
      </c>
      <c r="Q257">
        <v>-4.0831641211261442E-4</v>
      </c>
      <c r="R257">
        <v>-1.8627818907577337E-2</v>
      </c>
      <c r="S257">
        <v>2.9891760362476924E-3</v>
      </c>
      <c r="T257">
        <f>'FF-5'!B260/100</f>
        <v>-8.3999999999999995E-3</v>
      </c>
      <c r="U257">
        <f>'FF-5'!C260/100</f>
        <v>-1.44E-2</v>
      </c>
      <c r="V257">
        <f>'FF-5'!D260/100</f>
        <v>4.5000000000000005E-3</v>
      </c>
      <c r="W257">
        <f>'FF-5'!E260/100</f>
        <v>1.18E-2</v>
      </c>
      <c r="X257">
        <f>'FF-5'!F260/100</f>
        <v>-1.09E-2</v>
      </c>
      <c r="Y257">
        <v>3.16</v>
      </c>
      <c r="Z257">
        <f>'FF-5'!G260/100</f>
        <v>0.01</v>
      </c>
      <c r="AA257" s="11" t="str">
        <f t="shared" si="3"/>
        <v>MOM</v>
      </c>
    </row>
    <row r="258" spans="1:27">
      <c r="A258" s="32">
        <v>31017</v>
      </c>
      <c r="B258">
        <v>1.9029495718363735E-3</v>
      </c>
      <c r="C258">
        <v>2.9013539651837248E-3</v>
      </c>
      <c r="D258">
        <v>1.4117935916846485E-3</v>
      </c>
      <c r="E258">
        <v>7.2</v>
      </c>
      <c r="F258">
        <v>64.5</v>
      </c>
      <c r="G258">
        <v>8.3800000000000008</v>
      </c>
      <c r="H258">
        <v>11.5</v>
      </c>
      <c r="I258">
        <v>8.06</v>
      </c>
      <c r="J258">
        <v>13.48</v>
      </c>
      <c r="K258">
        <v>95.7</v>
      </c>
      <c r="L258">
        <v>6.9891484274415194E-3</v>
      </c>
      <c r="M258">
        <v>9.9606002921776085E-3</v>
      </c>
      <c r="N258">
        <v>9.8793943234170775E-3</v>
      </c>
      <c r="O258">
        <v>6.2264150943396226E-2</v>
      </c>
      <c r="P258">
        <v>-0.13100436681222707</v>
      </c>
      <c r="Q258">
        <v>3.3414661970950421E-3</v>
      </c>
      <c r="R258">
        <v>-2.318790196419265E-2</v>
      </c>
      <c r="S258">
        <v>3.6913488586098361E-3</v>
      </c>
      <c r="T258">
        <f>'FF-5'!B261/100</f>
        <v>-1.7600000000000001E-2</v>
      </c>
      <c r="U258">
        <f>'FF-5'!C261/100</f>
        <v>-1.0200000000000001E-2</v>
      </c>
      <c r="V258">
        <f>'FF-5'!D261/100</f>
        <v>4.0599999999999997E-2</v>
      </c>
      <c r="W258">
        <f>'FF-5'!E261/100</f>
        <v>7.1999999999999998E-3</v>
      </c>
      <c r="X258">
        <f>'FF-5'!F261/100</f>
        <v>2.06E-2</v>
      </c>
      <c r="Y258">
        <v>1.64</v>
      </c>
      <c r="Z258">
        <f>'FF-5'!G261/100</f>
        <v>7.3000000000000001E-3</v>
      </c>
      <c r="AA258" s="11" t="str">
        <f t="shared" si="3"/>
        <v>MOM</v>
      </c>
    </row>
    <row r="259" spans="1:27">
      <c r="A259" s="32">
        <v>31048</v>
      </c>
      <c r="B259">
        <v>1.899335232668593E-3</v>
      </c>
      <c r="C259">
        <v>-1.9286403085824768E-3</v>
      </c>
      <c r="D259">
        <v>2.8196064810086271E-3</v>
      </c>
      <c r="E259">
        <v>7.3</v>
      </c>
      <c r="F259">
        <v>64.599999999999994</v>
      </c>
      <c r="G259">
        <v>8.35</v>
      </c>
      <c r="H259">
        <v>11.38</v>
      </c>
      <c r="I259">
        <v>7.76</v>
      </c>
      <c r="J259">
        <v>13.4</v>
      </c>
      <c r="K259">
        <v>92.9</v>
      </c>
      <c r="L259">
        <v>7.4885844748858862E-3</v>
      </c>
      <c r="M259">
        <v>1.0958183571491189E-2</v>
      </c>
      <c r="N259">
        <v>5.0759955478342543E-3</v>
      </c>
      <c r="O259">
        <v>-4.5589105979869746E-2</v>
      </c>
      <c r="P259">
        <v>0</v>
      </c>
      <c r="Q259">
        <v>4.87813823836763E-4</v>
      </c>
      <c r="R259">
        <v>-9.4988967186276627E-2</v>
      </c>
      <c r="S259">
        <v>1.3023275197432851E-3</v>
      </c>
      <c r="T259">
        <f>'FF-5'!B262/100</f>
        <v>1.84E-2</v>
      </c>
      <c r="U259">
        <f>'FF-5'!C262/100</f>
        <v>-6.5000000000000006E-3</v>
      </c>
      <c r="V259">
        <f>'FF-5'!D262/100</f>
        <v>-2.5999999999999999E-3</v>
      </c>
      <c r="W259">
        <f>'FF-5'!E262/100</f>
        <v>1.3100000000000001E-2</v>
      </c>
      <c r="X259">
        <f>'FF-5'!F262/100</f>
        <v>-1.3600000000000001E-2</v>
      </c>
      <c r="Y259">
        <v>1.49</v>
      </c>
      <c r="Z259">
        <f>'FF-5'!G262/100</f>
        <v>6.4000000000000003E-3</v>
      </c>
      <c r="AA259" s="11" t="str">
        <f t="shared" ref="AA259:AA322" si="4">INDEX($U$1:$Y$1, MATCH(MAX(U259:Y259), U259:Y259, 0))</f>
        <v>MOM</v>
      </c>
    </row>
    <row r="260" spans="1:27">
      <c r="A260" s="32">
        <v>31079</v>
      </c>
      <c r="B260">
        <v>1.8957345971564251E-3</v>
      </c>
      <c r="C260">
        <v>-9.6618357487917217E-4</v>
      </c>
      <c r="D260">
        <v>4.9917483343859623E-3</v>
      </c>
      <c r="E260">
        <v>7.3</v>
      </c>
      <c r="F260">
        <v>64.7</v>
      </c>
      <c r="G260">
        <v>8.5</v>
      </c>
      <c r="H260">
        <v>11.51</v>
      </c>
      <c r="I260">
        <v>8.27</v>
      </c>
      <c r="J260">
        <v>13.26</v>
      </c>
      <c r="K260">
        <v>96</v>
      </c>
      <c r="L260">
        <v>9.7897026831036561E-3</v>
      </c>
      <c r="M260">
        <v>1.1272979535206382E-2</v>
      </c>
      <c r="N260">
        <v>-8.6595103352173411E-4</v>
      </c>
      <c r="O260">
        <v>6.1414392059553347E-2</v>
      </c>
      <c r="P260">
        <v>8.0402010050251257E-2</v>
      </c>
      <c r="Q260">
        <v>-5.2423582546974633E-4</v>
      </c>
      <c r="R260">
        <v>8.3369381414919886E-3</v>
      </c>
      <c r="S260">
        <v>2.7573433776936123E-3</v>
      </c>
      <c r="T260">
        <f>'FF-5'!B263/100</f>
        <v>7.9899999999999999E-2</v>
      </c>
      <c r="U260">
        <f>'FF-5'!C263/100</f>
        <v>3.5099999999999999E-2</v>
      </c>
      <c r="V260">
        <f>'FF-5'!D263/100</f>
        <v>-5.3499999999999999E-2</v>
      </c>
      <c r="W260">
        <f>'FF-5'!E263/100</f>
        <v>-8.8999999999999999E-3</v>
      </c>
      <c r="X260">
        <f>'FF-5'!F263/100</f>
        <v>-3.4099999999999998E-2</v>
      </c>
      <c r="Y260">
        <v>-6.82</v>
      </c>
      <c r="Z260">
        <f>'FF-5'!G263/100</f>
        <v>6.5000000000000006E-3</v>
      </c>
      <c r="AA260" s="11" t="str">
        <f t="shared" si="4"/>
        <v>SMB</v>
      </c>
    </row>
    <row r="261" spans="1:27">
      <c r="A261" s="32">
        <v>31107</v>
      </c>
      <c r="B261">
        <v>5.676442762535424E-3</v>
      </c>
      <c r="C261">
        <v>-9.6711798839466654E-4</v>
      </c>
      <c r="D261">
        <v>4.6425820054332243E-3</v>
      </c>
      <c r="E261">
        <v>7.2</v>
      </c>
      <c r="F261">
        <v>64.7</v>
      </c>
      <c r="G261">
        <v>8.58</v>
      </c>
      <c r="H261">
        <v>11.86</v>
      </c>
      <c r="I261">
        <v>8.52</v>
      </c>
      <c r="J261">
        <v>13.23</v>
      </c>
      <c r="K261">
        <v>93.7</v>
      </c>
      <c r="L261">
        <v>1.184919210053864E-2</v>
      </c>
      <c r="M261">
        <v>9.3037214885953595E-3</v>
      </c>
      <c r="N261">
        <v>5.8848591530683376E-3</v>
      </c>
      <c r="O261">
        <v>-4.6171829339567504E-2</v>
      </c>
      <c r="P261">
        <v>5.7364341085271317E-2</v>
      </c>
      <c r="Q261">
        <v>2.936160067489499E-3</v>
      </c>
      <c r="R261">
        <v>6.3570063570063673E-2</v>
      </c>
      <c r="S261">
        <v>1.3593159838957373E-3</v>
      </c>
      <c r="T261">
        <f>'FF-5'!B264/100</f>
        <v>1.2199999999999999E-2</v>
      </c>
      <c r="U261">
        <f>'FF-5'!C264/100</f>
        <v>1.04E-2</v>
      </c>
      <c r="V261">
        <f>'FF-5'!D264/100</f>
        <v>-1E-3</v>
      </c>
      <c r="W261">
        <f>'FF-5'!E264/100</f>
        <v>1.29E-2</v>
      </c>
      <c r="X261">
        <f>'FF-5'!F264/100</f>
        <v>1.06E-2</v>
      </c>
      <c r="Y261">
        <v>1.88</v>
      </c>
      <c r="Z261">
        <f>'FF-5'!G264/100</f>
        <v>5.7999999999999996E-3</v>
      </c>
      <c r="AA261" s="11" t="str">
        <f t="shared" si="4"/>
        <v>MOM</v>
      </c>
    </row>
    <row r="262" spans="1:27">
      <c r="A262" s="32">
        <v>31138</v>
      </c>
      <c r="B262">
        <v>4.7036688617121359E-3</v>
      </c>
      <c r="C262">
        <v>-1.9361084220716636E-3</v>
      </c>
      <c r="D262">
        <v>3.9148420946423694E-3</v>
      </c>
      <c r="E262">
        <v>7.2</v>
      </c>
      <c r="F262">
        <v>64.900000000000006</v>
      </c>
      <c r="G262">
        <v>8.27</v>
      </c>
      <c r="H262">
        <v>11.43</v>
      </c>
      <c r="I262">
        <v>7.95</v>
      </c>
      <c r="J262">
        <v>13.69</v>
      </c>
      <c r="K262">
        <v>93.7</v>
      </c>
      <c r="L262">
        <v>5.3229240596167496E-3</v>
      </c>
      <c r="M262">
        <v>5.139968565481462E-3</v>
      </c>
      <c r="N262">
        <v>9.8819550846212349E-3</v>
      </c>
      <c r="O262">
        <v>0.10294117647058823</v>
      </c>
      <c r="P262">
        <v>-1.6129032258064516E-2</v>
      </c>
      <c r="Q262">
        <v>1.466525012297193E-3</v>
      </c>
      <c r="R262">
        <v>3.5458912397785147E-2</v>
      </c>
      <c r="S262">
        <v>3.5128441602851725E-3</v>
      </c>
      <c r="T262">
        <f>'FF-5'!B265/100</f>
        <v>-8.3999999999999995E-3</v>
      </c>
      <c r="U262">
        <f>'FF-5'!C265/100</f>
        <v>-1.3899999999999999E-2</v>
      </c>
      <c r="V262">
        <f>'FF-5'!D265/100</f>
        <v>4.07E-2</v>
      </c>
      <c r="W262">
        <f>'FF-5'!E265/100</f>
        <v>1.23E-2</v>
      </c>
      <c r="X262">
        <f>'FF-5'!F265/100</f>
        <v>2.8799999999999999E-2</v>
      </c>
      <c r="Y262">
        <v>1.58</v>
      </c>
      <c r="Z262">
        <f>'FF-5'!G265/100</f>
        <v>6.1999999999999998E-3</v>
      </c>
      <c r="AA262" s="11" t="str">
        <f t="shared" si="4"/>
        <v>MOM</v>
      </c>
    </row>
    <row r="263" spans="1:27">
      <c r="A263" s="32">
        <v>31168</v>
      </c>
      <c r="B263">
        <v>1.8726591760299892E-3</v>
      </c>
      <c r="C263">
        <v>1.9398642095053624E-3</v>
      </c>
      <c r="D263">
        <v>1.4472652716636639E-3</v>
      </c>
      <c r="E263">
        <v>7.3</v>
      </c>
      <c r="F263">
        <v>64.900000000000006</v>
      </c>
      <c r="G263">
        <v>7.97</v>
      </c>
      <c r="H263">
        <v>10.85</v>
      </c>
      <c r="I263">
        <v>7.48</v>
      </c>
      <c r="J263">
        <v>13.51</v>
      </c>
      <c r="K263">
        <v>94.6</v>
      </c>
      <c r="L263">
        <v>6.7066713731026373E-3</v>
      </c>
      <c r="M263">
        <v>3.888090609416057E-3</v>
      </c>
      <c r="N263">
        <v>-2.5502324183414192E-3</v>
      </c>
      <c r="O263">
        <v>1.1666666666666667E-2</v>
      </c>
      <c r="P263">
        <v>-7.6005961251862889E-2</v>
      </c>
      <c r="Q263">
        <v>-2.2020439203684688E-3</v>
      </c>
      <c r="R263">
        <v>2.0079325731284091E-2</v>
      </c>
      <c r="S263">
        <v>2.023915243386134E-3</v>
      </c>
      <c r="T263">
        <f>'FF-5'!B266/100</f>
        <v>-9.5999999999999992E-3</v>
      </c>
      <c r="U263">
        <f>'FF-5'!C266/100</f>
        <v>-1E-3</v>
      </c>
      <c r="V263">
        <f>'FF-5'!D266/100</f>
        <v>3.7200000000000004E-2</v>
      </c>
      <c r="W263">
        <f>'FF-5'!E266/100</f>
        <v>1.55E-2</v>
      </c>
      <c r="X263">
        <f>'FF-5'!F266/100</f>
        <v>7.0999999999999995E-3</v>
      </c>
      <c r="Y263">
        <v>3.04</v>
      </c>
      <c r="Z263">
        <f>'FF-5'!G266/100</f>
        <v>7.1999999999999998E-3</v>
      </c>
      <c r="AA263" s="11" t="str">
        <f t="shared" si="4"/>
        <v>MOM</v>
      </c>
    </row>
    <row r="264" spans="1:27">
      <c r="A264" s="32">
        <v>31199</v>
      </c>
      <c r="B264">
        <v>1.8691588785046994E-3</v>
      </c>
      <c r="C264">
        <v>1.9361084220716636E-3</v>
      </c>
      <c r="D264">
        <v>2.3684791553762892E-3</v>
      </c>
      <c r="E264">
        <v>7.2</v>
      </c>
      <c r="F264">
        <v>64.8</v>
      </c>
      <c r="G264">
        <v>7.53</v>
      </c>
      <c r="H264">
        <v>10.16</v>
      </c>
      <c r="I264">
        <v>6.95</v>
      </c>
      <c r="J264">
        <v>13.15</v>
      </c>
      <c r="K264">
        <v>91.8</v>
      </c>
      <c r="L264">
        <v>8.239831697054778E-3</v>
      </c>
      <c r="M264">
        <v>5.9358423844404771E-3</v>
      </c>
      <c r="N264">
        <v>3.3539120069716677E-3</v>
      </c>
      <c r="O264">
        <v>-7.7429983525535415E-2</v>
      </c>
      <c r="P264">
        <v>9.3548387096774197E-2</v>
      </c>
      <c r="Q264">
        <v>1.7000111626136656E-3</v>
      </c>
      <c r="R264">
        <v>-4.1034542614129442E-2</v>
      </c>
      <c r="S264">
        <v>2.8236361013211321E-3</v>
      </c>
      <c r="T264">
        <f>'FF-5'!B267/100</f>
        <v>5.0900000000000001E-2</v>
      </c>
      <c r="U264">
        <f>'FF-5'!C267/100</f>
        <v>-2.3099999999999999E-2</v>
      </c>
      <c r="V264">
        <f>'FF-5'!D267/100</f>
        <v>-9.5999999999999992E-3</v>
      </c>
      <c r="W264">
        <f>'FF-5'!E267/100</f>
        <v>1.3300000000000001E-2</v>
      </c>
      <c r="X264">
        <f>'FF-5'!F267/100</f>
        <v>-1.49E-2</v>
      </c>
      <c r="Y264">
        <v>3.99</v>
      </c>
      <c r="Z264">
        <f>'FF-5'!G267/100</f>
        <v>6.6E-3</v>
      </c>
      <c r="AA264" s="11" t="str">
        <f t="shared" si="4"/>
        <v>MOM</v>
      </c>
    </row>
    <row r="265" spans="1:27">
      <c r="A265" s="32">
        <v>31229</v>
      </c>
      <c r="B265">
        <v>2.7985074626865405E-3</v>
      </c>
      <c r="C265">
        <v>-1.9323671497584816E-3</v>
      </c>
      <c r="D265">
        <v>2.7233224533931952E-3</v>
      </c>
      <c r="E265">
        <v>7.4</v>
      </c>
      <c r="F265">
        <v>64.599999999999994</v>
      </c>
      <c r="G265">
        <v>7.88</v>
      </c>
      <c r="H265">
        <v>10.31</v>
      </c>
      <c r="I265">
        <v>7.08</v>
      </c>
      <c r="J265">
        <v>12.4</v>
      </c>
      <c r="K265">
        <v>96.5</v>
      </c>
      <c r="L265">
        <v>1.2519561815336344E-2</v>
      </c>
      <c r="M265">
        <v>9.6672944130570867E-3</v>
      </c>
      <c r="N265">
        <v>2.9995291267546622E-3</v>
      </c>
      <c r="O265">
        <v>-2.3809523809523812E-3</v>
      </c>
      <c r="P265">
        <v>6.4896755162241887E-2</v>
      </c>
      <c r="Q265">
        <v>-5.2247367536489852E-4</v>
      </c>
      <c r="R265">
        <v>-1.7376823661441568E-2</v>
      </c>
      <c r="S265">
        <v>1.5106050641236436E-3</v>
      </c>
      <c r="T265">
        <f>'FF-5'!B268/100</f>
        <v>1.2699999999999999E-2</v>
      </c>
      <c r="U265">
        <f>'FF-5'!C268/100</f>
        <v>3.4999999999999996E-3</v>
      </c>
      <c r="V265">
        <f>'FF-5'!D268/100</f>
        <v>3.8E-3</v>
      </c>
      <c r="W265">
        <f>'FF-5'!E268/100</f>
        <v>1.7600000000000001E-2</v>
      </c>
      <c r="X265">
        <f>'FF-5'!F268/100</f>
        <v>-7.7000000000000002E-3</v>
      </c>
      <c r="Y265">
        <v>3.57</v>
      </c>
      <c r="Z265">
        <f>'FF-5'!G268/100</f>
        <v>5.5000000000000005E-3</v>
      </c>
      <c r="AA265" s="11" t="str">
        <f t="shared" si="4"/>
        <v>MOM</v>
      </c>
    </row>
    <row r="266" spans="1:27">
      <c r="A266" s="32">
        <v>31260</v>
      </c>
      <c r="B266">
        <v>1.8604651162790961E-3</v>
      </c>
      <c r="C266">
        <v>-9.6805421103576296E-4</v>
      </c>
      <c r="D266">
        <v>2.4563155267098864E-3</v>
      </c>
      <c r="E266">
        <v>7.4</v>
      </c>
      <c r="F266">
        <v>64.7</v>
      </c>
      <c r="G266">
        <v>7.9</v>
      </c>
      <c r="H266">
        <v>10.33</v>
      </c>
      <c r="I266">
        <v>7.14</v>
      </c>
      <c r="J266">
        <v>12.43</v>
      </c>
      <c r="K266">
        <v>94</v>
      </c>
      <c r="L266">
        <v>1.1677829297613032E-2</v>
      </c>
      <c r="M266">
        <v>7.0048909889745886E-3</v>
      </c>
      <c r="N266">
        <v>1.004684282666081E-2</v>
      </c>
      <c r="O266">
        <v>4.7732696897374704E-3</v>
      </c>
      <c r="P266">
        <v>6.0941828254847646E-2</v>
      </c>
      <c r="Q266">
        <v>-5.0172725777265304E-3</v>
      </c>
      <c r="R266">
        <v>6.8525955126551939E-3</v>
      </c>
      <c r="S266">
        <v>1.9392770293148913E-3</v>
      </c>
      <c r="T266">
        <f>'FF-5'!B269/100</f>
        <v>-7.4000000000000003E-3</v>
      </c>
      <c r="U266">
        <f>'FF-5'!C269/100</f>
        <v>2.87E-2</v>
      </c>
      <c r="V266">
        <f>'FF-5'!D269/100</f>
        <v>-1.6200000000000003E-2</v>
      </c>
      <c r="W266">
        <f>'FF-5'!E269/100</f>
        <v>-4.1999999999999997E-3</v>
      </c>
      <c r="X266">
        <f>'FF-5'!F269/100</f>
        <v>-3.8E-3</v>
      </c>
      <c r="Y266">
        <v>-3.91</v>
      </c>
      <c r="Z266">
        <f>'FF-5'!G269/100</f>
        <v>6.1999999999999998E-3</v>
      </c>
      <c r="AA266" s="11" t="str">
        <f t="shared" si="4"/>
        <v>SMB</v>
      </c>
    </row>
    <row r="267" spans="1:27">
      <c r="A267" s="32">
        <v>31291</v>
      </c>
      <c r="B267">
        <v>1.8570102135562008E-3</v>
      </c>
      <c r="C267">
        <v>-4.8449612403100775E-3</v>
      </c>
      <c r="D267">
        <v>3.3069046575560147E-3</v>
      </c>
      <c r="E267">
        <v>7.1</v>
      </c>
      <c r="F267">
        <v>64.599999999999994</v>
      </c>
      <c r="G267">
        <v>7.92</v>
      </c>
      <c r="H267">
        <v>10.37</v>
      </c>
      <c r="I267">
        <v>7.1</v>
      </c>
      <c r="J267">
        <v>12.5</v>
      </c>
      <c r="K267">
        <v>92.4</v>
      </c>
      <c r="L267">
        <v>1.2052283143778684E-2</v>
      </c>
      <c r="M267">
        <v>5.9683062358509981E-3</v>
      </c>
      <c r="N267">
        <v>5.8093259215173405E-3</v>
      </c>
      <c r="O267">
        <v>3.5035629453681709E-2</v>
      </c>
      <c r="P267">
        <v>-5.2219321148825062E-2</v>
      </c>
      <c r="Q267">
        <v>3.2257768225362718E-3</v>
      </c>
      <c r="R267">
        <v>1.5587837096124936E-2</v>
      </c>
      <c r="S267">
        <v>1.9662461084712438E-3</v>
      </c>
      <c r="T267">
        <f>'FF-5'!B270/100</f>
        <v>-1.0200000000000001E-2</v>
      </c>
      <c r="U267">
        <f>'FF-5'!C270/100</f>
        <v>-2.8999999999999998E-3</v>
      </c>
      <c r="V267">
        <f>'FF-5'!D270/100</f>
        <v>2.3199999999999998E-2</v>
      </c>
      <c r="W267">
        <f>'FF-5'!E270/100</f>
        <v>-1E-3</v>
      </c>
      <c r="X267">
        <f>'FF-5'!F270/100</f>
        <v>1.83E-2</v>
      </c>
      <c r="Y267">
        <v>1.85</v>
      </c>
      <c r="Z267">
        <f>'FF-5'!G270/100</f>
        <v>5.5000000000000005E-3</v>
      </c>
      <c r="AA267" s="11" t="str">
        <f t="shared" si="4"/>
        <v>MOM</v>
      </c>
    </row>
    <row r="268" spans="1:27">
      <c r="A268" s="32">
        <v>31321</v>
      </c>
      <c r="B268">
        <v>1.8535681186282542E-3</v>
      </c>
      <c r="C268">
        <v>-5.8422590068160519E-3</v>
      </c>
      <c r="D268">
        <v>1.6877134461123194E-3</v>
      </c>
      <c r="E268">
        <v>7.1</v>
      </c>
      <c r="F268">
        <v>64.900000000000006</v>
      </c>
      <c r="G268">
        <v>7.99</v>
      </c>
      <c r="H268">
        <v>10.24</v>
      </c>
      <c r="I268">
        <v>7.16</v>
      </c>
      <c r="J268">
        <v>12.48</v>
      </c>
      <c r="K268">
        <v>92.1</v>
      </c>
      <c r="L268">
        <v>1.1908755451190722E-2</v>
      </c>
      <c r="M268">
        <v>5.0736497545008554E-3</v>
      </c>
      <c r="N268">
        <v>9.1542433568512598E-3</v>
      </c>
      <c r="O268">
        <v>-3.8439472174411932E-2</v>
      </c>
      <c r="P268">
        <v>-6.6115702479338845E-2</v>
      </c>
      <c r="Q268">
        <v>3.709800575330447E-3</v>
      </c>
      <c r="R268">
        <v>1.9239776616825886E-2</v>
      </c>
      <c r="S268">
        <v>2.0952575633687654E-3</v>
      </c>
      <c r="T268">
        <f>'FF-5'!B271/100</f>
        <v>-4.5400000000000003E-2</v>
      </c>
      <c r="U268">
        <f>'FF-5'!C271/100</f>
        <v>-1.8000000000000002E-2</v>
      </c>
      <c r="V268">
        <f>'FF-5'!D271/100</f>
        <v>1.29E-2</v>
      </c>
      <c r="W268">
        <f>'FF-5'!E271/100</f>
        <v>1.1399999999999999E-2</v>
      </c>
      <c r="X268">
        <f>'FF-5'!F271/100</f>
        <v>1.6399999999999998E-2</v>
      </c>
      <c r="Y268">
        <v>1.51</v>
      </c>
      <c r="Z268">
        <f>'FF-5'!G271/100</f>
        <v>6.0000000000000001E-3</v>
      </c>
      <c r="AA268" s="11" t="str">
        <f t="shared" si="4"/>
        <v>MOM</v>
      </c>
    </row>
    <row r="269" spans="1:27">
      <c r="A269" s="32">
        <v>31352</v>
      </c>
      <c r="B269">
        <v>3.7002775208141137E-3</v>
      </c>
      <c r="C269">
        <v>7.8354554358473199E-3</v>
      </c>
      <c r="D269">
        <v>1.6650478701263293E-3</v>
      </c>
      <c r="E269">
        <v>7.1</v>
      </c>
      <c r="F269">
        <v>65</v>
      </c>
      <c r="G269">
        <v>8.0500000000000007</v>
      </c>
      <c r="H269">
        <v>9.7799999999999994</v>
      </c>
      <c r="I269">
        <v>7.24</v>
      </c>
      <c r="J269">
        <v>12.36</v>
      </c>
      <c r="K269">
        <v>88.4</v>
      </c>
      <c r="L269">
        <v>7.4589756340129295E-3</v>
      </c>
      <c r="M269">
        <v>4.7223579221624774E-3</v>
      </c>
      <c r="N269">
        <v>-2.3419800582795648E-3</v>
      </c>
      <c r="O269">
        <v>9.4272076372315036E-2</v>
      </c>
      <c r="P269">
        <v>-3.3923303834808259E-2</v>
      </c>
      <c r="Q269">
        <v>-3.5008857113147376E-3</v>
      </c>
      <c r="R269">
        <v>4.415143695429314E-2</v>
      </c>
      <c r="S269">
        <v>1.9174868682747719E-3</v>
      </c>
      <c r="T269">
        <f>'FF-5'!B272/100</f>
        <v>4.0199999999999993E-2</v>
      </c>
      <c r="U269">
        <f>'FF-5'!C272/100</f>
        <v>-1.4999999999999999E-2</v>
      </c>
      <c r="V269">
        <f>'FF-5'!D272/100</f>
        <v>7.4999999999999997E-3</v>
      </c>
      <c r="W269">
        <f>'FF-5'!E272/100</f>
        <v>8.8999999999999999E-3</v>
      </c>
      <c r="X269">
        <f>'FF-5'!F272/100</f>
        <v>-1.06E-2</v>
      </c>
      <c r="Y269">
        <v>4.88</v>
      </c>
      <c r="Z269">
        <f>'FF-5'!G272/100</f>
        <v>6.5000000000000006E-3</v>
      </c>
      <c r="AA269" s="11" t="str">
        <f t="shared" si="4"/>
        <v>MOM</v>
      </c>
    </row>
    <row r="270" spans="1:27">
      <c r="A270" s="32">
        <v>31382</v>
      </c>
      <c r="B270">
        <v>4.608294930875576E-3</v>
      </c>
      <c r="C270">
        <v>4.859086491739553E-3</v>
      </c>
      <c r="D270">
        <v>2.9089901648427455E-3</v>
      </c>
      <c r="E270">
        <v>7</v>
      </c>
      <c r="F270">
        <v>64.900000000000006</v>
      </c>
      <c r="G270">
        <v>8.27</v>
      </c>
      <c r="H270">
        <v>9.26</v>
      </c>
      <c r="I270">
        <v>7.1</v>
      </c>
      <c r="J270">
        <v>11.99</v>
      </c>
      <c r="K270">
        <v>90.9</v>
      </c>
      <c r="L270">
        <v>7.2392234287596106E-3</v>
      </c>
      <c r="M270">
        <v>3.9708265802269778E-3</v>
      </c>
      <c r="N270">
        <v>7.6540873158754451E-3</v>
      </c>
      <c r="O270">
        <v>-7.4154852780806982E-2</v>
      </c>
      <c r="P270">
        <v>0.11908396946564885</v>
      </c>
      <c r="Q270">
        <v>3.4692472740321342E-3</v>
      </c>
      <c r="R270">
        <v>4.3164736949014779E-2</v>
      </c>
      <c r="S270">
        <v>2.1377744749727689E-3</v>
      </c>
      <c r="T270">
        <f>'FF-5'!B273/100</f>
        <v>6.480000000000001E-2</v>
      </c>
      <c r="U270">
        <f>'FF-5'!C273/100</f>
        <v>2.0000000000000001E-4</v>
      </c>
      <c r="V270">
        <f>'FF-5'!D273/100</f>
        <v>-2.8500000000000001E-2</v>
      </c>
      <c r="W270">
        <f>'FF-5'!E273/100</f>
        <v>3.3E-3</v>
      </c>
      <c r="X270">
        <f>'FF-5'!F273/100</f>
        <v>-2.3199999999999998E-2</v>
      </c>
      <c r="Y270">
        <v>-0.47</v>
      </c>
      <c r="Z270">
        <f>'FF-5'!G273/100</f>
        <v>6.0999999999999995E-3</v>
      </c>
      <c r="AA270" s="11" t="str">
        <f t="shared" si="4"/>
        <v>RMW</v>
      </c>
    </row>
    <row r="271" spans="1:27">
      <c r="A271" s="32">
        <v>31413</v>
      </c>
      <c r="B271">
        <v>4.5871559633027525E-3</v>
      </c>
      <c r="C271">
        <v>1.9342359767890581E-3</v>
      </c>
      <c r="D271">
        <v>3.3543804262036645E-3</v>
      </c>
      <c r="E271">
        <v>7</v>
      </c>
      <c r="F271">
        <v>65</v>
      </c>
      <c r="G271">
        <v>8.14</v>
      </c>
      <c r="H271">
        <v>9.19</v>
      </c>
      <c r="I271">
        <v>7.07</v>
      </c>
      <c r="J271">
        <v>11.58</v>
      </c>
      <c r="K271">
        <v>93.9</v>
      </c>
      <c r="L271">
        <v>1.241424371120534E-2</v>
      </c>
      <c r="M271">
        <v>5.7712486883524606E-3</v>
      </c>
      <c r="N271">
        <v>3.5315903604664222E-3</v>
      </c>
      <c r="O271">
        <v>0.143698468786808</v>
      </c>
      <c r="P271">
        <v>-1.6371077762619372E-2</v>
      </c>
      <c r="Q271">
        <v>9.9065355768686823E-3</v>
      </c>
      <c r="R271">
        <v>-0.1163469963976243</v>
      </c>
      <c r="S271">
        <v>1.6862549901973732E-3</v>
      </c>
      <c r="T271">
        <f>'FF-5'!B274/100</f>
        <v>3.8800000000000001E-2</v>
      </c>
      <c r="U271">
        <f>'FF-5'!C274/100</f>
        <v>-4.0999999999999995E-3</v>
      </c>
      <c r="V271">
        <f>'FF-5'!D274/100</f>
        <v>-1.54E-2</v>
      </c>
      <c r="W271">
        <f>'FF-5'!E274/100</f>
        <v>9.8999999999999991E-3</v>
      </c>
      <c r="X271">
        <f>'FF-5'!F274/100</f>
        <v>-1.8000000000000002E-2</v>
      </c>
      <c r="Y271">
        <v>-0.23</v>
      </c>
      <c r="Z271">
        <f>'FF-5'!G274/100</f>
        <v>6.5000000000000006E-3</v>
      </c>
      <c r="AA271" s="11" t="str">
        <f t="shared" si="4"/>
        <v>RMW</v>
      </c>
    </row>
    <row r="272" spans="1:27">
      <c r="A272" s="32">
        <v>31444</v>
      </c>
      <c r="B272">
        <v>3.6529680365297323E-3</v>
      </c>
      <c r="C272">
        <v>-3.8610038610037791E-3</v>
      </c>
      <c r="D272">
        <v>4.6017699115044591E-3</v>
      </c>
      <c r="E272">
        <v>6.7</v>
      </c>
      <c r="F272">
        <v>64.900000000000006</v>
      </c>
      <c r="G272">
        <v>7.86</v>
      </c>
      <c r="H272">
        <v>8.6999999999999993</v>
      </c>
      <c r="I272">
        <v>7.06</v>
      </c>
      <c r="J272">
        <v>11.44</v>
      </c>
      <c r="K272">
        <v>95.6</v>
      </c>
      <c r="L272">
        <v>2.5814778960955515E-3</v>
      </c>
      <c r="M272">
        <v>4.012680069018097E-3</v>
      </c>
      <c r="N272">
        <v>3.1893597121797363E-3</v>
      </c>
      <c r="O272">
        <v>1.5447991761071062E-2</v>
      </c>
      <c r="P272">
        <v>1.6643550624133148E-2</v>
      </c>
      <c r="Q272">
        <v>5.2388840815603775E-3</v>
      </c>
      <c r="R272">
        <v>-0.15730130747759663</v>
      </c>
      <c r="S272">
        <v>1.2473506475068198E-3</v>
      </c>
      <c r="T272">
        <f>'FF-5'!B275/100</f>
        <v>6.5000000000000006E-3</v>
      </c>
      <c r="U272">
        <f>'FF-5'!C275/100</f>
        <v>1.01E-2</v>
      </c>
      <c r="V272">
        <f>'FF-5'!D275/100</f>
        <v>4.4000000000000003E-3</v>
      </c>
      <c r="W272">
        <f>'FF-5'!E275/100</f>
        <v>-0.02</v>
      </c>
      <c r="X272">
        <f>'FF-5'!F275/100</f>
        <v>-2.0299999999999999E-2</v>
      </c>
      <c r="Y272">
        <v>3</v>
      </c>
      <c r="Z272">
        <f>'FF-5'!G275/100</f>
        <v>5.6000000000000008E-3</v>
      </c>
      <c r="AA272" s="11" t="str">
        <f t="shared" si="4"/>
        <v>MOM</v>
      </c>
    </row>
    <row r="273" spans="1:27">
      <c r="A273" s="32">
        <v>31472</v>
      </c>
      <c r="B273">
        <v>-1.8198362147406992E-3</v>
      </c>
      <c r="C273">
        <v>-1.4534883720930232E-2</v>
      </c>
      <c r="D273">
        <v>0</v>
      </c>
      <c r="E273">
        <v>7.2</v>
      </c>
      <c r="F273">
        <v>65</v>
      </c>
      <c r="G273">
        <v>7.48</v>
      </c>
      <c r="H273">
        <v>7.78</v>
      </c>
      <c r="I273">
        <v>6.56</v>
      </c>
      <c r="J273">
        <v>11.11</v>
      </c>
      <c r="K273">
        <v>95.9</v>
      </c>
      <c r="L273">
        <v>6.1152236884455561E-3</v>
      </c>
      <c r="M273">
        <v>4.3163742456337403E-3</v>
      </c>
      <c r="N273">
        <v>6.4631616771683193E-4</v>
      </c>
      <c r="O273">
        <v>-6.2880324543610547E-2</v>
      </c>
      <c r="P273">
        <v>-6.8212824010914054E-3</v>
      </c>
      <c r="Q273">
        <v>-6.8631133267320274E-3</v>
      </c>
      <c r="R273">
        <v>-0.32699934626280236</v>
      </c>
      <c r="S273">
        <v>1.1647692743993843E-3</v>
      </c>
      <c r="T273">
        <f>'FF-5'!B276/100</f>
        <v>7.1300000000000002E-2</v>
      </c>
      <c r="U273">
        <f>'FF-5'!C276/100</f>
        <v>-7.0999999999999995E-3</v>
      </c>
      <c r="V273">
        <f>'FF-5'!D276/100</f>
        <v>-7.1999999999999998E-3</v>
      </c>
      <c r="W273">
        <f>'FF-5'!E276/100</f>
        <v>1.06E-2</v>
      </c>
      <c r="X273">
        <f>'FF-5'!F276/100</f>
        <v>-1.2E-2</v>
      </c>
      <c r="Y273">
        <v>2.76</v>
      </c>
      <c r="Z273">
        <f>'FF-5'!G276/100</f>
        <v>5.3E-3</v>
      </c>
      <c r="AA273" s="11" t="str">
        <f t="shared" si="4"/>
        <v>MOM</v>
      </c>
    </row>
    <row r="274" spans="1:27">
      <c r="A274" s="32">
        <v>31503</v>
      </c>
      <c r="B274">
        <v>-5.4694621695534048E-3</v>
      </c>
      <c r="C274">
        <v>-1.3765978367748335E-2</v>
      </c>
      <c r="D274">
        <v>-2.1924673087464152E-3</v>
      </c>
      <c r="E274">
        <v>7.2</v>
      </c>
      <c r="F274">
        <v>65.099999999999994</v>
      </c>
      <c r="G274">
        <v>6.99</v>
      </c>
      <c r="H274">
        <v>7.3</v>
      </c>
      <c r="I274">
        <v>6.06</v>
      </c>
      <c r="J274">
        <v>10.5</v>
      </c>
      <c r="K274">
        <v>95.1</v>
      </c>
      <c r="L274">
        <v>1.3275751759436906E-2</v>
      </c>
      <c r="M274">
        <v>8.0385212304508007E-3</v>
      </c>
      <c r="N274">
        <v>9.3675285506603662E-3</v>
      </c>
      <c r="O274">
        <v>1.5151515151515152E-2</v>
      </c>
      <c r="P274">
        <v>0.2087912087912088</v>
      </c>
      <c r="Q274">
        <v>-7.0679690355642108E-3</v>
      </c>
      <c r="R274">
        <v>-0.18287786556145577</v>
      </c>
      <c r="S274">
        <v>8.801481076815685E-4</v>
      </c>
      <c r="T274">
        <f>'FF-5'!B277/100</f>
        <v>4.8799999999999996E-2</v>
      </c>
      <c r="U274">
        <f>'FF-5'!C277/100</f>
        <v>-6.6E-3</v>
      </c>
      <c r="V274">
        <f>'FF-5'!D277/100</f>
        <v>-3.9000000000000003E-3</v>
      </c>
      <c r="W274">
        <f>'FF-5'!E277/100</f>
        <v>1.21E-2</v>
      </c>
      <c r="X274">
        <f>'FF-5'!F277/100</f>
        <v>9.1999999999999998E-3</v>
      </c>
      <c r="Y274">
        <v>2.41</v>
      </c>
      <c r="Z274">
        <f>'FF-5'!G277/100</f>
        <v>6.0000000000000001E-3</v>
      </c>
      <c r="AA274" s="11" t="str">
        <f t="shared" si="4"/>
        <v>MOM</v>
      </c>
    </row>
    <row r="275" spans="1:27">
      <c r="A275" s="32">
        <v>31533</v>
      </c>
      <c r="B275">
        <v>-3.6663611365718744E-3</v>
      </c>
      <c r="C275">
        <v>-6.9790628115653326E-3</v>
      </c>
      <c r="D275">
        <v>-2.04033587067408E-3</v>
      </c>
      <c r="E275">
        <v>7.1</v>
      </c>
      <c r="F275">
        <v>65.099999999999994</v>
      </c>
      <c r="G275">
        <v>6.85</v>
      </c>
      <c r="H275">
        <v>7.71</v>
      </c>
      <c r="I275">
        <v>6.15</v>
      </c>
      <c r="J275">
        <v>10.19</v>
      </c>
      <c r="K275">
        <v>96.2</v>
      </c>
      <c r="L275">
        <v>1.1838989739542225E-2</v>
      </c>
      <c r="M275">
        <v>9.7508981090364665E-3</v>
      </c>
      <c r="N275">
        <v>4.7929511583179795E-3</v>
      </c>
      <c r="O275">
        <v>3.0383795309168442E-2</v>
      </c>
      <c r="P275">
        <v>-2.6136363636363635E-2</v>
      </c>
      <c r="Q275">
        <v>1.1335306381304445E-3</v>
      </c>
      <c r="R275">
        <v>1.8148676493897543E-2</v>
      </c>
      <c r="S275">
        <v>1.8901489882143651E-3</v>
      </c>
      <c r="T275">
        <f>'FF-5'!B278/100</f>
        <v>-1.3100000000000001E-2</v>
      </c>
      <c r="U275">
        <f>'FF-5'!C278/100</f>
        <v>2.8399999999999998E-2</v>
      </c>
      <c r="V275">
        <f>'FF-5'!D278/100</f>
        <v>-2.87E-2</v>
      </c>
      <c r="W275">
        <f>'FF-5'!E278/100</f>
        <v>2.9100000000000001E-2</v>
      </c>
      <c r="X275">
        <f>'FF-5'!F278/100</f>
        <v>2.9999999999999997E-4</v>
      </c>
      <c r="Y275">
        <v>-0.37</v>
      </c>
      <c r="Z275">
        <f>'FF-5'!G278/100</f>
        <v>5.1999999999999998E-3</v>
      </c>
      <c r="AA275" s="11" t="str">
        <f t="shared" si="4"/>
        <v>RMW</v>
      </c>
    </row>
    <row r="276" spans="1:27">
      <c r="A276" s="32">
        <v>31564</v>
      </c>
      <c r="B276">
        <v>2.7598896044157971E-3</v>
      </c>
      <c r="C276">
        <v>4.0160642570281693E-3</v>
      </c>
      <c r="D276">
        <v>1.8282613824014394E-3</v>
      </c>
      <c r="E276">
        <v>7.2</v>
      </c>
      <c r="F276">
        <v>65.2</v>
      </c>
      <c r="G276">
        <v>6.92</v>
      </c>
      <c r="H276">
        <v>7.8</v>
      </c>
      <c r="I276">
        <v>6.21</v>
      </c>
      <c r="J276">
        <v>10.29</v>
      </c>
      <c r="K276">
        <v>94.8</v>
      </c>
      <c r="L276">
        <v>1.7160686427457099E-2</v>
      </c>
      <c r="M276">
        <v>1.055594651653765E-2</v>
      </c>
      <c r="N276">
        <v>2.9026587290569852E-4</v>
      </c>
      <c r="O276">
        <v>-4.0869115364718052E-2</v>
      </c>
      <c r="P276">
        <v>-7.934655775962661E-2</v>
      </c>
      <c r="Q276">
        <v>1.9095294438882435E-3</v>
      </c>
      <c r="R276">
        <v>0.20214836148517173</v>
      </c>
      <c r="S276">
        <v>1.2812622955781319E-3</v>
      </c>
      <c r="T276">
        <f>'FF-5'!B279/100</f>
        <v>4.6199999999999998E-2</v>
      </c>
      <c r="U276">
        <f>'FF-5'!C279/100</f>
        <v>-1.29E-2</v>
      </c>
      <c r="V276">
        <f>'FF-5'!D279/100</f>
        <v>-2.0999999999999999E-3</v>
      </c>
      <c r="W276">
        <f>'FF-5'!E279/100</f>
        <v>2.1299999999999999E-2</v>
      </c>
      <c r="X276">
        <f>'FF-5'!F279/100</f>
        <v>1.0800000000000001E-2</v>
      </c>
      <c r="Y276">
        <v>2.0499999999999998</v>
      </c>
      <c r="Z276">
        <f>'FF-5'!G279/100</f>
        <v>4.8999999999999998E-3</v>
      </c>
      <c r="AA276" s="11" t="str">
        <f t="shared" si="4"/>
        <v>MOM</v>
      </c>
    </row>
    <row r="277" spans="1:27">
      <c r="A277" s="32">
        <v>31594</v>
      </c>
      <c r="B277">
        <v>3.6697247706422541E-3</v>
      </c>
      <c r="C277">
        <v>-9.9999999999994321E-4</v>
      </c>
      <c r="D277">
        <v>3.7283412805872106E-3</v>
      </c>
      <c r="E277">
        <v>7.2</v>
      </c>
      <c r="F277">
        <v>65.400000000000006</v>
      </c>
      <c r="G277">
        <v>6.56</v>
      </c>
      <c r="H277">
        <v>7.3</v>
      </c>
      <c r="I277">
        <v>5.83</v>
      </c>
      <c r="J277">
        <v>10.34</v>
      </c>
      <c r="K277">
        <v>99.3</v>
      </c>
      <c r="L277">
        <v>1.3190184049079789E-2</v>
      </c>
      <c r="M277">
        <v>7.8149179820488305E-3</v>
      </c>
      <c r="N277">
        <v>6.3633251351441454E-3</v>
      </c>
      <c r="O277">
        <v>-3.7756202804746495E-3</v>
      </c>
      <c r="P277">
        <v>-7.731305449936629E-2</v>
      </c>
      <c r="Q277">
        <v>-3.8862715956969837E-3</v>
      </c>
      <c r="R277">
        <v>-0.12788137788137796</v>
      </c>
      <c r="S277">
        <v>-9.3704659035950344E-4</v>
      </c>
      <c r="T277">
        <f>'FF-5'!B280/100</f>
        <v>1.03E-2</v>
      </c>
      <c r="U277">
        <f>'FF-5'!C280/100</f>
        <v>-8.8999999999999999E-3</v>
      </c>
      <c r="V277">
        <f>'FF-5'!D280/100</f>
        <v>1.2800000000000001E-2</v>
      </c>
      <c r="W277">
        <f>'FF-5'!E280/100</f>
        <v>1.8000000000000002E-2</v>
      </c>
      <c r="X277">
        <f>'FF-5'!F280/100</f>
        <v>8.6999999999999994E-3</v>
      </c>
      <c r="Y277">
        <v>5.07</v>
      </c>
      <c r="Z277">
        <f>'FF-5'!G280/100</f>
        <v>5.1999999999999998E-3</v>
      </c>
      <c r="AA277" s="11" t="str">
        <f t="shared" si="4"/>
        <v>MOM</v>
      </c>
    </row>
    <row r="278" spans="1:27">
      <c r="A278" s="32">
        <v>31625</v>
      </c>
      <c r="B278">
        <v>9.1407678244967373E-4</v>
      </c>
      <c r="C278">
        <v>-5.005005005005005E-3</v>
      </c>
      <c r="D278">
        <v>2.5414947899353137E-4</v>
      </c>
      <c r="E278">
        <v>7</v>
      </c>
      <c r="F278">
        <v>65.400000000000006</v>
      </c>
      <c r="G278">
        <v>6.17</v>
      </c>
      <c r="H278">
        <v>7.17</v>
      </c>
      <c r="I278">
        <v>5.53</v>
      </c>
      <c r="J278">
        <v>10.16</v>
      </c>
      <c r="K278">
        <v>97.7</v>
      </c>
      <c r="L278">
        <v>1.468362095065082E-2</v>
      </c>
      <c r="M278">
        <v>8.2917466410748208E-3</v>
      </c>
      <c r="N278">
        <v>3.6289833525695926E-3</v>
      </c>
      <c r="O278">
        <v>-3.519220357336221E-2</v>
      </c>
      <c r="P278">
        <v>-4.1208791208791208E-2</v>
      </c>
      <c r="Q278">
        <v>6.2196767956809009E-3</v>
      </c>
      <c r="R278">
        <v>-0.14061919964362612</v>
      </c>
      <c r="S278">
        <v>3.2070999949573901E-3</v>
      </c>
      <c r="T278">
        <f>'FF-5'!B281/100</f>
        <v>-6.4500000000000002E-2</v>
      </c>
      <c r="U278">
        <f>'FF-5'!C281/100</f>
        <v>-3.4599999999999999E-2</v>
      </c>
      <c r="V278">
        <f>'FF-5'!D281/100</f>
        <v>4.7E-2</v>
      </c>
      <c r="W278">
        <f>'FF-5'!E281/100</f>
        <v>-5.4000000000000003E-3</v>
      </c>
      <c r="X278">
        <f>'FF-5'!F281/100</f>
        <v>8.3999999999999995E-3</v>
      </c>
      <c r="Y278">
        <v>1.83</v>
      </c>
      <c r="Z278">
        <f>'FF-5'!G281/100</f>
        <v>5.1999999999999998E-3</v>
      </c>
      <c r="AA278" s="11" t="str">
        <f t="shared" si="4"/>
        <v>MOM</v>
      </c>
    </row>
    <row r="279" spans="1:27">
      <c r="A279" s="32">
        <v>31656</v>
      </c>
      <c r="B279">
        <v>9.1324200913236813E-4</v>
      </c>
      <c r="C279">
        <v>-1.0060362173039087E-3</v>
      </c>
      <c r="D279">
        <v>1.2508795246657816E-3</v>
      </c>
      <c r="E279">
        <v>6.9</v>
      </c>
      <c r="F279">
        <v>65.3</v>
      </c>
      <c r="G279">
        <v>5.89</v>
      </c>
      <c r="H279">
        <v>7.45</v>
      </c>
      <c r="I279">
        <v>5.21</v>
      </c>
      <c r="J279">
        <v>10.18</v>
      </c>
      <c r="K279">
        <v>94.9</v>
      </c>
      <c r="L279">
        <v>1.2531702222885412E-2</v>
      </c>
      <c r="M279">
        <v>7.5763344247316271E-3</v>
      </c>
      <c r="N279">
        <v>4.0553939604919794E-3</v>
      </c>
      <c r="O279">
        <v>1.4029180695847363E-2</v>
      </c>
      <c r="P279">
        <v>-0.11031518624641834</v>
      </c>
      <c r="Q279">
        <v>-1.7111679083510116E-3</v>
      </c>
      <c r="R279">
        <v>0.30384449244060485</v>
      </c>
      <c r="S279">
        <v>1.156092608044394E-3</v>
      </c>
      <c r="T279">
        <f>'FF-5'!B282/100</f>
        <v>6.0700000000000004E-2</v>
      </c>
      <c r="U279">
        <f>'FF-5'!C282/100</f>
        <v>-4.3499999999999997E-2</v>
      </c>
      <c r="V279">
        <f>'FF-5'!D282/100</f>
        <v>3.5099999999999999E-2</v>
      </c>
      <c r="W279">
        <f>'FF-5'!E282/100</f>
        <v>-1.66E-2</v>
      </c>
      <c r="X279">
        <f>'FF-5'!F282/100</f>
        <v>3.2099999999999997E-2</v>
      </c>
      <c r="Y279">
        <v>-5.28</v>
      </c>
      <c r="Z279">
        <f>'FF-5'!G282/100</f>
        <v>4.5999999999999999E-3</v>
      </c>
      <c r="AA279" s="11" t="str">
        <f t="shared" si="4"/>
        <v>HML</v>
      </c>
    </row>
    <row r="280" spans="1:27">
      <c r="A280" s="32">
        <v>31686</v>
      </c>
      <c r="B280">
        <v>3.6496350364964023E-3</v>
      </c>
      <c r="C280">
        <v>1.0070493454180113E-3</v>
      </c>
      <c r="D280">
        <v>3.2794565472007353E-3</v>
      </c>
      <c r="E280">
        <v>7</v>
      </c>
      <c r="F280">
        <v>65.400000000000006</v>
      </c>
      <c r="G280">
        <v>5.85</v>
      </c>
      <c r="H280">
        <v>7.43</v>
      </c>
      <c r="I280">
        <v>5.18</v>
      </c>
      <c r="J280">
        <v>10.199999999999999</v>
      </c>
      <c r="K280">
        <v>91.9</v>
      </c>
      <c r="L280">
        <v>1.2818623839693431E-2</v>
      </c>
      <c r="M280">
        <v>8.0483657661062462E-3</v>
      </c>
      <c r="N280">
        <v>4.9995564189477338E-3</v>
      </c>
      <c r="O280">
        <v>-6.6408411732152742E-2</v>
      </c>
      <c r="P280">
        <v>0.22866344605475039</v>
      </c>
      <c r="Q280">
        <v>2.7436511078104096E-3</v>
      </c>
      <c r="R280">
        <v>-1.1860588391200654E-2</v>
      </c>
      <c r="S280">
        <v>3.4743141743985217E-3</v>
      </c>
      <c r="T280">
        <f>'FF-5'!B283/100</f>
        <v>-8.5999999999999993E-2</v>
      </c>
      <c r="U280">
        <f>'FF-5'!C283/100</f>
        <v>2.0499999999999997E-2</v>
      </c>
      <c r="V280">
        <f>'FF-5'!D283/100</f>
        <v>3.2199999999999999E-2</v>
      </c>
      <c r="W280">
        <f>'FF-5'!E283/100</f>
        <v>-8.0000000000000004E-4</v>
      </c>
      <c r="X280">
        <f>'FF-5'!F283/100</f>
        <v>3.7100000000000001E-2</v>
      </c>
      <c r="Y280">
        <v>-5.79</v>
      </c>
      <c r="Z280">
        <f>'FF-5'!G283/100</f>
        <v>4.5000000000000005E-3</v>
      </c>
      <c r="AA280" s="11" t="str">
        <f t="shared" si="4"/>
        <v>CMA</v>
      </c>
    </row>
    <row r="281" spans="1:27">
      <c r="A281" s="32">
        <v>31717</v>
      </c>
      <c r="B281">
        <v>1.818181818181844E-3</v>
      </c>
      <c r="C281">
        <v>3.01810865191144E-3</v>
      </c>
      <c r="D281">
        <v>1.7900225698497694E-3</v>
      </c>
      <c r="E281">
        <v>7</v>
      </c>
      <c r="F281">
        <v>65.400000000000006</v>
      </c>
      <c r="G281">
        <v>6.04</v>
      </c>
      <c r="H281">
        <v>7.25</v>
      </c>
      <c r="I281">
        <v>5.35</v>
      </c>
      <c r="J281">
        <v>10.24</v>
      </c>
      <c r="K281">
        <v>95.6</v>
      </c>
      <c r="L281">
        <v>1.0910677916787896E-2</v>
      </c>
      <c r="M281">
        <v>7.3468775770297277E-3</v>
      </c>
      <c r="N281">
        <v>-2.2889655826506842E-4</v>
      </c>
      <c r="O281">
        <v>-3.5566093657379964E-3</v>
      </c>
      <c r="P281">
        <v>-0.12319790301441677</v>
      </c>
      <c r="Q281">
        <v>4.2590409552420239E-3</v>
      </c>
      <c r="R281">
        <v>-4.0903909340843517E-3</v>
      </c>
      <c r="S281">
        <v>1.8712350151099725E-3</v>
      </c>
      <c r="T281">
        <f>'FF-5'!B284/100</f>
        <v>4.6600000000000003E-2</v>
      </c>
      <c r="U281">
        <f>'FF-5'!C284/100</f>
        <v>-2.3300000000000001E-2</v>
      </c>
      <c r="V281">
        <f>'FF-5'!D284/100</f>
        <v>-1.4199999999999999E-2</v>
      </c>
      <c r="W281">
        <f>'FF-5'!E284/100</f>
        <v>-5.0000000000000001E-4</v>
      </c>
      <c r="X281">
        <f>'FF-5'!F284/100</f>
        <v>0.01</v>
      </c>
      <c r="Y281">
        <v>4.46</v>
      </c>
      <c r="Z281">
        <f>'FF-5'!G284/100</f>
        <v>4.5999999999999999E-3</v>
      </c>
      <c r="AA281" s="11" t="str">
        <f t="shared" si="4"/>
        <v>MOM</v>
      </c>
    </row>
    <row r="282" spans="1:27">
      <c r="A282" s="32">
        <v>31747</v>
      </c>
      <c r="B282">
        <v>1.8148820326679023E-3</v>
      </c>
      <c r="C282">
        <v>1.0030090270811867E-3</v>
      </c>
      <c r="D282">
        <v>1.786824114356719E-3</v>
      </c>
      <c r="E282">
        <v>6.9</v>
      </c>
      <c r="F282">
        <v>65.400000000000006</v>
      </c>
      <c r="G282">
        <v>6.91</v>
      </c>
      <c r="H282">
        <v>7.11</v>
      </c>
      <c r="I282">
        <v>5.53</v>
      </c>
      <c r="J282">
        <v>10.07</v>
      </c>
      <c r="K282">
        <v>91.4</v>
      </c>
      <c r="L282">
        <v>1.5110087782414737E-2</v>
      </c>
      <c r="M282">
        <v>5.1722854803900016E-3</v>
      </c>
      <c r="N282">
        <v>1.2010450119459237E-2</v>
      </c>
      <c r="O282">
        <v>-3.4503271861986914E-2</v>
      </c>
      <c r="P282">
        <v>5.6801195814648729E-2</v>
      </c>
      <c r="Q282">
        <v>3.92002005088449E-3</v>
      </c>
      <c r="R282">
        <v>2.3902504713169972E-2</v>
      </c>
      <c r="S282">
        <v>1.8677400345581846E-3</v>
      </c>
      <c r="T282">
        <f>'FF-5'!B285/100</f>
        <v>1.1699999999999999E-2</v>
      </c>
      <c r="U282">
        <f>'FF-5'!C285/100</f>
        <v>-1.8799999999999997E-2</v>
      </c>
      <c r="V282">
        <f>'FF-5'!D285/100</f>
        <v>-7.000000000000001E-4</v>
      </c>
      <c r="W282">
        <f>'FF-5'!E285/100</f>
        <v>1.09E-2</v>
      </c>
      <c r="X282">
        <f>'FF-5'!F285/100</f>
        <v>6.7000000000000002E-3</v>
      </c>
      <c r="Y282">
        <v>-0.26</v>
      </c>
      <c r="Z282">
        <f>'FF-5'!G285/100</f>
        <v>3.9000000000000003E-3</v>
      </c>
      <c r="AA282" s="11" t="str">
        <f t="shared" si="4"/>
        <v>RMW</v>
      </c>
    </row>
    <row r="283" spans="1:27">
      <c r="A283" s="32">
        <v>31778</v>
      </c>
      <c r="B283">
        <v>3.6231884057970239E-3</v>
      </c>
      <c r="C283">
        <v>-1.0020040080159752E-3</v>
      </c>
      <c r="D283">
        <v>1.3765025203568255E-3</v>
      </c>
      <c r="E283">
        <v>6.6</v>
      </c>
      <c r="F283">
        <v>65.3</v>
      </c>
      <c r="G283">
        <v>6.43</v>
      </c>
      <c r="H283">
        <v>7.08</v>
      </c>
      <c r="I283">
        <v>5.43</v>
      </c>
      <c r="J283">
        <v>9.9700000000000006</v>
      </c>
      <c r="K283">
        <v>89.1</v>
      </c>
      <c r="L283">
        <v>2.7360362914658449E-2</v>
      </c>
      <c r="M283">
        <v>9.8841298633990365E-3</v>
      </c>
      <c r="N283">
        <v>2.924366025899254E-2</v>
      </c>
      <c r="O283">
        <v>0.12939001848428835</v>
      </c>
      <c r="P283">
        <v>0.10891089108910891</v>
      </c>
      <c r="Q283">
        <v>9.5462521755217428E-3</v>
      </c>
      <c r="R283">
        <v>5.7144735976852747E-2</v>
      </c>
      <c r="S283">
        <v>2.003828209115923E-3</v>
      </c>
      <c r="T283">
        <f>'FF-5'!B286/100</f>
        <v>-3.27E-2</v>
      </c>
      <c r="U283">
        <f>'FF-5'!C286/100</f>
        <v>1.1999999999999999E-3</v>
      </c>
      <c r="V283">
        <f>'FF-5'!D286/100</f>
        <v>3.5999999999999999E-3</v>
      </c>
      <c r="W283">
        <f>'FF-5'!E286/100</f>
        <v>7.9000000000000008E-3</v>
      </c>
      <c r="X283">
        <f>'FF-5'!F286/100</f>
        <v>8.9999999999999998E-4</v>
      </c>
      <c r="Y283">
        <v>0.35</v>
      </c>
      <c r="Z283">
        <f>'FF-5'!G286/100</f>
        <v>4.8999999999999998E-3</v>
      </c>
      <c r="AA283" s="11" t="str">
        <f t="shared" si="4"/>
        <v>MOM</v>
      </c>
    </row>
    <row r="284" spans="1:27">
      <c r="A284" s="32">
        <v>31809</v>
      </c>
      <c r="B284">
        <v>5.4151624548737232E-3</v>
      </c>
      <c r="C284">
        <v>8.0240722166499204E-3</v>
      </c>
      <c r="D284">
        <v>4.7046523784630501E-3</v>
      </c>
      <c r="E284">
        <v>6.6</v>
      </c>
      <c r="F284">
        <v>65.400000000000006</v>
      </c>
      <c r="G284">
        <v>6.1</v>
      </c>
      <c r="H284">
        <v>7.25</v>
      </c>
      <c r="I284">
        <v>5.59</v>
      </c>
      <c r="J284">
        <v>9.7200000000000006</v>
      </c>
      <c r="K284">
        <v>90.4</v>
      </c>
      <c r="L284">
        <v>7.5893473161308123E-3</v>
      </c>
      <c r="M284">
        <v>5.8284457478006198E-3</v>
      </c>
      <c r="N284">
        <v>1.7890371808112791E-2</v>
      </c>
      <c r="O284">
        <v>-3.2187670485542823E-2</v>
      </c>
      <c r="P284">
        <v>-9.5663265306122444E-2</v>
      </c>
      <c r="Q284">
        <v>-3.8553368037887253E-3</v>
      </c>
      <c r="R284">
        <v>0.16048768350335893</v>
      </c>
      <c r="S284">
        <v>1.6814414629535664E-3</v>
      </c>
      <c r="T284">
        <f>'FF-5'!B287/100</f>
        <v>0.12470000000000001</v>
      </c>
      <c r="U284">
        <f>'FF-5'!C287/100</f>
        <v>-1.54E-2</v>
      </c>
      <c r="V284">
        <f>'FF-5'!D287/100</f>
        <v>-3.1600000000000003E-2</v>
      </c>
      <c r="W284">
        <f>'FF-5'!E287/100</f>
        <v>1.7000000000000001E-3</v>
      </c>
      <c r="X284">
        <f>'FF-5'!F287/100</f>
        <v>-0.01</v>
      </c>
      <c r="Y284">
        <v>2.2000000000000002</v>
      </c>
      <c r="Z284">
        <f>'FF-5'!G287/100</f>
        <v>4.1999999999999997E-3</v>
      </c>
      <c r="AA284" s="11" t="str">
        <f t="shared" si="4"/>
        <v>MOM</v>
      </c>
    </row>
    <row r="285" spans="1:27">
      <c r="A285" s="32">
        <v>31837</v>
      </c>
      <c r="B285">
        <v>3.5906642728904081E-3</v>
      </c>
      <c r="C285">
        <v>4.9751243781094526E-3</v>
      </c>
      <c r="D285">
        <v>3.5071491887309161E-3</v>
      </c>
      <c r="E285">
        <v>6.6</v>
      </c>
      <c r="F285">
        <v>65.5</v>
      </c>
      <c r="G285">
        <v>6.13</v>
      </c>
      <c r="H285">
        <v>7.25</v>
      </c>
      <c r="I285">
        <v>5.59</v>
      </c>
      <c r="J285">
        <v>9.65</v>
      </c>
      <c r="K285">
        <v>90.2</v>
      </c>
      <c r="L285">
        <v>6.8474390577923853E-4</v>
      </c>
      <c r="M285">
        <v>1.3120011662232256E-3</v>
      </c>
      <c r="N285">
        <v>-3.4433883699630206E-3</v>
      </c>
      <c r="O285">
        <v>5.6369785794813977E-3</v>
      </c>
      <c r="P285">
        <v>3.244005641748942E-2</v>
      </c>
      <c r="Q285">
        <v>1.3327118059834412E-2</v>
      </c>
      <c r="R285">
        <v>-4.9849914236706677E-2</v>
      </c>
      <c r="S285">
        <v>2.3937702377877989E-3</v>
      </c>
      <c r="T285">
        <f>'FF-5'!B288/100</f>
        <v>4.3899999999999995E-2</v>
      </c>
      <c r="U285">
        <f>'FF-5'!C288/100</f>
        <v>3.4000000000000002E-2</v>
      </c>
      <c r="V285">
        <f>'FF-5'!D288/100</f>
        <v>-5.91E-2</v>
      </c>
      <c r="W285">
        <f>'FF-5'!E288/100</f>
        <v>-7.6E-3</v>
      </c>
      <c r="X285">
        <f>'FF-5'!F288/100</f>
        <v>-2.6600000000000002E-2</v>
      </c>
      <c r="Y285">
        <v>-2.0699999999999998</v>
      </c>
      <c r="Z285">
        <f>'FF-5'!G288/100</f>
        <v>4.3E-3</v>
      </c>
      <c r="AA285" s="11" t="str">
        <f t="shared" si="4"/>
        <v>SMB</v>
      </c>
    </row>
    <row r="286" spans="1:27">
      <c r="A286" s="32">
        <v>31868</v>
      </c>
      <c r="B286">
        <v>3.5778175313059542E-3</v>
      </c>
      <c r="C286">
        <v>1.9801980198020084E-3</v>
      </c>
      <c r="D286">
        <v>2.649973116214727E-3</v>
      </c>
      <c r="E286">
        <v>6.6</v>
      </c>
      <c r="F286">
        <v>65.5</v>
      </c>
      <c r="G286">
        <v>6.37</v>
      </c>
      <c r="H286">
        <v>8.02</v>
      </c>
      <c r="I286">
        <v>5.64</v>
      </c>
      <c r="J286">
        <v>9.61</v>
      </c>
      <c r="K286">
        <v>90.8</v>
      </c>
      <c r="L286">
        <v>4.2425071848910751E-3</v>
      </c>
      <c r="M286">
        <v>2.2565969062783688E-3</v>
      </c>
      <c r="N286">
        <v>2.6651565027441177E-3</v>
      </c>
      <c r="O286">
        <v>-3.2511210762331835E-2</v>
      </c>
      <c r="P286">
        <v>-2.5956284153005466E-2</v>
      </c>
      <c r="Q286">
        <v>1.3447943416412724E-3</v>
      </c>
      <c r="R286">
        <v>3.2663883560871076E-2</v>
      </c>
      <c r="S286">
        <v>2.4276895331899842E-3</v>
      </c>
      <c r="T286">
        <f>'FF-5'!B289/100</f>
        <v>1.6399999999999998E-2</v>
      </c>
      <c r="U286">
        <f>'FF-5'!C289/100</f>
        <v>2.8000000000000004E-3</v>
      </c>
      <c r="V286">
        <f>'FF-5'!D289/100</f>
        <v>1.61E-2</v>
      </c>
      <c r="W286">
        <f>'FF-5'!E289/100</f>
        <v>1.3600000000000001E-2</v>
      </c>
      <c r="X286">
        <f>'FF-5'!F289/100</f>
        <v>4.1399999999999999E-2</v>
      </c>
      <c r="Y286">
        <v>1.68</v>
      </c>
      <c r="Z286">
        <f>'FF-5'!G289/100</f>
        <v>4.6999999999999993E-3</v>
      </c>
      <c r="AA286" s="11" t="str">
        <f t="shared" si="4"/>
        <v>MOM</v>
      </c>
    </row>
    <row r="287" spans="1:27">
      <c r="A287" s="32">
        <v>31898</v>
      </c>
      <c r="B287">
        <v>4.4563279857397506E-3</v>
      </c>
      <c r="C287">
        <v>6.9169960474308578E-3</v>
      </c>
      <c r="D287">
        <v>3.7346305588539528E-3</v>
      </c>
      <c r="E287">
        <v>6.3</v>
      </c>
      <c r="F287">
        <v>65.400000000000006</v>
      </c>
      <c r="G287">
        <v>6.85</v>
      </c>
      <c r="H287">
        <v>8.61</v>
      </c>
      <c r="I287">
        <v>5.66</v>
      </c>
      <c r="J287">
        <v>10.039999999999999</v>
      </c>
      <c r="K287">
        <v>92.8</v>
      </c>
      <c r="L287">
        <v>1.3763968383755824E-2</v>
      </c>
      <c r="M287">
        <v>5.0840687075571055E-3</v>
      </c>
      <c r="N287">
        <v>2.4386787730083792E-3</v>
      </c>
      <c r="O287">
        <v>-6.4889918887601386E-2</v>
      </c>
      <c r="P287">
        <v>3.0855539971949508E-2</v>
      </c>
      <c r="Q287">
        <v>6.5371671571595761E-3</v>
      </c>
      <c r="R287">
        <v>1.8464900300464406E-2</v>
      </c>
      <c r="S287">
        <v>3.3114546676683405E-3</v>
      </c>
      <c r="T287">
        <f>'FF-5'!B290/100</f>
        <v>-2.1099999999999997E-2</v>
      </c>
      <c r="U287">
        <f>'FF-5'!C290/100</f>
        <v>-1.54E-2</v>
      </c>
      <c r="V287">
        <f>'FF-5'!D290/100</f>
        <v>-3.9000000000000003E-3</v>
      </c>
      <c r="W287">
        <f>'FF-5'!E290/100</f>
        <v>-4.8999999999999998E-3</v>
      </c>
      <c r="X287">
        <f>'FF-5'!F290/100</f>
        <v>1.0500000000000001E-2</v>
      </c>
      <c r="Y287">
        <v>0.22</v>
      </c>
      <c r="Z287">
        <f>'FF-5'!G290/100</f>
        <v>4.4000000000000003E-3</v>
      </c>
      <c r="AA287" s="11" t="str">
        <f t="shared" si="4"/>
        <v>MOM</v>
      </c>
    </row>
    <row r="288" spans="1:27">
      <c r="A288" s="32">
        <v>31929</v>
      </c>
      <c r="B288">
        <v>2.6619343389529472E-3</v>
      </c>
      <c r="C288">
        <v>6.8694798822373756E-3</v>
      </c>
      <c r="D288">
        <v>2.5377320689195116E-3</v>
      </c>
      <c r="E288">
        <v>6.3</v>
      </c>
      <c r="F288">
        <v>65.7</v>
      </c>
      <c r="G288">
        <v>6.73</v>
      </c>
      <c r="H288">
        <v>8.4</v>
      </c>
      <c r="I288">
        <v>5.67</v>
      </c>
      <c r="J288">
        <v>10.51</v>
      </c>
      <c r="K288">
        <v>91.1</v>
      </c>
      <c r="L288">
        <v>2.5541067347761492E-3</v>
      </c>
      <c r="M288">
        <v>1.8788163457023064E-3</v>
      </c>
      <c r="N288">
        <v>3.4588220611426724E-3</v>
      </c>
      <c r="O288">
        <v>8.6741016109045856E-3</v>
      </c>
      <c r="P288">
        <v>-0.11428571428571428</v>
      </c>
      <c r="Q288">
        <v>6.2498907056045879E-3</v>
      </c>
      <c r="R288">
        <v>4.1409644370541135E-2</v>
      </c>
      <c r="S288">
        <v>2.2561798638410231E-3</v>
      </c>
      <c r="T288">
        <f>'FF-5'!B291/100</f>
        <v>1.1000000000000001E-3</v>
      </c>
      <c r="U288">
        <f>'FF-5'!C291/100</f>
        <v>-5.6000000000000008E-3</v>
      </c>
      <c r="V288">
        <f>'FF-5'!D291/100</f>
        <v>2.3E-3</v>
      </c>
      <c r="W288">
        <f>'FF-5'!E291/100</f>
        <v>5.1000000000000004E-3</v>
      </c>
      <c r="X288">
        <f>'FF-5'!F291/100</f>
        <v>1.1399999999999999E-2</v>
      </c>
      <c r="Y288">
        <v>-0.74</v>
      </c>
      <c r="Z288">
        <f>'FF-5'!G291/100</f>
        <v>3.8E-3</v>
      </c>
      <c r="AA288" s="11" t="str">
        <f t="shared" si="4"/>
        <v>CMA</v>
      </c>
    </row>
    <row r="289" spans="1:27">
      <c r="A289" s="32">
        <v>31959</v>
      </c>
      <c r="B289">
        <v>4.4247787610619468E-3</v>
      </c>
      <c r="C289">
        <v>3.8986354775829017E-3</v>
      </c>
      <c r="D289">
        <v>3.7874462334893623E-3</v>
      </c>
      <c r="E289">
        <v>6.2</v>
      </c>
      <c r="F289">
        <v>65.5</v>
      </c>
      <c r="G289">
        <v>6.58</v>
      </c>
      <c r="H289">
        <v>8.4499999999999993</v>
      </c>
      <c r="I289">
        <v>5.69</v>
      </c>
      <c r="J289">
        <v>10.52</v>
      </c>
      <c r="K289">
        <v>91.5</v>
      </c>
      <c r="L289">
        <v>-3.4861893268971697E-3</v>
      </c>
      <c r="M289">
        <v>6.1307656244358546E-4</v>
      </c>
      <c r="N289">
        <v>5.3085013437143983E-3</v>
      </c>
      <c r="O289">
        <v>-2.0884520884520884E-2</v>
      </c>
      <c r="P289">
        <v>-2.1505376344086023E-2</v>
      </c>
      <c r="Q289">
        <v>5.3490990990991043E-3</v>
      </c>
      <c r="R289">
        <v>3.1882565027040941E-2</v>
      </c>
      <c r="S289">
        <v>1.6907832651777289E-3</v>
      </c>
      <c r="T289">
        <f>'FF-5'!B292/100</f>
        <v>3.9399999999999998E-2</v>
      </c>
      <c r="U289">
        <f>'FF-5'!C292/100</f>
        <v>-2.2099999999999998E-2</v>
      </c>
      <c r="V289">
        <f>'FF-5'!D292/100</f>
        <v>1.04E-2</v>
      </c>
      <c r="W289">
        <f>'FF-5'!E292/100</f>
        <v>1.7000000000000001E-2</v>
      </c>
      <c r="X289">
        <f>'FF-5'!F292/100</f>
        <v>8.3999999999999995E-3</v>
      </c>
      <c r="Y289">
        <v>-0.25</v>
      </c>
      <c r="Z289">
        <f>'FF-5'!G292/100</f>
        <v>4.7999999999999996E-3</v>
      </c>
      <c r="AA289" s="11" t="str">
        <f t="shared" si="4"/>
        <v>RMW</v>
      </c>
    </row>
    <row r="290" spans="1:27">
      <c r="A290" s="32">
        <v>31990</v>
      </c>
      <c r="B290">
        <v>2.6431718061673756E-3</v>
      </c>
      <c r="C290">
        <v>4.8543689320388345E-3</v>
      </c>
      <c r="D290">
        <v>2.3131908761684435E-3</v>
      </c>
      <c r="E290">
        <v>6.1</v>
      </c>
      <c r="F290">
        <v>65.599999999999994</v>
      </c>
      <c r="G290">
        <v>6.73</v>
      </c>
      <c r="H290">
        <v>8.76</v>
      </c>
      <c r="I290">
        <v>6.04</v>
      </c>
      <c r="J290">
        <v>10.61</v>
      </c>
      <c r="K290">
        <v>93.7</v>
      </c>
      <c r="L290">
        <v>-2.6910656620027646E-4</v>
      </c>
      <c r="M290">
        <v>1.5858141714121283E-3</v>
      </c>
      <c r="N290">
        <v>-1.870887820491315E-3</v>
      </c>
      <c r="O290">
        <v>-1.1919698870765371E-2</v>
      </c>
      <c r="P290">
        <v>3.2967032967032968E-2</v>
      </c>
      <c r="Q290">
        <v>6.7743931740944664E-3</v>
      </c>
      <c r="R290">
        <v>6.5937905560547155E-2</v>
      </c>
      <c r="S290">
        <v>3.4052993130520119E-3</v>
      </c>
      <c r="T290">
        <f>'FF-5'!B293/100</f>
        <v>3.85E-2</v>
      </c>
      <c r="U290">
        <f>'FF-5'!C293/100</f>
        <v>-1.1399999999999999E-2</v>
      </c>
      <c r="V290">
        <f>'FF-5'!D293/100</f>
        <v>6.8000000000000005E-3</v>
      </c>
      <c r="W290">
        <f>'FF-5'!E293/100</f>
        <v>-6.0999999999999995E-3</v>
      </c>
      <c r="X290">
        <f>'FF-5'!F293/100</f>
        <v>1.61E-2</v>
      </c>
      <c r="Y290">
        <v>2.72</v>
      </c>
      <c r="Z290">
        <f>'FF-5'!G293/100</f>
        <v>4.5999999999999999E-3</v>
      </c>
      <c r="AA290" s="11" t="str">
        <f t="shared" si="4"/>
        <v>MOM</v>
      </c>
    </row>
    <row r="291" spans="1:27">
      <c r="A291" s="32">
        <v>32021</v>
      </c>
      <c r="B291">
        <v>4.3936731107205628E-3</v>
      </c>
      <c r="C291">
        <v>2.8985507246376539E-3</v>
      </c>
      <c r="D291">
        <v>3.9536159506649866E-3</v>
      </c>
      <c r="E291">
        <v>6</v>
      </c>
      <c r="F291">
        <v>65.7</v>
      </c>
      <c r="G291">
        <v>7.22</v>
      </c>
      <c r="H291">
        <v>9.42</v>
      </c>
      <c r="I291">
        <v>6.4</v>
      </c>
      <c r="J291">
        <v>10.8</v>
      </c>
      <c r="K291">
        <v>94.4</v>
      </c>
      <c r="L291">
        <v>2.5572005383579775E-3</v>
      </c>
      <c r="M291">
        <v>3.3105433609211293E-3</v>
      </c>
      <c r="N291">
        <v>1.2441759430287232E-3</v>
      </c>
      <c r="O291">
        <v>1.9047619047619049E-2</v>
      </c>
      <c r="P291">
        <v>-1.5197568389057751E-3</v>
      </c>
      <c r="Q291">
        <v>7.4911447217734734E-3</v>
      </c>
      <c r="R291">
        <v>-5.0620463591664694E-2</v>
      </c>
      <c r="S291">
        <v>1.6919811828219899E-3</v>
      </c>
      <c r="T291">
        <f>'FF-5'!B294/100</f>
        <v>3.5200000000000002E-2</v>
      </c>
      <c r="U291">
        <f>'FF-5'!C294/100</f>
        <v>-9.3999999999999986E-3</v>
      </c>
      <c r="V291">
        <f>'FF-5'!D294/100</f>
        <v>-9.300000000000001E-3</v>
      </c>
      <c r="W291">
        <f>'FF-5'!E294/100</f>
        <v>2.0400000000000001E-2</v>
      </c>
      <c r="X291">
        <f>'FF-5'!F294/100</f>
        <v>-1.61E-2</v>
      </c>
      <c r="Y291">
        <v>-0.86</v>
      </c>
      <c r="Z291">
        <f>'FF-5'!G294/100</f>
        <v>4.6999999999999993E-3</v>
      </c>
      <c r="AA291" s="11" t="str">
        <f t="shared" si="4"/>
        <v>RMW</v>
      </c>
    </row>
    <row r="292" spans="1:27">
      <c r="A292" s="32">
        <v>32051</v>
      </c>
      <c r="B292">
        <v>3.4995625546807149E-3</v>
      </c>
      <c r="C292">
        <v>-9.6339113680148666E-4</v>
      </c>
      <c r="D292">
        <v>3.3727766053661995E-3</v>
      </c>
      <c r="E292">
        <v>5.9</v>
      </c>
      <c r="F292">
        <v>65.5</v>
      </c>
      <c r="G292">
        <v>7.29</v>
      </c>
      <c r="H292">
        <v>9.52</v>
      </c>
      <c r="I292">
        <v>6.13</v>
      </c>
      <c r="J292">
        <v>11.31</v>
      </c>
      <c r="K292">
        <v>93.6</v>
      </c>
      <c r="L292">
        <v>3.6246476037052563E-3</v>
      </c>
      <c r="M292">
        <v>4.0527939172226466E-3</v>
      </c>
      <c r="N292">
        <v>1.2973626326429819E-2</v>
      </c>
      <c r="O292">
        <v>5.6074766355140186E-2</v>
      </c>
      <c r="P292">
        <v>1.3698630136986301E-2</v>
      </c>
      <c r="Q292">
        <v>3.9264874297867004E-3</v>
      </c>
      <c r="R292">
        <v>-3.6894544737101763E-2</v>
      </c>
      <c r="S292">
        <v>2.2163639914079282E-3</v>
      </c>
      <c r="T292">
        <f>'FF-5'!B295/100</f>
        <v>-2.5899999999999999E-2</v>
      </c>
      <c r="U292">
        <f>'FF-5'!C295/100</f>
        <v>3.8E-3</v>
      </c>
      <c r="V292">
        <f>'FF-5'!D295/100</f>
        <v>2.7000000000000001E-3</v>
      </c>
      <c r="W292">
        <f>'FF-5'!E295/100</f>
        <v>-9.7000000000000003E-3</v>
      </c>
      <c r="X292">
        <f>'FF-5'!F295/100</f>
        <v>1.8700000000000001E-2</v>
      </c>
      <c r="Y292">
        <v>0.77</v>
      </c>
      <c r="Z292">
        <f>'FF-5'!G295/100</f>
        <v>4.5000000000000005E-3</v>
      </c>
      <c r="AA292" s="11" t="str">
        <f t="shared" si="4"/>
        <v>MOM</v>
      </c>
    </row>
    <row r="293" spans="1:27">
      <c r="A293" s="32">
        <v>32082</v>
      </c>
      <c r="B293">
        <v>2.6155187445509776E-3</v>
      </c>
      <c r="C293">
        <v>3.8572806171648165E-3</v>
      </c>
      <c r="D293">
        <v>3.1736493211395852E-3</v>
      </c>
      <c r="E293">
        <v>6</v>
      </c>
      <c r="F293">
        <v>65.7</v>
      </c>
      <c r="G293">
        <v>6.69</v>
      </c>
      <c r="H293">
        <v>8.86</v>
      </c>
      <c r="I293">
        <v>5.69</v>
      </c>
      <c r="J293">
        <v>11.62</v>
      </c>
      <c r="K293">
        <v>89.3</v>
      </c>
      <c r="L293">
        <v>1.1503477795612657E-2</v>
      </c>
      <c r="M293">
        <v>5.4652616538668269E-3</v>
      </c>
      <c r="N293">
        <v>3.12183456414579E-3</v>
      </c>
      <c r="O293">
        <v>-0.10619469026548672</v>
      </c>
      <c r="P293">
        <v>-2.4024024024024024E-2</v>
      </c>
      <c r="Q293">
        <v>1.3444510837090581E-2</v>
      </c>
      <c r="R293">
        <v>1.6490832735839352E-2</v>
      </c>
      <c r="S293">
        <v>4.783383830019387E-3</v>
      </c>
      <c r="T293">
        <f>'FF-5'!B296/100</f>
        <v>-0.2324</v>
      </c>
      <c r="U293">
        <f>'FF-5'!C296/100</f>
        <v>-8.0700000000000008E-2</v>
      </c>
      <c r="V293">
        <f>'FF-5'!D296/100</f>
        <v>4.24E-2</v>
      </c>
      <c r="W293">
        <f>'FF-5'!E296/100</f>
        <v>2.0400000000000001E-2</v>
      </c>
      <c r="X293">
        <f>'FF-5'!F296/100</f>
        <v>2.3399999999999997E-2</v>
      </c>
      <c r="Y293">
        <v>-7.86</v>
      </c>
      <c r="Z293">
        <f>'FF-5'!G296/100</f>
        <v>6.0000000000000001E-3</v>
      </c>
      <c r="AA293" s="11" t="str">
        <f t="shared" si="4"/>
        <v>HML</v>
      </c>
    </row>
    <row r="294" spans="1:27">
      <c r="A294" s="32">
        <v>32112</v>
      </c>
      <c r="B294">
        <v>3.478260869565267E-3</v>
      </c>
      <c r="C294">
        <v>9.6061479346790134E-4</v>
      </c>
      <c r="D294">
        <v>1.8906776488206492E-3</v>
      </c>
      <c r="E294">
        <v>5.8</v>
      </c>
      <c r="F294">
        <v>65.7</v>
      </c>
      <c r="G294">
        <v>6.77</v>
      </c>
      <c r="H294">
        <v>8.99</v>
      </c>
      <c r="I294">
        <v>5.77</v>
      </c>
      <c r="J294">
        <v>11.23</v>
      </c>
      <c r="K294">
        <v>83.1</v>
      </c>
      <c r="L294">
        <v>-3.9672044432689764E-3</v>
      </c>
      <c r="M294">
        <v>1.4565866136137234E-3</v>
      </c>
      <c r="N294">
        <v>-1.1135007077035181E-3</v>
      </c>
      <c r="O294">
        <v>9.3069306930693069E-2</v>
      </c>
      <c r="P294">
        <v>-3.8461538461538464E-2</v>
      </c>
      <c r="Q294">
        <v>4.9379572803044877E-3</v>
      </c>
      <c r="R294">
        <v>-4.6755340588472256E-2</v>
      </c>
      <c r="S294">
        <v>2.2688049021699084E-3</v>
      </c>
      <c r="T294">
        <f>'FF-5'!B297/100</f>
        <v>-7.7699999999999991E-2</v>
      </c>
      <c r="U294">
        <f>'FF-5'!C297/100</f>
        <v>2.8500000000000001E-2</v>
      </c>
      <c r="V294">
        <f>'FF-5'!D297/100</f>
        <v>2.9500000000000002E-2</v>
      </c>
      <c r="W294">
        <f>'FF-5'!E297/100</f>
        <v>-1.8799999999999997E-2</v>
      </c>
      <c r="X294">
        <f>'FF-5'!F297/100</f>
        <v>6.8000000000000005E-3</v>
      </c>
      <c r="Y294">
        <v>-1.17</v>
      </c>
      <c r="Z294">
        <f>'FF-5'!G297/100</f>
        <v>3.4999999999999996E-3</v>
      </c>
      <c r="AA294" s="11" t="str">
        <f t="shared" si="4"/>
        <v>HML</v>
      </c>
    </row>
    <row r="295" spans="1:27">
      <c r="A295" s="32">
        <v>32143</v>
      </c>
      <c r="B295">
        <v>1.7331022530328304E-3</v>
      </c>
      <c r="C295">
        <v>0</v>
      </c>
      <c r="D295">
        <v>1.8497412230712551E-3</v>
      </c>
      <c r="E295">
        <v>5.7</v>
      </c>
      <c r="F295">
        <v>65.7</v>
      </c>
      <c r="G295">
        <v>6.83</v>
      </c>
      <c r="H295">
        <v>8.67</v>
      </c>
      <c r="I295">
        <v>5.81</v>
      </c>
      <c r="J295">
        <v>11.29</v>
      </c>
      <c r="K295">
        <v>86.8</v>
      </c>
      <c r="L295">
        <v>-3.9830058417419014E-3</v>
      </c>
      <c r="M295">
        <v>2.6606122955762884E-3</v>
      </c>
      <c r="N295">
        <v>4.5866209628383382E-3</v>
      </c>
      <c r="O295">
        <v>-0.15458937198067632</v>
      </c>
      <c r="P295">
        <v>-4.8000000000000001E-2</v>
      </c>
      <c r="Q295">
        <v>5.4837354739346467E-3</v>
      </c>
      <c r="R295">
        <v>-8.8742071881606863E-2</v>
      </c>
      <c r="S295">
        <v>2.7957280501489765E-3</v>
      </c>
      <c r="T295">
        <f>'FF-5'!B298/100</f>
        <v>6.8099999999999994E-2</v>
      </c>
      <c r="U295">
        <f>'FF-5'!C298/100</f>
        <v>5.9999999999999995E-4</v>
      </c>
      <c r="V295">
        <f>'FF-5'!D298/100</f>
        <v>-4.4299999999999999E-2</v>
      </c>
      <c r="W295">
        <f>'FF-5'!E298/100</f>
        <v>2.9600000000000001E-2</v>
      </c>
      <c r="X295">
        <f>'FF-5'!F298/100</f>
        <v>-2.4199999999999999E-2</v>
      </c>
      <c r="Y295">
        <v>5.87</v>
      </c>
      <c r="Z295">
        <f>'FF-5'!G298/100</f>
        <v>3.9000000000000003E-3</v>
      </c>
      <c r="AA295" s="11" t="str">
        <f t="shared" si="4"/>
        <v>MOM</v>
      </c>
    </row>
    <row r="296" spans="1:27">
      <c r="A296" s="32">
        <v>32174</v>
      </c>
      <c r="B296">
        <v>3.4602076124567969E-3</v>
      </c>
      <c r="C296">
        <v>3.838771593090129E-3</v>
      </c>
      <c r="D296">
        <v>3.8791495710556794E-3</v>
      </c>
      <c r="E296">
        <v>5.7</v>
      </c>
      <c r="F296">
        <v>65.8</v>
      </c>
      <c r="G296">
        <v>6.58</v>
      </c>
      <c r="H296">
        <v>8.2100000000000009</v>
      </c>
      <c r="I296">
        <v>5.66</v>
      </c>
      <c r="J296">
        <v>11.07</v>
      </c>
      <c r="K296">
        <v>90.8</v>
      </c>
      <c r="L296">
        <v>7.9978672354038913E-3</v>
      </c>
      <c r="M296">
        <v>7.4299462213416358E-3</v>
      </c>
      <c r="N296">
        <v>3.5767265359838369E-3</v>
      </c>
      <c r="O296">
        <v>-9.2142857142857137E-2</v>
      </c>
      <c r="P296">
        <v>-1.680672268907563E-2</v>
      </c>
      <c r="Q296">
        <v>-2.5860096875899999E-4</v>
      </c>
      <c r="R296">
        <v>-4.6981033582738545E-3</v>
      </c>
      <c r="S296">
        <v>8.8750832039050369E-4</v>
      </c>
      <c r="T296">
        <f>'FF-5'!B299/100</f>
        <v>4.2099999999999999E-2</v>
      </c>
      <c r="U296">
        <f>'FF-5'!C299/100</f>
        <v>-5.1000000000000004E-3</v>
      </c>
      <c r="V296">
        <f>'FF-5'!D299/100</f>
        <v>5.0099999999999999E-2</v>
      </c>
      <c r="W296">
        <f>'FF-5'!E299/100</f>
        <v>-1.1399999999999999E-2</v>
      </c>
      <c r="X296">
        <f>'FF-5'!F299/100</f>
        <v>2.1299999999999999E-2</v>
      </c>
      <c r="Y296">
        <v>-7.24</v>
      </c>
      <c r="Z296">
        <f>'FF-5'!G299/100</f>
        <v>2.8999999999999998E-3</v>
      </c>
      <c r="AA296" s="11" t="str">
        <f t="shared" si="4"/>
        <v>HML</v>
      </c>
    </row>
    <row r="297" spans="1:27">
      <c r="A297" s="32">
        <v>32203</v>
      </c>
      <c r="B297">
        <v>1.7241379310345072E-3</v>
      </c>
      <c r="C297">
        <v>1.9120458891013657E-3</v>
      </c>
      <c r="D297">
        <v>1.4862153526045607E-3</v>
      </c>
      <c r="E297">
        <v>5.7</v>
      </c>
      <c r="F297">
        <v>65.900000000000006</v>
      </c>
      <c r="G297">
        <v>6.58</v>
      </c>
      <c r="H297">
        <v>8.3699999999999992</v>
      </c>
      <c r="I297">
        <v>5.7</v>
      </c>
      <c r="J297">
        <v>10.62</v>
      </c>
      <c r="K297">
        <v>91.6</v>
      </c>
      <c r="L297">
        <v>1.9836022216344882E-3</v>
      </c>
      <c r="M297">
        <v>8.0775444264943458E-3</v>
      </c>
      <c r="N297">
        <v>2.0182949754418622E-3</v>
      </c>
      <c r="O297">
        <v>0.15892997639653816</v>
      </c>
      <c r="P297">
        <v>0.13333333333333333</v>
      </c>
      <c r="Q297">
        <v>5.0274420069973619E-3</v>
      </c>
      <c r="R297">
        <v>-2.3018648018647992E-2</v>
      </c>
      <c r="S297">
        <v>4.4432450146019873E-3</v>
      </c>
      <c r="T297">
        <f>'FF-5'!B300/100</f>
        <v>4.7500000000000001E-2</v>
      </c>
      <c r="U297">
        <f>'FF-5'!C300/100</f>
        <v>3.32E-2</v>
      </c>
      <c r="V297">
        <f>'FF-5'!D300/100</f>
        <v>-1.7100000000000001E-2</v>
      </c>
      <c r="W297">
        <f>'FF-5'!E300/100</f>
        <v>1.5600000000000001E-2</v>
      </c>
      <c r="X297">
        <f>'FF-5'!F300/100</f>
        <v>-1E-4</v>
      </c>
      <c r="Y297">
        <v>-1.47</v>
      </c>
      <c r="Z297">
        <f>'FF-5'!G300/100</f>
        <v>4.5999999999999999E-3</v>
      </c>
      <c r="AA297" s="11" t="str">
        <f t="shared" si="4"/>
        <v>SMB</v>
      </c>
    </row>
    <row r="298" spans="1:27">
      <c r="A298" s="32">
        <v>32234</v>
      </c>
      <c r="B298">
        <v>2.5817555938037621E-3</v>
      </c>
      <c r="C298">
        <v>9.5419847328252413E-4</v>
      </c>
      <c r="D298">
        <v>3.4317726496995303E-3</v>
      </c>
      <c r="E298">
        <v>5.7</v>
      </c>
      <c r="F298">
        <v>65.7</v>
      </c>
      <c r="G298">
        <v>6.87</v>
      </c>
      <c r="H298">
        <v>8.7200000000000006</v>
      </c>
      <c r="I298">
        <v>5.91</v>
      </c>
      <c r="J298">
        <v>10.57</v>
      </c>
      <c r="K298">
        <v>94.6</v>
      </c>
      <c r="L298">
        <v>5.4111125775371631E-3</v>
      </c>
      <c r="M298">
        <v>7.0721850613154006E-3</v>
      </c>
      <c r="N298">
        <v>5.516824581451087E-3</v>
      </c>
      <c r="O298">
        <v>4.005431093007468E-2</v>
      </c>
      <c r="P298">
        <v>9.0497737556561094E-3</v>
      </c>
      <c r="Q298">
        <v>2.1942777196669247E-3</v>
      </c>
      <c r="R298">
        <v>-3.268714583954678E-2</v>
      </c>
      <c r="S298">
        <v>2.6388009288579269E-3</v>
      </c>
      <c r="T298">
        <f>'FF-5'!B301/100</f>
        <v>-2.2700000000000001E-2</v>
      </c>
      <c r="U298">
        <f>'FF-5'!C301/100</f>
        <v>6.25E-2</v>
      </c>
      <c r="V298">
        <f>'FF-5'!D301/100</f>
        <v>7.3000000000000001E-3</v>
      </c>
      <c r="W298">
        <f>'FF-5'!E301/100</f>
        <v>-2.5000000000000001E-3</v>
      </c>
      <c r="X298">
        <f>'FF-5'!F301/100</f>
        <v>1.8000000000000002E-2</v>
      </c>
      <c r="Y298">
        <v>0.57999999999999996</v>
      </c>
      <c r="Z298">
        <f>'FF-5'!G301/100</f>
        <v>4.4000000000000003E-3</v>
      </c>
      <c r="AA298" s="11" t="str">
        <f t="shared" si="4"/>
        <v>MOM</v>
      </c>
    </row>
    <row r="299" spans="1:27">
      <c r="A299" s="32">
        <v>32264</v>
      </c>
      <c r="B299">
        <v>6.0085836909871491E-3</v>
      </c>
      <c r="C299">
        <v>8.57959961868438E-3</v>
      </c>
      <c r="D299">
        <v>4.8619969312110271E-3</v>
      </c>
      <c r="E299">
        <v>5.4</v>
      </c>
      <c r="F299">
        <v>65.8</v>
      </c>
      <c r="G299">
        <v>7.09</v>
      </c>
      <c r="H299">
        <v>9.09</v>
      </c>
      <c r="I299">
        <v>6.26</v>
      </c>
      <c r="J299">
        <v>10.9</v>
      </c>
      <c r="K299">
        <v>91.2</v>
      </c>
      <c r="L299">
        <v>8.269887109477644E-3</v>
      </c>
      <c r="M299">
        <v>6.9187394056802855E-3</v>
      </c>
      <c r="N299">
        <v>1.0814713429084504E-2</v>
      </c>
      <c r="O299">
        <v>2.6762402088772844E-2</v>
      </c>
      <c r="P299">
        <v>4.4843049327354258E-2</v>
      </c>
      <c r="Q299">
        <v>5.9724883612203112E-3</v>
      </c>
      <c r="R299">
        <v>0.10223839181106255</v>
      </c>
      <c r="S299">
        <v>2.3256036520590685E-3</v>
      </c>
      <c r="T299">
        <f>'FF-5'!B302/100</f>
        <v>5.6000000000000008E-3</v>
      </c>
      <c r="U299">
        <f>'FF-5'!C302/100</f>
        <v>1.1599999999999999E-2</v>
      </c>
      <c r="V299">
        <f>'FF-5'!D302/100</f>
        <v>1.67E-2</v>
      </c>
      <c r="W299">
        <f>'FF-5'!E302/100</f>
        <v>-2E-3</v>
      </c>
      <c r="X299">
        <f>'FF-5'!F302/100</f>
        <v>1.9199999999999998E-2</v>
      </c>
      <c r="Y299">
        <v>2.2400000000000002</v>
      </c>
      <c r="Z299">
        <f>'FF-5'!G302/100</f>
        <v>4.5999999999999999E-3</v>
      </c>
      <c r="AA299" s="11" t="str">
        <f t="shared" si="4"/>
        <v>MOM</v>
      </c>
    </row>
    <row r="300" spans="1:27">
      <c r="A300" s="32">
        <v>32295</v>
      </c>
      <c r="B300">
        <v>2.5597269624573135E-3</v>
      </c>
      <c r="C300">
        <v>6.6162570888469076E-3</v>
      </c>
      <c r="D300">
        <v>2.906762822871463E-3</v>
      </c>
      <c r="E300">
        <v>5.6</v>
      </c>
      <c r="F300">
        <v>65.7</v>
      </c>
      <c r="G300">
        <v>7.51</v>
      </c>
      <c r="H300">
        <v>8.92</v>
      </c>
      <c r="I300">
        <v>6.46</v>
      </c>
      <c r="J300">
        <v>11.04</v>
      </c>
      <c r="K300">
        <v>94.8</v>
      </c>
      <c r="L300">
        <v>4.6868897279000428E-3</v>
      </c>
      <c r="M300">
        <v>5.2564675164050514E-3</v>
      </c>
      <c r="N300">
        <v>1.0929128279167147E-2</v>
      </c>
      <c r="O300">
        <v>-9.663064208518754E-2</v>
      </c>
      <c r="P300">
        <v>-2.1459227467811159E-2</v>
      </c>
      <c r="Q300">
        <v>-2.024284872684419E-3</v>
      </c>
      <c r="R300">
        <v>-2.4447552447552513E-2</v>
      </c>
      <c r="S300">
        <v>2.1960814268800369E-3</v>
      </c>
      <c r="T300">
        <f>'FF-5'!B303/100</f>
        <v>-2.8999999999999998E-3</v>
      </c>
      <c r="U300">
        <f>'FF-5'!C303/100</f>
        <v>-2.5600000000000001E-2</v>
      </c>
      <c r="V300">
        <f>'FF-5'!D303/100</f>
        <v>2.4199999999999999E-2</v>
      </c>
      <c r="W300">
        <f>'FF-5'!E303/100</f>
        <v>-7.4000000000000003E-3</v>
      </c>
      <c r="X300">
        <f>'FF-5'!F303/100</f>
        <v>3.3E-3</v>
      </c>
      <c r="Y300">
        <v>0.63</v>
      </c>
      <c r="Z300">
        <f>'FF-5'!G303/100</f>
        <v>5.1000000000000004E-3</v>
      </c>
      <c r="AA300" s="11" t="str">
        <f t="shared" si="4"/>
        <v>MOM</v>
      </c>
    </row>
    <row r="301" spans="1:27">
      <c r="A301" s="32">
        <v>32325</v>
      </c>
      <c r="B301">
        <v>4.2553191489361703E-3</v>
      </c>
      <c r="C301">
        <v>6.5727699530516697E-3</v>
      </c>
      <c r="D301">
        <v>4.255787504127367E-3</v>
      </c>
      <c r="E301">
        <v>5.4</v>
      </c>
      <c r="F301">
        <v>65.8</v>
      </c>
      <c r="G301">
        <v>7.75</v>
      </c>
      <c r="H301">
        <v>9.06</v>
      </c>
      <c r="I301">
        <v>6.73</v>
      </c>
      <c r="J301">
        <v>11</v>
      </c>
      <c r="K301">
        <v>94.7</v>
      </c>
      <c r="L301">
        <v>8.552546326292482E-3</v>
      </c>
      <c r="M301">
        <v>4.2378673957621637E-3</v>
      </c>
      <c r="N301">
        <v>8.8225616687793926E-3</v>
      </c>
      <c r="O301">
        <v>4.0112596762843067E-2</v>
      </c>
      <c r="P301">
        <v>4.8245614035087717E-2</v>
      </c>
      <c r="Q301">
        <v>2.9056658844981271E-3</v>
      </c>
      <c r="R301">
        <v>-5.2070191535726444E-2</v>
      </c>
      <c r="S301">
        <v>3.4679217240525142E-3</v>
      </c>
      <c r="T301">
        <f>'FF-5'!B304/100</f>
        <v>4.7899999999999998E-2</v>
      </c>
      <c r="U301">
        <f>'FF-5'!C304/100</f>
        <v>2.1600000000000001E-2</v>
      </c>
      <c r="V301">
        <f>'FF-5'!D304/100</f>
        <v>-1.24E-2</v>
      </c>
      <c r="W301">
        <f>'FF-5'!E304/100</f>
        <v>1.47E-2</v>
      </c>
      <c r="X301">
        <f>'FF-5'!F304/100</f>
        <v>-3.3700000000000001E-2</v>
      </c>
      <c r="Y301">
        <v>-2.93</v>
      </c>
      <c r="Z301">
        <f>'FF-5'!G304/100</f>
        <v>4.8999999999999998E-3</v>
      </c>
      <c r="AA301" s="11" t="str">
        <f t="shared" si="4"/>
        <v>SMB</v>
      </c>
    </row>
    <row r="302" spans="1:27">
      <c r="A302" s="32">
        <v>32356</v>
      </c>
      <c r="B302">
        <v>4.2372881355932203E-3</v>
      </c>
      <c r="C302">
        <v>6.5298507462686834E-3</v>
      </c>
      <c r="D302">
        <v>4.8588024695867867E-3</v>
      </c>
      <c r="E302">
        <v>5.4</v>
      </c>
      <c r="F302">
        <v>65.900000000000006</v>
      </c>
      <c r="G302">
        <v>8.01</v>
      </c>
      <c r="H302">
        <v>9.26</v>
      </c>
      <c r="I302">
        <v>7.06</v>
      </c>
      <c r="J302">
        <v>11.11</v>
      </c>
      <c r="K302">
        <v>93.4</v>
      </c>
      <c r="L302">
        <v>3.9830399588847779E-3</v>
      </c>
      <c r="M302">
        <v>2.9948271167981647E-3</v>
      </c>
      <c r="N302">
        <v>8.4579604593403909E-3</v>
      </c>
      <c r="O302">
        <v>-7.4424898511502033E-3</v>
      </c>
      <c r="P302">
        <v>-5.2998605299860529E-2</v>
      </c>
      <c r="Q302">
        <v>1.5532647171836414E-4</v>
      </c>
      <c r="R302">
        <v>-6.2431941923775061E-2</v>
      </c>
      <c r="S302">
        <v>2.1267303419858345E-3</v>
      </c>
      <c r="T302">
        <f>'FF-5'!B305/100</f>
        <v>-1.2500000000000001E-2</v>
      </c>
      <c r="U302">
        <f>'FF-5'!C305/100</f>
        <v>-2.0999999999999999E-3</v>
      </c>
      <c r="V302">
        <f>'FF-5'!D305/100</f>
        <v>2.2200000000000001E-2</v>
      </c>
      <c r="W302">
        <f>'FF-5'!E305/100</f>
        <v>-5.7999999999999996E-3</v>
      </c>
      <c r="X302">
        <f>'FF-5'!F305/100</f>
        <v>1.52E-2</v>
      </c>
      <c r="Y302">
        <v>0.66</v>
      </c>
      <c r="Z302">
        <f>'FF-5'!G305/100</f>
        <v>5.1000000000000004E-3</v>
      </c>
      <c r="AA302" s="11" t="str">
        <f t="shared" si="4"/>
        <v>MOM</v>
      </c>
    </row>
    <row r="303" spans="1:27">
      <c r="A303" s="32">
        <v>32387</v>
      </c>
      <c r="B303">
        <v>4.2194092827004216E-3</v>
      </c>
      <c r="C303">
        <v>9.2678405931412712E-4</v>
      </c>
      <c r="D303">
        <v>2.9629898931141695E-3</v>
      </c>
      <c r="E303">
        <v>5.6</v>
      </c>
      <c r="F303">
        <v>66.099999999999994</v>
      </c>
      <c r="G303">
        <v>8.19</v>
      </c>
      <c r="H303">
        <v>8.98</v>
      </c>
      <c r="I303">
        <v>7.24</v>
      </c>
      <c r="J303">
        <v>11.21</v>
      </c>
      <c r="K303">
        <v>97.4</v>
      </c>
      <c r="L303">
        <v>2.4315331456360089E-3</v>
      </c>
      <c r="M303">
        <v>1.6286644951140684E-3</v>
      </c>
      <c r="N303">
        <v>1.0037625099922809E-3</v>
      </c>
      <c r="O303">
        <v>1.7723244717109749E-2</v>
      </c>
      <c r="P303">
        <v>1.3254786450662739E-2</v>
      </c>
      <c r="Q303">
        <v>5.0040051658465732E-3</v>
      </c>
      <c r="R303">
        <v>1.6776358239772747E-3</v>
      </c>
      <c r="S303">
        <v>1.1747986736144007E-3</v>
      </c>
      <c r="T303">
        <f>'FF-5'!B306/100</f>
        <v>-3.3099999999999997E-2</v>
      </c>
      <c r="U303">
        <f>'FF-5'!C306/100</f>
        <v>-2.9999999999999997E-4</v>
      </c>
      <c r="V303">
        <f>'FF-5'!D306/100</f>
        <v>2.1499999999999998E-2</v>
      </c>
      <c r="W303">
        <f>'FF-5'!E306/100</f>
        <v>-8.199999999999999E-3</v>
      </c>
      <c r="X303">
        <f>'FF-5'!F306/100</f>
        <v>1.7600000000000001E-2</v>
      </c>
      <c r="Y303">
        <v>0.35</v>
      </c>
      <c r="Z303">
        <f>'FF-5'!G306/100</f>
        <v>5.8999999999999999E-3</v>
      </c>
      <c r="AA303" s="11" t="str">
        <f t="shared" si="4"/>
        <v>MOM</v>
      </c>
    </row>
    <row r="304" spans="1:27">
      <c r="A304" s="32">
        <v>32417</v>
      </c>
      <c r="B304">
        <v>4.2016806722689074E-3</v>
      </c>
      <c r="C304">
        <v>9.2592592592587327E-4</v>
      </c>
      <c r="D304">
        <v>4.8753964657907651E-3</v>
      </c>
      <c r="E304">
        <v>5.4</v>
      </c>
      <c r="F304">
        <v>65.900000000000006</v>
      </c>
      <c r="G304">
        <v>8.3000000000000007</v>
      </c>
      <c r="H304">
        <v>8.8000000000000007</v>
      </c>
      <c r="I304">
        <v>7.35</v>
      </c>
      <c r="J304">
        <v>10.9</v>
      </c>
      <c r="K304">
        <v>97.3</v>
      </c>
      <c r="L304">
        <v>5.1066002808641765E-4</v>
      </c>
      <c r="M304">
        <v>1.65989159891602E-3</v>
      </c>
      <c r="N304">
        <v>1.54904102419016E-3</v>
      </c>
      <c r="O304">
        <v>-6.6979236436704619E-4</v>
      </c>
      <c r="P304">
        <v>2.1802325581395349E-2</v>
      </c>
      <c r="Q304">
        <v>-3.2304711835789098E-3</v>
      </c>
      <c r="R304">
        <v>-6.8088121618139569E-2</v>
      </c>
      <c r="S304">
        <v>3.2079792569600848E-3</v>
      </c>
      <c r="T304">
        <f>'FF-5'!B307/100</f>
        <v>3.3000000000000002E-2</v>
      </c>
      <c r="U304">
        <f>'FF-5'!C307/100</f>
        <v>-1.3600000000000001E-2</v>
      </c>
      <c r="V304">
        <f>'FF-5'!D307/100</f>
        <v>-7.4999999999999997E-3</v>
      </c>
      <c r="W304">
        <f>'FF-5'!E307/100</f>
        <v>1.7600000000000001E-2</v>
      </c>
      <c r="X304">
        <f>'FF-5'!F307/100</f>
        <v>-6.0999999999999995E-3</v>
      </c>
      <c r="Y304">
        <v>0.27</v>
      </c>
      <c r="Z304">
        <f>'FF-5'!G307/100</f>
        <v>6.1999999999999998E-3</v>
      </c>
      <c r="AA304" s="11" t="str">
        <f t="shared" si="4"/>
        <v>MOM</v>
      </c>
    </row>
    <row r="305" spans="1:27">
      <c r="A305" s="32">
        <v>32448</v>
      </c>
      <c r="B305">
        <v>3.347280334728081E-3</v>
      </c>
      <c r="C305">
        <v>9.2506938020359424E-4</v>
      </c>
      <c r="D305">
        <v>3.2645552268955589E-3</v>
      </c>
      <c r="E305">
        <v>5.4</v>
      </c>
      <c r="F305">
        <v>66</v>
      </c>
      <c r="G305">
        <v>8.35</v>
      </c>
      <c r="H305">
        <v>8.9600000000000009</v>
      </c>
      <c r="I305">
        <v>7.76</v>
      </c>
      <c r="J305">
        <v>10.41</v>
      </c>
      <c r="K305">
        <v>94.1</v>
      </c>
      <c r="L305">
        <v>-5.1039938752085105E-4</v>
      </c>
      <c r="M305">
        <v>2.8408130136291692E-3</v>
      </c>
      <c r="N305">
        <v>5.9605456013477331E-3</v>
      </c>
      <c r="O305">
        <v>2.0107238605898123E-2</v>
      </c>
      <c r="P305">
        <v>2.1337126600284494E-2</v>
      </c>
      <c r="Q305">
        <v>4.4110087551098489E-3</v>
      </c>
      <c r="R305">
        <v>-4.6243174120412005E-2</v>
      </c>
      <c r="S305">
        <v>2.4808278230028392E-3</v>
      </c>
      <c r="T305">
        <f>'FF-5'!B308/100</f>
        <v>1.15E-2</v>
      </c>
      <c r="U305">
        <f>'FF-5'!C308/100</f>
        <v>-2.9500000000000002E-2</v>
      </c>
      <c r="V305">
        <f>'FF-5'!D308/100</f>
        <v>2.0499999999999997E-2</v>
      </c>
      <c r="W305">
        <f>'FF-5'!E308/100</f>
        <v>1.3000000000000001E-2</v>
      </c>
      <c r="X305">
        <f>'FF-5'!F308/100</f>
        <v>1.03E-2</v>
      </c>
      <c r="Y305">
        <v>1.33</v>
      </c>
      <c r="Z305">
        <f>'FF-5'!G308/100</f>
        <v>6.0999999999999995E-3</v>
      </c>
      <c r="AA305" s="11" t="str">
        <f t="shared" si="4"/>
        <v>MOM</v>
      </c>
    </row>
    <row r="306" spans="1:27">
      <c r="A306" s="32">
        <v>32478</v>
      </c>
      <c r="B306">
        <v>3.3361134278564759E-3</v>
      </c>
      <c r="C306">
        <v>9.2421441774486422E-4</v>
      </c>
      <c r="D306">
        <v>2.319101123595466E-3</v>
      </c>
      <c r="E306">
        <v>5.3</v>
      </c>
      <c r="F306">
        <v>66.2</v>
      </c>
      <c r="G306">
        <v>8.76</v>
      </c>
      <c r="H306">
        <v>9.11</v>
      </c>
      <c r="I306">
        <v>8.07</v>
      </c>
      <c r="J306">
        <v>10.48</v>
      </c>
      <c r="K306">
        <v>93</v>
      </c>
      <c r="L306">
        <v>2.0426401123452352E-3</v>
      </c>
      <c r="M306">
        <v>5.0247866994906536E-3</v>
      </c>
      <c r="N306">
        <v>3.3293724974200727E-3</v>
      </c>
      <c r="O306">
        <v>3.0880420499342968E-2</v>
      </c>
      <c r="P306">
        <v>-0.12534818941504178</v>
      </c>
      <c r="Q306">
        <v>2.5361989185817128E-3</v>
      </c>
      <c r="R306">
        <v>1.2972894622409064E-2</v>
      </c>
      <c r="S306">
        <v>3.2086265949038354E-3</v>
      </c>
      <c r="T306">
        <f>'FF-5'!B309/100</f>
        <v>-2.29E-2</v>
      </c>
      <c r="U306">
        <f>'FF-5'!C309/100</f>
        <v>-1.6500000000000001E-2</v>
      </c>
      <c r="V306">
        <f>'FF-5'!D309/100</f>
        <v>1.41E-2</v>
      </c>
      <c r="W306">
        <f>'FF-5'!E309/100</f>
        <v>-2.8000000000000004E-3</v>
      </c>
      <c r="X306">
        <f>'FF-5'!F309/100</f>
        <v>1.6200000000000003E-2</v>
      </c>
      <c r="Y306">
        <v>0.33</v>
      </c>
      <c r="Z306">
        <f>'FF-5'!G309/100</f>
        <v>5.6999999999999993E-3</v>
      </c>
      <c r="AA306" s="11" t="str">
        <f t="shared" si="4"/>
        <v>MOM</v>
      </c>
    </row>
    <row r="307" spans="1:27">
      <c r="A307" s="32">
        <v>32509</v>
      </c>
      <c r="B307">
        <v>3.325020781379931E-3</v>
      </c>
      <c r="C307">
        <v>6.4635272391505346E-3</v>
      </c>
      <c r="D307">
        <v>3.1208523155289215E-3</v>
      </c>
      <c r="E307">
        <v>5.3</v>
      </c>
      <c r="F307">
        <v>66.099999999999994</v>
      </c>
      <c r="G307">
        <v>9.1199999999999992</v>
      </c>
      <c r="H307">
        <v>9.09</v>
      </c>
      <c r="I307">
        <v>8.27</v>
      </c>
      <c r="J307">
        <v>10.65</v>
      </c>
      <c r="K307">
        <v>91.9</v>
      </c>
      <c r="L307">
        <v>2.2932857688878435E-3</v>
      </c>
      <c r="M307">
        <v>2.684383598416214E-3</v>
      </c>
      <c r="N307">
        <v>5.8816071578909005E-3</v>
      </c>
      <c r="O307">
        <v>-3.8240917782026767E-3</v>
      </c>
      <c r="P307">
        <v>4.7770700636942678E-2</v>
      </c>
      <c r="Q307">
        <v>4.5409683833860948E-3</v>
      </c>
      <c r="R307">
        <v>0.16376904915217844</v>
      </c>
      <c r="S307">
        <v>2.6356022022754346E-3</v>
      </c>
      <c r="T307">
        <f>'FF-5'!B310/100</f>
        <v>1.49E-2</v>
      </c>
      <c r="U307">
        <f>'FF-5'!C310/100</f>
        <v>2.0099999999999996E-2</v>
      </c>
      <c r="V307">
        <f>'FF-5'!D310/100</f>
        <v>-1.6899999999999998E-2</v>
      </c>
      <c r="W307">
        <f>'FF-5'!E310/100</f>
        <v>6.8999999999999999E-3</v>
      </c>
      <c r="X307">
        <f>'FF-5'!F310/100</f>
        <v>-3.8E-3</v>
      </c>
      <c r="Y307">
        <v>0.49</v>
      </c>
      <c r="Z307">
        <f>'FF-5'!G310/100</f>
        <v>6.3E-3</v>
      </c>
      <c r="AA307" s="11" t="str">
        <f t="shared" si="4"/>
        <v>MOM</v>
      </c>
    </row>
    <row r="308" spans="1:27">
      <c r="A308" s="32">
        <v>32540</v>
      </c>
      <c r="B308">
        <v>4.1425020712510356E-3</v>
      </c>
      <c r="C308">
        <v>1.3761467889908258E-2</v>
      </c>
      <c r="D308">
        <v>5.1315977685596863E-3</v>
      </c>
      <c r="E308">
        <v>5.4</v>
      </c>
      <c r="F308">
        <v>66.5</v>
      </c>
      <c r="G308">
        <v>9.36</v>
      </c>
      <c r="H308">
        <v>9.17</v>
      </c>
      <c r="I308">
        <v>8.5299999999999994</v>
      </c>
      <c r="J308">
        <v>10.65</v>
      </c>
      <c r="K308">
        <v>97.9</v>
      </c>
      <c r="L308">
        <v>-1.2711325791280031E-3</v>
      </c>
      <c r="M308">
        <v>1.1712736764607457E-3</v>
      </c>
      <c r="N308">
        <v>2.8375952674435938E-3</v>
      </c>
      <c r="O308">
        <v>3.7108125399872044E-2</v>
      </c>
      <c r="P308">
        <v>9.2705167173252279E-2</v>
      </c>
      <c r="Q308">
        <v>2.9458692492228093E-3</v>
      </c>
      <c r="R308">
        <v>0.10555760481986982</v>
      </c>
      <c r="S308">
        <v>2.4602892476940637E-3</v>
      </c>
      <c r="T308">
        <f>'FF-5'!B311/100</f>
        <v>6.0999999999999999E-2</v>
      </c>
      <c r="U308">
        <f>'FF-5'!C311/100</f>
        <v>-2.3099999999999999E-2</v>
      </c>
      <c r="V308">
        <f>'FF-5'!D311/100</f>
        <v>6.0000000000000001E-3</v>
      </c>
      <c r="W308">
        <f>'FF-5'!E311/100</f>
        <v>-9.4999999999999998E-3</v>
      </c>
      <c r="X308">
        <f>'FF-5'!F311/100</f>
        <v>1.4000000000000002E-3</v>
      </c>
      <c r="Y308">
        <v>-0.16</v>
      </c>
      <c r="Z308">
        <f>'FF-5'!G311/100</f>
        <v>5.5000000000000005E-3</v>
      </c>
      <c r="AA308" s="11" t="str">
        <f t="shared" si="4"/>
        <v>HML</v>
      </c>
    </row>
    <row r="309" spans="1:27">
      <c r="A309" s="32">
        <v>32568</v>
      </c>
      <c r="B309">
        <v>3.3003300330032301E-3</v>
      </c>
      <c r="C309">
        <v>2.7149321266968069E-3</v>
      </c>
      <c r="D309">
        <v>3.3265142755491881E-3</v>
      </c>
      <c r="E309">
        <v>5.2</v>
      </c>
      <c r="F309">
        <v>66.3</v>
      </c>
      <c r="G309">
        <v>9.85</v>
      </c>
      <c r="H309">
        <v>9.36</v>
      </c>
      <c r="I309">
        <v>8.82</v>
      </c>
      <c r="J309">
        <v>10.61</v>
      </c>
      <c r="K309">
        <v>95.4</v>
      </c>
      <c r="L309">
        <v>-2.418225785923496E-3</v>
      </c>
      <c r="M309">
        <v>1.6712905705786008E-4</v>
      </c>
      <c r="N309">
        <v>1.7818101866688855E-2</v>
      </c>
      <c r="O309">
        <v>-0.12091301665638494</v>
      </c>
      <c r="P309">
        <v>-0.13490959666203059</v>
      </c>
      <c r="Q309">
        <v>-4.441213041499149E-3</v>
      </c>
      <c r="R309">
        <v>-8.7304676639047996E-3</v>
      </c>
      <c r="S309">
        <v>2.4822463396198245E-3</v>
      </c>
      <c r="T309">
        <f>'FF-5'!B312/100</f>
        <v>-2.2499999999999999E-2</v>
      </c>
      <c r="U309">
        <f>'FF-5'!C312/100</f>
        <v>2.7099999999999999E-2</v>
      </c>
      <c r="V309">
        <f>'FF-5'!D312/100</f>
        <v>1.01E-2</v>
      </c>
      <c r="W309">
        <f>'FF-5'!E312/100</f>
        <v>-8.6999999999999994E-3</v>
      </c>
      <c r="X309">
        <f>'FF-5'!F312/100</f>
        <v>1.8100000000000002E-2</v>
      </c>
      <c r="Y309">
        <v>0.99</v>
      </c>
      <c r="Z309">
        <f>'FF-5'!G312/100</f>
        <v>6.0999999999999995E-3</v>
      </c>
      <c r="AA309" s="11" t="str">
        <f t="shared" si="4"/>
        <v>MOM</v>
      </c>
    </row>
    <row r="310" spans="1:27">
      <c r="A310" s="32">
        <v>32599</v>
      </c>
      <c r="B310">
        <v>4.9342105263158595E-3</v>
      </c>
      <c r="C310">
        <v>6.3176895306859462E-3</v>
      </c>
      <c r="D310">
        <v>3.7232722243892213E-3</v>
      </c>
      <c r="E310">
        <v>5</v>
      </c>
      <c r="F310">
        <v>66.3</v>
      </c>
      <c r="G310">
        <v>9.84</v>
      </c>
      <c r="H310">
        <v>9.18</v>
      </c>
      <c r="I310">
        <v>8.65</v>
      </c>
      <c r="J310">
        <v>10.67</v>
      </c>
      <c r="K310">
        <v>94.3</v>
      </c>
      <c r="L310">
        <v>-1.0206685378922615E-3</v>
      </c>
      <c r="M310">
        <v>2.5065169440545419E-3</v>
      </c>
      <c r="N310">
        <v>-1.0465427949790714E-3</v>
      </c>
      <c r="O310">
        <v>-2.1052631578947368E-3</v>
      </c>
      <c r="P310">
        <v>-8.8424437299035374E-2</v>
      </c>
      <c r="Q310">
        <v>2.5722392053203597E-3</v>
      </c>
      <c r="R310">
        <v>9.0822394255581723E-2</v>
      </c>
      <c r="S310">
        <v>1.8058774795907918E-3</v>
      </c>
      <c r="T310">
        <f>'FF-5'!B313/100</f>
        <v>1.5700000000000002E-2</v>
      </c>
      <c r="U310">
        <f>'FF-5'!C313/100</f>
        <v>6.8000000000000005E-3</v>
      </c>
      <c r="V310">
        <f>'FF-5'!D313/100</f>
        <v>5.7999999999999996E-3</v>
      </c>
      <c r="W310">
        <f>'FF-5'!E313/100</f>
        <v>5.0000000000000001E-4</v>
      </c>
      <c r="X310">
        <f>'FF-5'!F313/100</f>
        <v>7.1999999999999998E-3</v>
      </c>
      <c r="Y310">
        <v>3.51</v>
      </c>
      <c r="Z310">
        <f>'FF-5'!G313/100</f>
        <v>6.7000000000000002E-3</v>
      </c>
      <c r="AA310" s="11" t="str">
        <f t="shared" si="4"/>
        <v>MOM</v>
      </c>
    </row>
    <row r="311" spans="1:27">
      <c r="A311" s="32">
        <v>32629</v>
      </c>
      <c r="B311">
        <v>7.3649754500817628E-3</v>
      </c>
      <c r="C311">
        <v>7.1748878923766565E-3</v>
      </c>
      <c r="D311">
        <v>6.6593655055464445E-3</v>
      </c>
      <c r="E311">
        <v>5.2</v>
      </c>
      <c r="F311">
        <v>66.400000000000006</v>
      </c>
      <c r="G311">
        <v>9.81</v>
      </c>
      <c r="H311">
        <v>8.86</v>
      </c>
      <c r="I311">
        <v>8.43</v>
      </c>
      <c r="J311">
        <v>10.61</v>
      </c>
      <c r="K311">
        <v>91.5</v>
      </c>
      <c r="L311">
        <v>-4.8531289910599676E-3</v>
      </c>
      <c r="M311">
        <v>2.1002100210021609E-3</v>
      </c>
      <c r="N311">
        <v>4.3896049793522652E-3</v>
      </c>
      <c r="O311">
        <v>-5.8368495077355836E-2</v>
      </c>
      <c r="P311">
        <v>7.2310405643738973E-2</v>
      </c>
      <c r="Q311">
        <v>-3.5293662611928048E-4</v>
      </c>
      <c r="R311">
        <v>8.2026227822062162E-2</v>
      </c>
      <c r="S311">
        <v>1.5796173609239831E-3</v>
      </c>
      <c r="T311">
        <f>'FF-5'!B314/100</f>
        <v>4.3299999999999998E-2</v>
      </c>
      <c r="U311">
        <f>'FF-5'!C314/100</f>
        <v>-7.8000000000000005E-3</v>
      </c>
      <c r="V311">
        <f>'FF-5'!D314/100</f>
        <v>-1.4199999999999999E-2</v>
      </c>
      <c r="W311">
        <f>'FF-5'!E314/100</f>
        <v>7.0999999999999995E-3</v>
      </c>
      <c r="X311">
        <f>'FF-5'!F314/100</f>
        <v>-5.6999999999999993E-3</v>
      </c>
      <c r="Y311">
        <v>1.77</v>
      </c>
      <c r="Z311">
        <f>'FF-5'!G314/100</f>
        <v>6.7000000000000002E-3</v>
      </c>
      <c r="AA311" s="11" t="str">
        <f t="shared" si="4"/>
        <v>MOM</v>
      </c>
    </row>
    <row r="312" spans="1:27">
      <c r="A312" s="32">
        <v>32660</v>
      </c>
      <c r="B312">
        <v>4.8740861088546594E-3</v>
      </c>
      <c r="C312">
        <v>8.0142475512021884E-3</v>
      </c>
      <c r="D312">
        <v>3.6498271596273934E-3</v>
      </c>
      <c r="E312">
        <v>5.2</v>
      </c>
      <c r="F312">
        <v>66.3</v>
      </c>
      <c r="G312">
        <v>9.5299999999999994</v>
      </c>
      <c r="H312">
        <v>8.2799999999999994</v>
      </c>
      <c r="I312">
        <v>8.15</v>
      </c>
      <c r="J312">
        <v>10.46</v>
      </c>
      <c r="K312">
        <v>90.7</v>
      </c>
      <c r="L312">
        <v>-5.3901437371663826E-3</v>
      </c>
      <c r="M312">
        <v>1.8629407850964434E-3</v>
      </c>
      <c r="N312">
        <v>8.3586978378863211E-3</v>
      </c>
      <c r="O312">
        <v>-5.9746079163554896E-3</v>
      </c>
      <c r="P312">
        <v>7.8947368421052627E-2</v>
      </c>
      <c r="Q312">
        <v>-5.510334698825857E-3</v>
      </c>
      <c r="R312">
        <v>-4.7908745247148249E-2</v>
      </c>
      <c r="S312">
        <v>1.1318199107532168E-3</v>
      </c>
      <c r="T312">
        <f>'FF-5'!B315/100</f>
        <v>3.3500000000000002E-2</v>
      </c>
      <c r="U312">
        <f>'FF-5'!C315/100</f>
        <v>-1E-4</v>
      </c>
      <c r="V312">
        <f>'FF-5'!D315/100</f>
        <v>-8.8000000000000005E-3</v>
      </c>
      <c r="W312">
        <f>'FF-5'!E315/100</f>
        <v>4.8999999999999998E-3</v>
      </c>
      <c r="X312">
        <f>'FF-5'!F315/100</f>
        <v>-8.0000000000000004E-4</v>
      </c>
      <c r="Y312">
        <v>1.52</v>
      </c>
      <c r="Z312">
        <f>'FF-5'!G315/100</f>
        <v>7.9000000000000008E-3</v>
      </c>
      <c r="AA312" s="11" t="str">
        <f t="shared" si="4"/>
        <v>MOM</v>
      </c>
    </row>
    <row r="313" spans="1:27">
      <c r="A313" s="32">
        <v>32690</v>
      </c>
      <c r="B313">
        <v>3.2336297493936253E-3</v>
      </c>
      <c r="C313">
        <v>-2.6501766784452047E-3</v>
      </c>
      <c r="D313">
        <v>2.185429305732818E-3</v>
      </c>
      <c r="E313">
        <v>5.3</v>
      </c>
      <c r="F313">
        <v>66.5</v>
      </c>
      <c r="G313">
        <v>9.24</v>
      </c>
      <c r="H313">
        <v>8.02</v>
      </c>
      <c r="I313">
        <v>7.88</v>
      </c>
      <c r="J313">
        <v>10.029999999999999</v>
      </c>
      <c r="K313">
        <v>90.6</v>
      </c>
      <c r="L313">
        <v>-1.9354838709677419E-3</v>
      </c>
      <c r="M313">
        <v>5.4124053659185094E-3</v>
      </c>
      <c r="N313">
        <v>-6.9195871889721395E-5</v>
      </c>
      <c r="O313">
        <v>4.9586776859504134E-2</v>
      </c>
      <c r="P313">
        <v>-2.1341463414634148E-2</v>
      </c>
      <c r="Q313">
        <v>-2.2695182623333609E-5</v>
      </c>
      <c r="R313">
        <v>-1.3478434504792843E-3</v>
      </c>
      <c r="S313">
        <v>1.0564065497206082E-3</v>
      </c>
      <c r="T313">
        <f>'FF-5'!B316/100</f>
        <v>-1.3500000000000002E-2</v>
      </c>
      <c r="U313">
        <f>'FF-5'!C316/100</f>
        <v>-1.09E-2</v>
      </c>
      <c r="V313">
        <f>'FF-5'!D316/100</f>
        <v>2.2499999999999999E-2</v>
      </c>
      <c r="W313">
        <f>'FF-5'!E316/100</f>
        <v>2.7000000000000001E-3</v>
      </c>
      <c r="X313">
        <f>'FF-5'!F316/100</f>
        <v>1.5600000000000001E-2</v>
      </c>
      <c r="Y313">
        <v>0.43</v>
      </c>
      <c r="Z313">
        <f>'FF-5'!G316/100</f>
        <v>7.0999999999999995E-3</v>
      </c>
      <c r="AA313" s="11" t="str">
        <f t="shared" si="4"/>
        <v>MOM</v>
      </c>
    </row>
    <row r="314" spans="1:27">
      <c r="A314" s="32">
        <v>32721</v>
      </c>
      <c r="B314">
        <v>3.2232070910556462E-3</v>
      </c>
      <c r="C314">
        <v>-8.8573959255986291E-4</v>
      </c>
      <c r="D314">
        <v>2.3900073270297696E-3</v>
      </c>
      <c r="E314">
        <v>5.2</v>
      </c>
      <c r="F314">
        <v>66.5</v>
      </c>
      <c r="G314">
        <v>8.99</v>
      </c>
      <c r="H314">
        <v>8.11</v>
      </c>
      <c r="I314">
        <v>7.9</v>
      </c>
      <c r="J314">
        <v>9.8699999999999992</v>
      </c>
      <c r="K314">
        <v>92</v>
      </c>
      <c r="L314">
        <v>5.5591467356172651E-3</v>
      </c>
      <c r="M314">
        <v>8.0914164932791698E-3</v>
      </c>
      <c r="N314">
        <v>1.0831024642323203E-2</v>
      </c>
      <c r="O314">
        <v>2.1474588403722263E-2</v>
      </c>
      <c r="P314">
        <v>0.13862928348909656</v>
      </c>
      <c r="Q314">
        <v>-9.6635038590791693E-3</v>
      </c>
      <c r="R314">
        <v>-1.8045488627843071E-2</v>
      </c>
      <c r="S314">
        <v>3.8879169096614735E-4</v>
      </c>
      <c r="T314">
        <f>'FF-5'!B317/100</f>
        <v>7.2000000000000008E-2</v>
      </c>
      <c r="U314">
        <f>'FF-5'!C317/100</f>
        <v>-4.1500000000000002E-2</v>
      </c>
      <c r="V314">
        <f>'FF-5'!D317/100</f>
        <v>-2.7900000000000001E-2</v>
      </c>
      <c r="W314">
        <f>'FF-5'!E317/100</f>
        <v>1.9799999999999998E-2</v>
      </c>
      <c r="X314">
        <f>'FF-5'!F317/100</f>
        <v>-5.7999999999999996E-3</v>
      </c>
      <c r="Y314">
        <v>5.41</v>
      </c>
      <c r="Z314">
        <f>'FF-5'!G317/100</f>
        <v>6.9999999999999993E-3</v>
      </c>
      <c r="AA314" s="11" t="str">
        <f t="shared" si="4"/>
        <v>MOM</v>
      </c>
    </row>
    <row r="315" spans="1:27">
      <c r="A315" s="32">
        <v>32752</v>
      </c>
      <c r="B315">
        <v>0</v>
      </c>
      <c r="C315">
        <v>-7.0921985815602584E-3</v>
      </c>
      <c r="D315">
        <v>1.2182599766786573E-4</v>
      </c>
      <c r="E315">
        <v>5.2</v>
      </c>
      <c r="F315">
        <v>66.5</v>
      </c>
      <c r="G315">
        <v>9.02</v>
      </c>
      <c r="H315">
        <v>8.19</v>
      </c>
      <c r="I315">
        <v>7.75</v>
      </c>
      <c r="J315">
        <v>9.8800000000000008</v>
      </c>
      <c r="K315">
        <v>89.6</v>
      </c>
      <c r="L315">
        <v>2.0570840833119349E-3</v>
      </c>
      <c r="M315">
        <v>7.2074433232865937E-3</v>
      </c>
      <c r="N315">
        <v>6.7020266768932713E-3</v>
      </c>
      <c r="O315">
        <v>-6.6573230553608975E-2</v>
      </c>
      <c r="P315">
        <v>-4.6511627906976744E-2</v>
      </c>
      <c r="Q315">
        <v>9.7414289830020529E-3</v>
      </c>
      <c r="R315">
        <v>-5.7116676847892484E-2</v>
      </c>
      <c r="S315">
        <v>4.7192071731949034E-4</v>
      </c>
      <c r="T315">
        <f>'FF-5'!B318/100</f>
        <v>1.44E-2</v>
      </c>
      <c r="U315">
        <f>'FF-5'!C318/100</f>
        <v>4.7999999999999996E-3</v>
      </c>
      <c r="V315">
        <f>'FF-5'!D318/100</f>
        <v>6.0000000000000001E-3</v>
      </c>
      <c r="W315">
        <f>'FF-5'!E318/100</f>
        <v>3.9000000000000003E-3</v>
      </c>
      <c r="X315">
        <f>'FF-5'!F318/100</f>
        <v>-5.7999999999999996E-3</v>
      </c>
      <c r="Y315">
        <v>-0.12</v>
      </c>
      <c r="Z315">
        <f>'FF-5'!G318/100</f>
        <v>7.4000000000000003E-3</v>
      </c>
      <c r="AA315" s="11" t="str">
        <f t="shared" si="4"/>
        <v>HML</v>
      </c>
    </row>
    <row r="316" spans="1:27">
      <c r="A316" s="32">
        <v>32782</v>
      </c>
      <c r="B316">
        <v>2.4096385542168447E-3</v>
      </c>
      <c r="C316">
        <v>3.5714285714286221E-3</v>
      </c>
      <c r="D316">
        <v>2.227404030209169E-3</v>
      </c>
      <c r="E316">
        <v>5.3</v>
      </c>
      <c r="F316">
        <v>66.400000000000006</v>
      </c>
      <c r="G316">
        <v>8.84</v>
      </c>
      <c r="H316">
        <v>8.01</v>
      </c>
      <c r="I316">
        <v>7.64</v>
      </c>
      <c r="J316">
        <v>9.91</v>
      </c>
      <c r="K316">
        <v>95.8</v>
      </c>
      <c r="L316">
        <v>2.0528611752630519E-3</v>
      </c>
      <c r="M316">
        <v>5.8873276086390544E-3</v>
      </c>
      <c r="N316">
        <v>3.0374859388767922E-3</v>
      </c>
      <c r="O316">
        <v>-3.9789789789789788E-2</v>
      </c>
      <c r="P316">
        <v>-8.3213773314203723E-2</v>
      </c>
      <c r="Q316">
        <v>-3.3282159109147189E-3</v>
      </c>
      <c r="R316">
        <v>5.7877119101609052E-2</v>
      </c>
      <c r="S316">
        <v>2.3029966703662598E-3</v>
      </c>
      <c r="T316">
        <f>'FF-5'!B319/100</f>
        <v>-7.6E-3</v>
      </c>
      <c r="U316">
        <f>'FF-5'!C319/100</f>
        <v>4.8999999999999998E-3</v>
      </c>
      <c r="V316">
        <f>'FF-5'!D319/100</f>
        <v>-1.2699999999999999E-2</v>
      </c>
      <c r="W316">
        <f>'FF-5'!E319/100</f>
        <v>1.3999999999999999E-2</v>
      </c>
      <c r="X316">
        <f>'FF-5'!F319/100</f>
        <v>5.0000000000000001E-3</v>
      </c>
      <c r="Y316">
        <v>3.4</v>
      </c>
      <c r="Z316">
        <f>'FF-5'!G319/100</f>
        <v>6.5000000000000006E-3</v>
      </c>
      <c r="AA316" s="11" t="str">
        <f t="shared" si="4"/>
        <v>MOM</v>
      </c>
    </row>
    <row r="317" spans="1:27">
      <c r="A317" s="32">
        <v>32813</v>
      </c>
      <c r="B317">
        <v>4.8076923076923765E-3</v>
      </c>
      <c r="C317">
        <v>3.5587188612098883E-3</v>
      </c>
      <c r="D317">
        <v>3.906656943431632E-3</v>
      </c>
      <c r="E317">
        <v>5.3</v>
      </c>
      <c r="F317">
        <v>66.5</v>
      </c>
      <c r="G317">
        <v>8.5500000000000007</v>
      </c>
      <c r="H317">
        <v>7.87</v>
      </c>
      <c r="I317">
        <v>7.69</v>
      </c>
      <c r="J317">
        <v>9.81</v>
      </c>
      <c r="K317">
        <v>93.9</v>
      </c>
      <c r="L317">
        <v>7.1702944942381849E-3</v>
      </c>
      <c r="M317">
        <v>6.9846402586903507E-3</v>
      </c>
      <c r="N317">
        <v>3.3660194622718502E-3</v>
      </c>
      <c r="O317">
        <v>0.10242376856919469</v>
      </c>
      <c r="P317">
        <v>9.3896713615023476E-3</v>
      </c>
      <c r="Q317">
        <v>-1.2687176517662152E-3</v>
      </c>
      <c r="R317">
        <v>2.5364907624783089E-2</v>
      </c>
      <c r="S317">
        <v>9.8736723601768029E-4</v>
      </c>
      <c r="T317">
        <f>'FF-5'!B320/100</f>
        <v>-3.6699999999999997E-2</v>
      </c>
      <c r="U317">
        <f>'FF-5'!C320/100</f>
        <v>-3.3000000000000002E-2</v>
      </c>
      <c r="V317">
        <f>'FF-5'!D320/100</f>
        <v>-1.11E-2</v>
      </c>
      <c r="W317">
        <f>'FF-5'!E320/100</f>
        <v>1.1000000000000001E-3</v>
      </c>
      <c r="X317">
        <f>'FF-5'!F320/100</f>
        <v>-4.0000000000000002E-4</v>
      </c>
      <c r="Y317">
        <v>1.32</v>
      </c>
      <c r="Z317">
        <f>'FF-5'!G320/100</f>
        <v>6.8000000000000005E-3</v>
      </c>
      <c r="AA317" s="11" t="str">
        <f t="shared" si="4"/>
        <v>MOM</v>
      </c>
    </row>
    <row r="318" spans="1:27">
      <c r="A318" s="32">
        <v>32843</v>
      </c>
      <c r="B318">
        <v>3.9872408293460922E-3</v>
      </c>
      <c r="C318">
        <v>-8.8652482269498513E-4</v>
      </c>
      <c r="D318">
        <v>2.1792144450785669E-3</v>
      </c>
      <c r="E318">
        <v>5.4</v>
      </c>
      <c r="F318">
        <v>66.599999999999994</v>
      </c>
      <c r="G318">
        <v>8.4499999999999993</v>
      </c>
      <c r="H318">
        <v>7.84</v>
      </c>
      <c r="I318">
        <v>7.63</v>
      </c>
      <c r="J318">
        <v>9.81</v>
      </c>
      <c r="K318">
        <v>90.9</v>
      </c>
      <c r="L318">
        <v>1.6526824307144094E-3</v>
      </c>
      <c r="M318">
        <v>6.1655052824251865E-3</v>
      </c>
      <c r="N318">
        <v>5.0161370395498711E-4</v>
      </c>
      <c r="O318">
        <v>-4.1843971631205672E-2</v>
      </c>
      <c r="P318">
        <v>6.0465116279069767E-2</v>
      </c>
      <c r="Q318">
        <v>3.3663727537156787E-3</v>
      </c>
      <c r="R318">
        <v>-1.3488626748295296E-2</v>
      </c>
      <c r="S318">
        <v>2.5443416055164277E-3</v>
      </c>
      <c r="T318">
        <f>'FF-5'!B321/100</f>
        <v>1.03E-2</v>
      </c>
      <c r="U318">
        <f>'FF-5'!C321/100</f>
        <v>-1.29E-2</v>
      </c>
      <c r="V318">
        <f>'FF-5'!D321/100</f>
        <v>-1.09E-2</v>
      </c>
      <c r="W318">
        <f>'FF-5'!E321/100</f>
        <v>-8.6E-3</v>
      </c>
      <c r="X318">
        <f>'FF-5'!F321/100</f>
        <v>1.41E-2</v>
      </c>
      <c r="Y318">
        <v>2.6</v>
      </c>
      <c r="Z318">
        <f>'FF-5'!G321/100</f>
        <v>6.8999999999999999E-3</v>
      </c>
      <c r="AA318" s="11" t="str">
        <f t="shared" si="4"/>
        <v>MOM</v>
      </c>
    </row>
    <row r="319" spans="1:27">
      <c r="A319" s="32">
        <v>32874</v>
      </c>
      <c r="B319">
        <v>3.1771247021444913E-3</v>
      </c>
      <c r="C319">
        <v>2.6619343389529472E-3</v>
      </c>
      <c r="D319">
        <v>2.8993010613512686E-3</v>
      </c>
      <c r="E319">
        <v>5.4</v>
      </c>
      <c r="F319">
        <v>66.5</v>
      </c>
      <c r="G319">
        <v>8.23</v>
      </c>
      <c r="H319">
        <v>8.2100000000000009</v>
      </c>
      <c r="I319">
        <v>7.64</v>
      </c>
      <c r="J319">
        <v>9.82</v>
      </c>
      <c r="K319">
        <v>90.5</v>
      </c>
      <c r="L319">
        <v>6.3459829927655798E-3</v>
      </c>
      <c r="M319">
        <v>6.1277247630293352E-3</v>
      </c>
      <c r="N319">
        <v>-3.2991103204793228E-3</v>
      </c>
      <c r="O319">
        <v>-7.4019245003700967E-2</v>
      </c>
      <c r="P319">
        <v>-7.8947368421052627E-2</v>
      </c>
      <c r="Q319">
        <v>5.6924333001666374E-3</v>
      </c>
      <c r="R319">
        <v>6.3975782038345141E-2</v>
      </c>
      <c r="S319">
        <v>7.7239958805355301E-4</v>
      </c>
      <c r="T319">
        <f>'FF-5'!B322/100</f>
        <v>1.1599999999999999E-2</v>
      </c>
      <c r="U319">
        <f>'FF-5'!C322/100</f>
        <v>-2.2700000000000001E-2</v>
      </c>
      <c r="V319">
        <f>'FF-5'!D322/100</f>
        <v>1.6000000000000001E-3</v>
      </c>
      <c r="W319">
        <f>'FF-5'!E322/100</f>
        <v>-7.000000000000001E-4</v>
      </c>
      <c r="X319">
        <f>'FF-5'!F322/100</f>
        <v>1.4199999999999999E-2</v>
      </c>
      <c r="Y319">
        <v>2.8</v>
      </c>
      <c r="Z319">
        <f>'FF-5'!G322/100</f>
        <v>6.0999999999999995E-3</v>
      </c>
      <c r="AA319" s="11" t="str">
        <f t="shared" si="4"/>
        <v>MOM</v>
      </c>
    </row>
    <row r="320" spans="1:27">
      <c r="A320" s="32">
        <v>32905</v>
      </c>
      <c r="B320">
        <v>9.50118764845608E-3</v>
      </c>
      <c r="C320">
        <v>1.681415929203545E-2</v>
      </c>
      <c r="D320">
        <v>7.571455612341434E-3</v>
      </c>
      <c r="E320">
        <v>5.4</v>
      </c>
      <c r="F320">
        <v>66.8</v>
      </c>
      <c r="G320">
        <v>8.24</v>
      </c>
      <c r="H320">
        <v>8.4700000000000006</v>
      </c>
      <c r="I320">
        <v>7.74</v>
      </c>
      <c r="J320">
        <v>9.94</v>
      </c>
      <c r="K320">
        <v>93</v>
      </c>
      <c r="L320">
        <v>3.1529827216546856E-3</v>
      </c>
      <c r="M320">
        <v>4.5360824742268621E-3</v>
      </c>
      <c r="N320">
        <v>-2.7991661791210193E-3</v>
      </c>
      <c r="O320">
        <v>0.23980815347721823</v>
      </c>
      <c r="P320">
        <v>-1.5873015873015872E-2</v>
      </c>
      <c r="Q320">
        <v>-5.2228254904872111E-3</v>
      </c>
      <c r="R320">
        <v>7.3643778452200173E-2</v>
      </c>
      <c r="S320">
        <v>3.3077290602374215E-3</v>
      </c>
      <c r="T320">
        <f>'FF-5'!B323/100</f>
        <v>-7.85E-2</v>
      </c>
      <c r="U320">
        <f>'FF-5'!C323/100</f>
        <v>-1.3100000000000001E-2</v>
      </c>
      <c r="V320">
        <f>'FF-5'!D323/100</f>
        <v>8.5000000000000006E-3</v>
      </c>
      <c r="W320">
        <f>'FF-5'!E323/100</f>
        <v>-1.1699999999999999E-2</v>
      </c>
      <c r="X320">
        <f>'FF-5'!F323/100</f>
        <v>1.3500000000000002E-2</v>
      </c>
      <c r="Y320">
        <v>-3.27</v>
      </c>
      <c r="Z320">
        <f>'FF-5'!G323/100</f>
        <v>5.6999999999999993E-3</v>
      </c>
      <c r="AA320" s="11" t="str">
        <f t="shared" si="4"/>
        <v>CMA</v>
      </c>
    </row>
    <row r="321" spans="1:27">
      <c r="A321" s="32">
        <v>32933</v>
      </c>
      <c r="B321">
        <v>3.9215686274509803E-3</v>
      </c>
      <c r="C321">
        <v>-4.3516100957354219E-3</v>
      </c>
      <c r="D321">
        <v>4.4062644100217353E-3</v>
      </c>
      <c r="E321">
        <v>5.3</v>
      </c>
      <c r="F321">
        <v>66.7</v>
      </c>
      <c r="G321">
        <v>8.2799999999999994</v>
      </c>
      <c r="H321">
        <v>8.59</v>
      </c>
      <c r="I321">
        <v>7.9</v>
      </c>
      <c r="J321">
        <v>10.14</v>
      </c>
      <c r="K321">
        <v>89.5</v>
      </c>
      <c r="L321">
        <v>3.3945184812673441E-3</v>
      </c>
      <c r="M321">
        <v>3.9156246052796627E-3</v>
      </c>
      <c r="N321">
        <v>1.1947859766480234E-3</v>
      </c>
      <c r="O321">
        <v>-7.3500967117988397E-2</v>
      </c>
      <c r="P321">
        <v>-4.6774193548387098E-2</v>
      </c>
      <c r="Q321">
        <v>9.0840948029697142E-3</v>
      </c>
      <c r="R321">
        <v>-2.3541363014001049E-2</v>
      </c>
      <c r="S321">
        <v>2.1978827063262392E-3</v>
      </c>
      <c r="T321">
        <f>'FF-5'!B324/100</f>
        <v>1.11E-2</v>
      </c>
      <c r="U321">
        <f>'FF-5'!C324/100</f>
        <v>1.1699999999999999E-2</v>
      </c>
      <c r="V321">
        <f>'FF-5'!D324/100</f>
        <v>6.4000000000000003E-3</v>
      </c>
      <c r="W321">
        <f>'FF-5'!E324/100</f>
        <v>-2.9999999999999997E-4</v>
      </c>
      <c r="X321">
        <f>'FF-5'!F324/100</f>
        <v>-6.6E-3</v>
      </c>
      <c r="Y321">
        <v>-0.55000000000000004</v>
      </c>
      <c r="Z321">
        <f>'FF-5'!G324/100</f>
        <v>5.6999999999999993E-3</v>
      </c>
      <c r="AA321" s="11" t="str">
        <f t="shared" si="4"/>
        <v>SMB</v>
      </c>
    </row>
    <row r="322" spans="1:27">
      <c r="A322" s="32">
        <v>32964</v>
      </c>
      <c r="B322">
        <v>4.6874999999999556E-3</v>
      </c>
      <c r="C322">
        <v>-1.748251748251773E-3</v>
      </c>
      <c r="D322">
        <v>3.7748040332591065E-3</v>
      </c>
      <c r="E322">
        <v>5.2</v>
      </c>
      <c r="F322">
        <v>66.7</v>
      </c>
      <c r="G322">
        <v>8.26</v>
      </c>
      <c r="H322">
        <v>8.7899999999999991</v>
      </c>
      <c r="I322">
        <v>7.77</v>
      </c>
      <c r="J322">
        <v>10.210000000000001</v>
      </c>
      <c r="K322">
        <v>91.3</v>
      </c>
      <c r="L322">
        <v>4.2601177797268229E-3</v>
      </c>
      <c r="M322">
        <v>3.4285354806240852E-3</v>
      </c>
      <c r="N322">
        <v>2.7665972268043635E-3</v>
      </c>
      <c r="O322">
        <v>-0.10299234516353514</v>
      </c>
      <c r="P322">
        <v>-2.8764805414551606E-2</v>
      </c>
      <c r="Q322">
        <v>4.7672565845219604E-3</v>
      </c>
      <c r="R322">
        <v>-7.6442916591279234E-2</v>
      </c>
      <c r="S322">
        <v>1.8641032201469352E-3</v>
      </c>
      <c r="T322">
        <f>'FF-5'!B325/100</f>
        <v>1.83E-2</v>
      </c>
      <c r="U322">
        <f>'FF-5'!C325/100</f>
        <v>1.6200000000000003E-2</v>
      </c>
      <c r="V322">
        <f>'FF-5'!D325/100</f>
        <v>-2.92E-2</v>
      </c>
      <c r="W322">
        <f>'FF-5'!E325/100</f>
        <v>2.0400000000000001E-2</v>
      </c>
      <c r="X322">
        <f>'FF-5'!F325/100</f>
        <v>-1.0200000000000001E-2</v>
      </c>
      <c r="Y322">
        <v>1.8</v>
      </c>
      <c r="Z322">
        <f>'FF-5'!G325/100</f>
        <v>6.4000000000000003E-3</v>
      </c>
      <c r="AA322" s="11" t="str">
        <f t="shared" si="4"/>
        <v>MOM</v>
      </c>
    </row>
    <row r="323" spans="1:27">
      <c r="A323" s="32">
        <v>32994</v>
      </c>
      <c r="B323">
        <v>2.3328149300156408E-3</v>
      </c>
      <c r="C323">
        <v>-8.7565674255699229E-4</v>
      </c>
      <c r="D323">
        <v>2.1005200481086042E-3</v>
      </c>
      <c r="E323">
        <v>5.4</v>
      </c>
      <c r="F323">
        <v>66.599999999999994</v>
      </c>
      <c r="G323">
        <v>8.18</v>
      </c>
      <c r="H323">
        <v>8.76</v>
      </c>
      <c r="I323">
        <v>7.74</v>
      </c>
      <c r="J323">
        <v>10.3</v>
      </c>
      <c r="K323">
        <v>93.9</v>
      </c>
      <c r="L323">
        <v>5.7392389270118811E-3</v>
      </c>
      <c r="M323">
        <v>3.6049026676279743E-3</v>
      </c>
      <c r="N323">
        <v>4.1970411243915295E-3</v>
      </c>
      <c r="O323">
        <v>-3.1807602792862683E-2</v>
      </c>
      <c r="P323">
        <v>-5.5749128919860627E-2</v>
      </c>
      <c r="Q323">
        <v>-2.2483021718118254E-3</v>
      </c>
      <c r="R323">
        <v>-8.9920658242726936E-2</v>
      </c>
      <c r="S323">
        <v>3.1010580080262677E-4</v>
      </c>
      <c r="T323">
        <f>'FF-5'!B326/100</f>
        <v>-3.3599999999999998E-2</v>
      </c>
      <c r="U323">
        <f>'FF-5'!C326/100</f>
        <v>-3.3E-3</v>
      </c>
      <c r="V323">
        <f>'FF-5'!D326/100</f>
        <v>-2.5899999999999999E-2</v>
      </c>
      <c r="W323">
        <f>'FF-5'!E326/100</f>
        <v>1.78E-2</v>
      </c>
      <c r="X323">
        <f>'FF-5'!F326/100</f>
        <v>-9.7999999999999997E-3</v>
      </c>
      <c r="Y323">
        <v>2.39</v>
      </c>
      <c r="Z323">
        <f>'FF-5'!G326/100</f>
        <v>6.8999999999999999E-3</v>
      </c>
      <c r="AA323" s="11" t="str">
        <f t="shared" ref="AA323:AA386" si="5">INDEX($U$1:$Y$1, MATCH(MAX(U323:Y323), U323:Y323, 0))</f>
        <v>MOM</v>
      </c>
    </row>
    <row r="324" spans="1:27">
      <c r="A324" s="32">
        <v>33025</v>
      </c>
      <c r="B324">
        <v>1.5515903801395549E-3</v>
      </c>
      <c r="C324">
        <v>4.3821209465381246E-3</v>
      </c>
      <c r="D324">
        <v>2.2482546444208239E-3</v>
      </c>
      <c r="E324">
        <v>5.4</v>
      </c>
      <c r="F324">
        <v>66.599999999999994</v>
      </c>
      <c r="G324">
        <v>8.2899999999999991</v>
      </c>
      <c r="H324">
        <v>8.48</v>
      </c>
      <c r="I324">
        <v>7.73</v>
      </c>
      <c r="J324">
        <v>10.41</v>
      </c>
      <c r="K324">
        <v>90.6</v>
      </c>
      <c r="L324">
        <v>-2.3570276640615027E-3</v>
      </c>
      <c r="M324">
        <v>-3.1234382808595704E-4</v>
      </c>
      <c r="N324">
        <v>-1.8740583488659336E-3</v>
      </c>
      <c r="O324">
        <v>-2.8846153846153848E-2</v>
      </c>
      <c r="P324">
        <v>-1.4760147601476014E-2</v>
      </c>
      <c r="Q324">
        <v>2.9542381770329158E-3</v>
      </c>
      <c r="R324">
        <v>-1.85663545366485E-2</v>
      </c>
      <c r="S324">
        <v>1.4041614238561556E-3</v>
      </c>
      <c r="T324">
        <f>'FF-5'!B327/100</f>
        <v>8.4199999999999997E-2</v>
      </c>
      <c r="U324">
        <f>'FF-5'!C327/100</f>
        <v>-2.35E-2</v>
      </c>
      <c r="V324">
        <f>'FF-5'!D327/100</f>
        <v>-3.8300000000000001E-2</v>
      </c>
      <c r="W324">
        <f>'FF-5'!E327/100</f>
        <v>1.5700000000000002E-2</v>
      </c>
      <c r="X324">
        <f>'FF-5'!F327/100</f>
        <v>-1.6799999999999999E-2</v>
      </c>
      <c r="Y324">
        <v>3.03</v>
      </c>
      <c r="Z324">
        <f>'FF-5'!G327/100</f>
        <v>6.8000000000000005E-3</v>
      </c>
      <c r="AA324" s="11" t="str">
        <f t="shared" si="5"/>
        <v>MOM</v>
      </c>
    </row>
    <row r="325" spans="1:27">
      <c r="A325" s="32">
        <v>33055</v>
      </c>
      <c r="B325">
        <v>6.1967467079783994E-3</v>
      </c>
      <c r="C325">
        <v>-2.6178010471203943E-3</v>
      </c>
      <c r="D325">
        <v>4.4189576657109198E-3</v>
      </c>
      <c r="E325">
        <v>5.2</v>
      </c>
      <c r="F325">
        <v>66.400000000000006</v>
      </c>
      <c r="G325">
        <v>8.15</v>
      </c>
      <c r="H325">
        <v>8.4700000000000006</v>
      </c>
      <c r="I325">
        <v>7.62</v>
      </c>
      <c r="J325">
        <v>10.220000000000001</v>
      </c>
      <c r="K325">
        <v>88.3</v>
      </c>
      <c r="L325">
        <v>5.7199701566773304E-3</v>
      </c>
      <c r="M325">
        <v>4.0929825657688903E-3</v>
      </c>
      <c r="N325">
        <v>2.7832281664064949E-3</v>
      </c>
      <c r="O325">
        <v>-2.8877887788778877E-2</v>
      </c>
      <c r="P325">
        <v>2.0599250936329586E-2</v>
      </c>
      <c r="Q325">
        <v>3.3996798608146423E-3</v>
      </c>
      <c r="R325">
        <v>-7.4902670395350104E-2</v>
      </c>
      <c r="S325">
        <v>2.0031321703026551E-4</v>
      </c>
      <c r="T325">
        <f>'FF-5'!B328/100</f>
        <v>-1.09E-2</v>
      </c>
      <c r="U325">
        <f>'FF-5'!C328/100</f>
        <v>1.3500000000000002E-2</v>
      </c>
      <c r="V325">
        <f>'FF-5'!D328/100</f>
        <v>-1.9299999999999998E-2</v>
      </c>
      <c r="W325">
        <f>'FF-5'!E328/100</f>
        <v>-1.03E-2</v>
      </c>
      <c r="X325">
        <f>'FF-5'!F328/100</f>
        <v>-3.9000000000000003E-3</v>
      </c>
      <c r="Y325">
        <v>2.4</v>
      </c>
      <c r="Z325">
        <f>'FF-5'!G328/100</f>
        <v>6.3E-3</v>
      </c>
      <c r="AA325" s="11" t="str">
        <f t="shared" si="5"/>
        <v>MOM</v>
      </c>
    </row>
    <row r="326" spans="1:27">
      <c r="A326" s="32">
        <v>33086</v>
      </c>
      <c r="B326">
        <v>4.6189376443417571E-3</v>
      </c>
      <c r="C326">
        <v>1.7497812773403574E-3</v>
      </c>
      <c r="D326">
        <v>2.4684309511015324E-3</v>
      </c>
      <c r="E326">
        <v>5.5</v>
      </c>
      <c r="F326">
        <v>66.5</v>
      </c>
      <c r="G326">
        <v>8.1300000000000008</v>
      </c>
      <c r="H326">
        <v>8.75</v>
      </c>
      <c r="I326">
        <v>7.45</v>
      </c>
      <c r="J326">
        <v>10.199999999999999</v>
      </c>
      <c r="K326">
        <v>88.2</v>
      </c>
      <c r="L326">
        <v>1.6073194856578491E-3</v>
      </c>
      <c r="M326">
        <v>3.3606123782556501E-3</v>
      </c>
      <c r="N326">
        <v>-2.5314036680101869E-3</v>
      </c>
      <c r="O326">
        <v>-5.0977060322854716E-3</v>
      </c>
      <c r="P326">
        <v>-5.5045871559633031E-3</v>
      </c>
      <c r="Q326">
        <v>-1.663800700899923E-3</v>
      </c>
      <c r="R326">
        <v>0.10473593740738564</v>
      </c>
      <c r="S326">
        <v>-3.186162949476559E-4</v>
      </c>
      <c r="T326">
        <f>'FF-5'!B329/100</f>
        <v>-1.9E-2</v>
      </c>
      <c r="U326">
        <f>'FF-5'!C329/100</f>
        <v>-3.1600000000000003E-2</v>
      </c>
      <c r="V326">
        <f>'FF-5'!D329/100</f>
        <v>-2.9999999999999997E-4</v>
      </c>
      <c r="W326">
        <f>'FF-5'!E329/100</f>
        <v>-1.8E-3</v>
      </c>
      <c r="X326">
        <f>'FF-5'!F329/100</f>
        <v>3.2099999999999997E-2</v>
      </c>
      <c r="Y326">
        <v>6.1</v>
      </c>
      <c r="Z326">
        <f>'FF-5'!G329/100</f>
        <v>6.8000000000000005E-3</v>
      </c>
      <c r="AA326" s="11" t="str">
        <f t="shared" si="5"/>
        <v>MOM</v>
      </c>
    </row>
    <row r="327" spans="1:27">
      <c r="A327" s="32">
        <v>33117</v>
      </c>
      <c r="B327">
        <v>8.4291187739463161E-3</v>
      </c>
      <c r="C327">
        <v>1.7467248908296942E-2</v>
      </c>
      <c r="D327">
        <v>6.6500276386538886E-3</v>
      </c>
      <c r="E327">
        <v>5.7</v>
      </c>
      <c r="F327">
        <v>66.5</v>
      </c>
      <c r="G327">
        <v>8.1999999999999993</v>
      </c>
      <c r="H327">
        <v>8.89</v>
      </c>
      <c r="I327">
        <v>7.36</v>
      </c>
      <c r="J327">
        <v>10.41</v>
      </c>
      <c r="K327">
        <v>76.400000000000006</v>
      </c>
      <c r="L327">
        <v>6.9127268238489354E-3</v>
      </c>
      <c r="M327">
        <v>5.4271980151961545E-3</v>
      </c>
      <c r="N327">
        <v>6.9383965709330514E-4</v>
      </c>
      <c r="O327">
        <v>-4.7822374039282661E-2</v>
      </c>
      <c r="P327">
        <v>-2.5830258302583026E-2</v>
      </c>
      <c r="Q327">
        <v>3.6220836958342595E-3</v>
      </c>
      <c r="R327">
        <v>0.45798905461959422</v>
      </c>
      <c r="S327">
        <v>-1.9032008377726176E-3</v>
      </c>
      <c r="T327">
        <f>'FF-5'!B330/100</f>
        <v>-0.10150000000000001</v>
      </c>
      <c r="U327">
        <f>'FF-5'!C330/100</f>
        <v>-3.8699999999999998E-2</v>
      </c>
      <c r="V327">
        <f>'FF-5'!D330/100</f>
        <v>1.6399999999999998E-2</v>
      </c>
      <c r="W327">
        <f>'FF-5'!E330/100</f>
        <v>-3.4999999999999996E-3</v>
      </c>
      <c r="X327">
        <f>'FF-5'!F330/100</f>
        <v>2.9600000000000001E-2</v>
      </c>
      <c r="Y327">
        <v>1.88</v>
      </c>
      <c r="Z327">
        <f>'FF-5'!G330/100</f>
        <v>6.6E-3</v>
      </c>
      <c r="AA327" s="11" t="str">
        <f t="shared" si="5"/>
        <v>MOM</v>
      </c>
    </row>
    <row r="328" spans="1:27">
      <c r="A328" s="32">
        <v>33147</v>
      </c>
      <c r="B328">
        <v>6.8389057750760313E-3</v>
      </c>
      <c r="C328">
        <v>1.630901287553653E-2</v>
      </c>
      <c r="D328">
        <v>6.1401757188499547E-3</v>
      </c>
      <c r="E328">
        <v>5.9</v>
      </c>
      <c r="F328">
        <v>66.400000000000006</v>
      </c>
      <c r="G328">
        <v>8.11</v>
      </c>
      <c r="H328">
        <v>8.7200000000000006</v>
      </c>
      <c r="I328">
        <v>7.17</v>
      </c>
      <c r="J328">
        <v>10.64</v>
      </c>
      <c r="K328">
        <v>72.8</v>
      </c>
      <c r="L328">
        <v>5.5167340934166968E-3</v>
      </c>
      <c r="M328">
        <v>3.8864898210980597E-3</v>
      </c>
      <c r="N328">
        <v>-1.387497964040022E-3</v>
      </c>
      <c r="O328">
        <v>-4.4843049327354259E-3</v>
      </c>
      <c r="P328">
        <v>-6.0606060606060608E-2</v>
      </c>
      <c r="Q328">
        <v>2.1472743930371865E-4</v>
      </c>
      <c r="R328">
        <v>0.23967763303157424</v>
      </c>
      <c r="S328">
        <v>-7.5725781435322884E-4</v>
      </c>
      <c r="T328">
        <f>'FF-5'!B331/100</f>
        <v>-6.1200000000000004E-2</v>
      </c>
      <c r="U328">
        <f>'FF-5'!C331/100</f>
        <v>-3.7400000000000003E-2</v>
      </c>
      <c r="V328">
        <f>'FF-5'!D331/100</f>
        <v>6.4000000000000003E-3</v>
      </c>
      <c r="W328">
        <f>'FF-5'!E331/100</f>
        <v>5.9999999999999995E-4</v>
      </c>
      <c r="X328">
        <f>'FF-5'!F331/100</f>
        <v>3.6699999999999997E-2</v>
      </c>
      <c r="Y328">
        <v>5.78</v>
      </c>
      <c r="Z328">
        <f>'FF-5'!G331/100</f>
        <v>6.0000000000000001E-3</v>
      </c>
      <c r="AA328" s="11" t="str">
        <f t="shared" si="5"/>
        <v>MOM</v>
      </c>
    </row>
    <row r="329" spans="1:27">
      <c r="A329" s="32">
        <v>33178</v>
      </c>
      <c r="B329">
        <v>6.7924528301887225E-3</v>
      </c>
      <c r="C329">
        <v>2.0270270270270199E-2</v>
      </c>
      <c r="D329">
        <v>5.7223186967666666E-3</v>
      </c>
      <c r="E329">
        <v>5.9</v>
      </c>
      <c r="F329">
        <v>66.400000000000006</v>
      </c>
      <c r="G329">
        <v>7.81</v>
      </c>
      <c r="H329">
        <v>8.39</v>
      </c>
      <c r="I329">
        <v>7.06</v>
      </c>
      <c r="J329">
        <v>10.74</v>
      </c>
      <c r="K329">
        <v>63.9</v>
      </c>
      <c r="L329">
        <v>-3.657644476957671E-4</v>
      </c>
      <c r="M329">
        <v>1.4441098752535713E-3</v>
      </c>
      <c r="N329">
        <v>-3.0628355107520551E-3</v>
      </c>
      <c r="O329">
        <v>-8.6486486486486491E-2</v>
      </c>
      <c r="P329">
        <v>-6.25E-2</v>
      </c>
      <c r="Q329">
        <v>-6.147837522799863E-3</v>
      </c>
      <c r="R329">
        <v>6.6346068216225837E-2</v>
      </c>
      <c r="S329">
        <v>-1.3330533312637528E-3</v>
      </c>
      <c r="T329">
        <f>'FF-5'!B332/100</f>
        <v>-1.9199999999999998E-2</v>
      </c>
      <c r="U329">
        <f>'FF-5'!C332/100</f>
        <v>-5.1200000000000002E-2</v>
      </c>
      <c r="V329">
        <f>'FF-5'!D332/100</f>
        <v>1E-3</v>
      </c>
      <c r="W329">
        <f>'FF-5'!E332/100</f>
        <v>2.9700000000000001E-2</v>
      </c>
      <c r="X329">
        <f>'FF-5'!F332/100</f>
        <v>-3.0000000000000001E-3</v>
      </c>
      <c r="Y329">
        <v>6.71</v>
      </c>
      <c r="Z329">
        <f>'FF-5'!G332/100</f>
        <v>6.8000000000000005E-3</v>
      </c>
      <c r="AA329" s="11" t="str">
        <f t="shared" si="5"/>
        <v>MOM</v>
      </c>
    </row>
    <row r="330" spans="1:27">
      <c r="A330" s="32">
        <v>33208</v>
      </c>
      <c r="B330">
        <v>2.2488755622187624E-3</v>
      </c>
      <c r="C330">
        <v>-5.7947019867549904E-3</v>
      </c>
      <c r="D330">
        <v>1.2662182828764234E-3</v>
      </c>
      <c r="E330">
        <v>6.2</v>
      </c>
      <c r="F330">
        <v>66.400000000000006</v>
      </c>
      <c r="G330">
        <v>7.31</v>
      </c>
      <c r="H330">
        <v>8.08</v>
      </c>
      <c r="I330">
        <v>6.74</v>
      </c>
      <c r="J330">
        <v>10.62</v>
      </c>
      <c r="K330">
        <v>66</v>
      </c>
      <c r="L330">
        <v>2.6832540553726621E-3</v>
      </c>
      <c r="M330">
        <v>1.0124873439081173E-3</v>
      </c>
      <c r="N330">
        <v>2.5963343247884301E-3</v>
      </c>
      <c r="O330">
        <v>0.1291913214990138</v>
      </c>
      <c r="P330">
        <v>6.0215053763440864E-2</v>
      </c>
      <c r="Q330">
        <v>-1.2477339021045735E-2</v>
      </c>
      <c r="R330">
        <v>-0.10082957519069094</v>
      </c>
      <c r="S330">
        <v>-1.4171169441473069E-3</v>
      </c>
      <c r="T330">
        <f>'FF-5'!B333/100</f>
        <v>6.3500000000000001E-2</v>
      </c>
      <c r="U330">
        <f>'FF-5'!C333/100</f>
        <v>7.000000000000001E-4</v>
      </c>
      <c r="V330">
        <f>'FF-5'!D333/100</f>
        <v>-3.1E-2</v>
      </c>
      <c r="W330">
        <f>'FF-5'!E333/100</f>
        <v>6.5000000000000006E-3</v>
      </c>
      <c r="X330">
        <f>'FF-5'!F333/100</f>
        <v>-4.7400000000000005E-2</v>
      </c>
      <c r="Y330">
        <v>-5.48</v>
      </c>
      <c r="Z330">
        <f>'FF-5'!G333/100</f>
        <v>5.6999999999999993E-3</v>
      </c>
      <c r="AA330" s="11" t="str">
        <f t="shared" si="5"/>
        <v>RMW</v>
      </c>
    </row>
    <row r="331" spans="1:27">
      <c r="A331" s="32">
        <v>33239</v>
      </c>
      <c r="B331">
        <v>3.7397157816005987E-3</v>
      </c>
      <c r="C331">
        <v>-1.1656952539550304E-2</v>
      </c>
      <c r="D331">
        <v>9.3614505321249115E-4</v>
      </c>
      <c r="E331">
        <v>6.3</v>
      </c>
      <c r="F331">
        <v>66.400000000000006</v>
      </c>
      <c r="G331">
        <v>6.91</v>
      </c>
      <c r="H331">
        <v>8.09</v>
      </c>
      <c r="I331">
        <v>6.22</v>
      </c>
      <c r="J331">
        <v>10.43</v>
      </c>
      <c r="K331">
        <v>65.5</v>
      </c>
      <c r="L331">
        <v>3.1626322831772567E-3</v>
      </c>
      <c r="M331">
        <v>2.8198369398639961E-3</v>
      </c>
      <c r="N331">
        <v>3.6852515154824472E-3</v>
      </c>
      <c r="O331">
        <v>-0.15371179039301311</v>
      </c>
      <c r="P331">
        <v>-5.8823529411764705E-2</v>
      </c>
      <c r="Q331">
        <v>-6.9510268562401594E-3</v>
      </c>
      <c r="R331">
        <v>-0.15365325077399375</v>
      </c>
      <c r="S331">
        <v>-4.9440588892347699E-4</v>
      </c>
      <c r="T331">
        <f>'FF-5'!B334/100</f>
        <v>2.46E-2</v>
      </c>
      <c r="U331">
        <f>'FF-5'!C334/100</f>
        <v>6.7000000000000002E-3</v>
      </c>
      <c r="V331">
        <f>'FF-5'!D334/100</f>
        <v>-1.7000000000000001E-2</v>
      </c>
      <c r="W331">
        <f>'FF-5'!E334/100</f>
        <v>2.7300000000000001E-2</v>
      </c>
      <c r="X331">
        <f>'FF-5'!F334/100</f>
        <v>-1.89E-2</v>
      </c>
      <c r="Y331">
        <v>0.28999999999999998</v>
      </c>
      <c r="Z331">
        <f>'FF-5'!G334/100</f>
        <v>6.0000000000000001E-3</v>
      </c>
      <c r="AA331" s="11" t="str">
        <f t="shared" si="5"/>
        <v>MOM</v>
      </c>
    </row>
    <row r="332" spans="1:27">
      <c r="A332" s="32">
        <v>33270</v>
      </c>
      <c r="B332">
        <v>3.7257824143070049E-3</v>
      </c>
      <c r="C332">
        <v>2.5273799494523771E-3</v>
      </c>
      <c r="D332">
        <v>3.8067109689063796E-3</v>
      </c>
      <c r="E332">
        <v>6.4</v>
      </c>
      <c r="F332">
        <v>66.2</v>
      </c>
      <c r="G332">
        <v>6.25</v>
      </c>
      <c r="H332">
        <v>7.85</v>
      </c>
      <c r="I332">
        <v>5.94</v>
      </c>
      <c r="J332">
        <v>10.45</v>
      </c>
      <c r="K332">
        <v>66.8</v>
      </c>
      <c r="L332">
        <v>3.0314053595246753E-3</v>
      </c>
      <c r="M332">
        <v>4.8597102512377395E-3</v>
      </c>
      <c r="N332">
        <v>-8.3847096192213571E-3</v>
      </c>
      <c r="O332">
        <v>-0.17647058823529413</v>
      </c>
      <c r="P332">
        <v>-0.13577586206896552</v>
      </c>
      <c r="Q332">
        <v>-3.333414914706615E-3</v>
      </c>
      <c r="R332">
        <v>-8.6988330833668664E-2</v>
      </c>
      <c r="S332">
        <v>-1.007621280961454E-3</v>
      </c>
      <c r="T332">
        <f>'FF-5'!B335/100</f>
        <v>4.6900000000000004E-2</v>
      </c>
      <c r="U332">
        <f>'FF-5'!C335/100</f>
        <v>3.9100000000000003E-2</v>
      </c>
      <c r="V332">
        <f>'FF-5'!D335/100</f>
        <v>-1.6E-2</v>
      </c>
      <c r="W332">
        <f>'FF-5'!E335/100</f>
        <v>1.2800000000000001E-2</v>
      </c>
      <c r="X332">
        <f>'FF-5'!F335/100</f>
        <v>-3.9900000000000005E-2</v>
      </c>
      <c r="Y332">
        <v>-6.45</v>
      </c>
      <c r="Z332">
        <f>'FF-5'!G335/100</f>
        <v>5.1999999999999998E-3</v>
      </c>
      <c r="AA332" s="11" t="str">
        <f t="shared" si="5"/>
        <v>SMB</v>
      </c>
    </row>
    <row r="333" spans="1:27">
      <c r="A333" s="32">
        <v>33298</v>
      </c>
      <c r="B333">
        <v>7.4239049740180215E-4</v>
      </c>
      <c r="C333">
        <v>-1.5126050420168043E-2</v>
      </c>
      <c r="D333">
        <v>5.0672638409857964E-4</v>
      </c>
      <c r="E333">
        <v>6.6</v>
      </c>
      <c r="F333">
        <v>66.2</v>
      </c>
      <c r="G333">
        <v>6.12</v>
      </c>
      <c r="H333">
        <v>8.11</v>
      </c>
      <c r="I333">
        <v>5.91</v>
      </c>
      <c r="J333">
        <v>10.07</v>
      </c>
      <c r="K333">
        <v>70.400000000000006</v>
      </c>
      <c r="L333">
        <v>6.5280464216634151E-3</v>
      </c>
      <c r="M333">
        <v>5.1099552878912866E-3</v>
      </c>
      <c r="N333">
        <v>-2.37524127719645E-4</v>
      </c>
      <c r="O333">
        <v>0.20927318295739347</v>
      </c>
      <c r="P333">
        <v>0.20199501246882792</v>
      </c>
      <c r="Q333">
        <v>-7.293211665209705E-3</v>
      </c>
      <c r="R333">
        <v>-0.17773147962658761</v>
      </c>
      <c r="S333">
        <v>-2.9617267875809202E-3</v>
      </c>
      <c r="T333">
        <f>'FF-5'!B336/100</f>
        <v>7.1900000000000006E-2</v>
      </c>
      <c r="U333">
        <f>'FF-5'!C336/100</f>
        <v>3.9399999999999998E-2</v>
      </c>
      <c r="V333">
        <f>'FF-5'!D336/100</f>
        <v>-5.7999999999999996E-3</v>
      </c>
      <c r="W333">
        <f>'FF-5'!E336/100</f>
        <v>-2E-3</v>
      </c>
      <c r="X333">
        <f>'FF-5'!F336/100</f>
        <v>-3.3E-3</v>
      </c>
      <c r="Y333">
        <v>-4.6100000000000003</v>
      </c>
      <c r="Z333">
        <f>'FF-5'!G336/100</f>
        <v>4.7999999999999996E-3</v>
      </c>
      <c r="AA333" s="11" t="str">
        <f t="shared" si="5"/>
        <v>SMB</v>
      </c>
    </row>
    <row r="334" spans="1:27">
      <c r="A334" s="32">
        <v>33329</v>
      </c>
      <c r="B334">
        <v>0</v>
      </c>
      <c r="C334">
        <v>-8.5324232081911266E-3</v>
      </c>
      <c r="D334">
        <v>2.1239053718465111E-4</v>
      </c>
      <c r="E334">
        <v>6.8</v>
      </c>
      <c r="F334">
        <v>66.3</v>
      </c>
      <c r="G334">
        <v>5.91</v>
      </c>
      <c r="H334">
        <v>8.0399999999999991</v>
      </c>
      <c r="I334">
        <v>5.65</v>
      </c>
      <c r="J334">
        <v>10.09</v>
      </c>
      <c r="K334">
        <v>87.7</v>
      </c>
      <c r="L334">
        <v>7.3264472736007955E-3</v>
      </c>
      <c r="M334">
        <v>5.2655469813890424E-3</v>
      </c>
      <c r="N334">
        <v>-1.1816134345753741E-3</v>
      </c>
      <c r="O334">
        <v>-4.5595854922279792E-2</v>
      </c>
      <c r="P334">
        <v>5.1867219917012451E-2</v>
      </c>
      <c r="Q334">
        <v>-5.6300679269179607E-3</v>
      </c>
      <c r="R334">
        <v>-3.2305218535301869E-2</v>
      </c>
      <c r="S334">
        <v>-1.5358440244631444E-3</v>
      </c>
      <c r="T334">
        <f>'FF-5'!B337/100</f>
        <v>2.6499999999999999E-2</v>
      </c>
      <c r="U334">
        <f>'FF-5'!C337/100</f>
        <v>3.8300000000000001E-2</v>
      </c>
      <c r="V334">
        <f>'FF-5'!D337/100</f>
        <v>-1.3899999999999999E-2</v>
      </c>
      <c r="W334">
        <f>'FF-5'!E337/100</f>
        <v>-5.3E-3</v>
      </c>
      <c r="X334">
        <f>'FF-5'!F337/100</f>
        <v>-1.06E-2</v>
      </c>
      <c r="Y334">
        <v>2.87</v>
      </c>
      <c r="Z334">
        <f>'FF-5'!G337/100</f>
        <v>4.4000000000000003E-3</v>
      </c>
      <c r="AA334" s="11" t="str">
        <f t="shared" si="5"/>
        <v>MOM</v>
      </c>
    </row>
    <row r="335" spans="1:27">
      <c r="A335" s="32">
        <v>33359</v>
      </c>
      <c r="B335">
        <v>2.2255192878337013E-3</v>
      </c>
      <c r="C335">
        <v>-1.7211703958692154E-3</v>
      </c>
      <c r="D335">
        <v>1.8131033468908415E-3</v>
      </c>
      <c r="E335">
        <v>6.7</v>
      </c>
      <c r="F335">
        <v>66.400000000000006</v>
      </c>
      <c r="G335">
        <v>5.78</v>
      </c>
      <c r="H335">
        <v>8.07</v>
      </c>
      <c r="I335">
        <v>5.46</v>
      </c>
      <c r="J335">
        <v>9.94</v>
      </c>
      <c r="K335">
        <v>81.8</v>
      </c>
      <c r="L335">
        <v>5.2462143793966581E-3</v>
      </c>
      <c r="M335">
        <v>3.1608416869863629E-3</v>
      </c>
      <c r="N335">
        <v>-6.1576407023891814E-3</v>
      </c>
      <c r="O335">
        <v>8.6862106406080344E-2</v>
      </c>
      <c r="P335">
        <v>1.9723865877712033E-3</v>
      </c>
      <c r="Q335">
        <v>2.5722544790562321E-3</v>
      </c>
      <c r="R335">
        <v>4.8489425981873162E-2</v>
      </c>
      <c r="S335">
        <v>-2.0079581460467175E-3</v>
      </c>
      <c r="T335">
        <f>'FF-5'!B338/100</f>
        <v>-2.8000000000000004E-3</v>
      </c>
      <c r="U335">
        <f>'FF-5'!C338/100</f>
        <v>3.0999999999999999E-3</v>
      </c>
      <c r="V335">
        <f>'FF-5'!D338/100</f>
        <v>1.4999999999999999E-2</v>
      </c>
      <c r="W335">
        <f>'FF-5'!E338/100</f>
        <v>6.1999999999999998E-3</v>
      </c>
      <c r="X335">
        <f>'FF-5'!F338/100</f>
        <v>7.4000000000000003E-3</v>
      </c>
      <c r="Y335">
        <v>-2.36</v>
      </c>
      <c r="Z335">
        <f>'FF-5'!G338/100</f>
        <v>5.3E-3</v>
      </c>
      <c r="AA335" s="11" t="str">
        <f t="shared" si="5"/>
        <v>HML</v>
      </c>
    </row>
    <row r="336" spans="1:27">
      <c r="A336" s="32">
        <v>33390</v>
      </c>
      <c r="B336">
        <v>3.7009622501850484E-3</v>
      </c>
      <c r="C336">
        <v>4.3103448275862068E-3</v>
      </c>
      <c r="D336">
        <v>4.141394378138619E-3</v>
      </c>
      <c r="E336">
        <v>6.9</v>
      </c>
      <c r="F336">
        <v>66.2</v>
      </c>
      <c r="G336">
        <v>5.9</v>
      </c>
      <c r="H336">
        <v>8.2799999999999994</v>
      </c>
      <c r="I336">
        <v>5.57</v>
      </c>
      <c r="J336">
        <v>9.86</v>
      </c>
      <c r="K336">
        <v>78.3</v>
      </c>
      <c r="L336">
        <v>6.7607638477048173E-3</v>
      </c>
      <c r="M336">
        <v>3.1808906493817997E-3</v>
      </c>
      <c r="N336">
        <v>-5.6944709096660318E-3</v>
      </c>
      <c r="O336">
        <v>-4.995004995004995E-3</v>
      </c>
      <c r="P336">
        <v>1.7716535433070866E-2</v>
      </c>
      <c r="Q336">
        <v>1.0029378486214022E-2</v>
      </c>
      <c r="R336">
        <v>2.0025932862699804E-2</v>
      </c>
      <c r="S336">
        <v>-8.9524688509460084E-4</v>
      </c>
      <c r="T336">
        <f>'FF-5'!B339/100</f>
        <v>3.6499999999999998E-2</v>
      </c>
      <c r="U336">
        <f>'FF-5'!C339/100</f>
        <v>1.4000000000000002E-3</v>
      </c>
      <c r="V336">
        <f>'FF-5'!D339/100</f>
        <v>-5.1999999999999998E-3</v>
      </c>
      <c r="W336">
        <f>'FF-5'!E339/100</f>
        <v>0.02</v>
      </c>
      <c r="X336">
        <f>'FF-5'!F339/100</f>
        <v>-2.4300000000000002E-2</v>
      </c>
      <c r="Y336">
        <v>-0.11</v>
      </c>
      <c r="Z336">
        <f>'FF-5'!G339/100</f>
        <v>4.6999999999999993E-3</v>
      </c>
      <c r="AA336" s="11" t="str">
        <f t="shared" si="5"/>
        <v>RMW</v>
      </c>
    </row>
    <row r="337" spans="1:27">
      <c r="A337" s="32">
        <v>33420</v>
      </c>
      <c r="B337">
        <v>2.9498525073746733E-3</v>
      </c>
      <c r="C337">
        <v>-8.5836909871239752E-4</v>
      </c>
      <c r="D337">
        <v>1.6886954827395708E-3</v>
      </c>
      <c r="E337">
        <v>6.9</v>
      </c>
      <c r="F337">
        <v>66.2</v>
      </c>
      <c r="G337">
        <v>5.82</v>
      </c>
      <c r="H337">
        <v>8.27</v>
      </c>
      <c r="I337">
        <v>5.58</v>
      </c>
      <c r="J337">
        <v>9.9600000000000009</v>
      </c>
      <c r="K337">
        <v>82.1</v>
      </c>
      <c r="L337">
        <v>9.3072573044298904E-3</v>
      </c>
      <c r="M337">
        <v>2.6622793897696953E-3</v>
      </c>
      <c r="N337">
        <v>-2.1391137620458923E-3</v>
      </c>
      <c r="O337">
        <v>4.0160642570281124E-2</v>
      </c>
      <c r="P337">
        <v>-1.9342359767891683E-3</v>
      </c>
      <c r="Q337">
        <v>8.0692841478773574E-3</v>
      </c>
      <c r="R337">
        <v>-4.9199623352165642E-2</v>
      </c>
      <c r="S337">
        <v>7.1129668461844011E-4</v>
      </c>
      <c r="T337">
        <f>'FF-5'!B340/100</f>
        <v>-4.9400000000000006E-2</v>
      </c>
      <c r="U337">
        <f>'FF-5'!C340/100</f>
        <v>2.3999999999999998E-3</v>
      </c>
      <c r="V337">
        <f>'FF-5'!D340/100</f>
        <v>1.15E-2</v>
      </c>
      <c r="W337">
        <f>'FF-5'!E340/100</f>
        <v>1.7899999999999999E-2</v>
      </c>
      <c r="X337">
        <f>'FF-5'!F340/100</f>
        <v>6.5000000000000006E-3</v>
      </c>
      <c r="Y337">
        <v>0.47</v>
      </c>
      <c r="Z337">
        <f>'FF-5'!G340/100</f>
        <v>4.1999999999999997E-3</v>
      </c>
      <c r="AA337" s="11" t="str">
        <f t="shared" si="5"/>
        <v>MOM</v>
      </c>
    </row>
    <row r="338" spans="1:27">
      <c r="A338" s="32">
        <v>33451</v>
      </c>
      <c r="B338">
        <v>1.4705882352940341E-3</v>
      </c>
      <c r="C338">
        <v>-2.5773195876289635E-3</v>
      </c>
      <c r="D338">
        <v>1.5723780191279188E-3</v>
      </c>
      <c r="E338">
        <v>6.8</v>
      </c>
      <c r="F338">
        <v>66.099999999999994</v>
      </c>
      <c r="G338">
        <v>5.66</v>
      </c>
      <c r="H338">
        <v>7.9</v>
      </c>
      <c r="I338">
        <v>5.33</v>
      </c>
      <c r="J338">
        <v>9.89</v>
      </c>
      <c r="K338">
        <v>82.9</v>
      </c>
      <c r="L338">
        <v>5.7196218045990161E-3</v>
      </c>
      <c r="M338">
        <v>1.2530206748410807E-3</v>
      </c>
      <c r="N338">
        <v>-5.0680578256043635E-3</v>
      </c>
      <c r="O338">
        <v>2.6061776061776062E-2</v>
      </c>
      <c r="P338">
        <v>-9.6899224806201549E-3</v>
      </c>
      <c r="Q338">
        <v>2.7407987470634489E-3</v>
      </c>
      <c r="R338">
        <v>6.0658578856152584E-2</v>
      </c>
      <c r="S338">
        <v>-3.6924213052709313E-4</v>
      </c>
      <c r="T338">
        <f>'FF-5'!B341/100</f>
        <v>4.24E-2</v>
      </c>
      <c r="U338">
        <f>'FF-5'!C341/100</f>
        <v>-9.5999999999999992E-3</v>
      </c>
      <c r="V338">
        <f>'FF-5'!D341/100</f>
        <v>-1.32E-2</v>
      </c>
      <c r="W338">
        <f>'FF-5'!E341/100</f>
        <v>1.6E-2</v>
      </c>
      <c r="X338">
        <f>'FF-5'!F341/100</f>
        <v>-1.3600000000000001E-2</v>
      </c>
      <c r="Y338">
        <v>4.32</v>
      </c>
      <c r="Z338">
        <f>'FF-5'!G341/100</f>
        <v>4.8999999999999998E-3</v>
      </c>
      <c r="AA338" s="11" t="str">
        <f t="shared" si="5"/>
        <v>MOM</v>
      </c>
    </row>
    <row r="339" spans="1:27">
      <c r="A339" s="32">
        <v>33482</v>
      </c>
      <c r="B339">
        <v>2.9368575624082651E-3</v>
      </c>
      <c r="C339">
        <v>8.6132644272186507E-4</v>
      </c>
      <c r="D339">
        <v>2.3305873403790174E-3</v>
      </c>
      <c r="E339">
        <v>6.9</v>
      </c>
      <c r="F339">
        <v>66</v>
      </c>
      <c r="G339">
        <v>5.45</v>
      </c>
      <c r="H339">
        <v>7.65</v>
      </c>
      <c r="I339">
        <v>5.22</v>
      </c>
      <c r="J339">
        <v>9.65</v>
      </c>
      <c r="K339">
        <v>82</v>
      </c>
      <c r="L339">
        <v>6.0352831940574878E-3</v>
      </c>
      <c r="M339">
        <v>-3.2776138970826526E-4</v>
      </c>
      <c r="N339">
        <v>-7.7906778225062014E-3</v>
      </c>
      <c r="O339">
        <v>-1.317027281279398E-2</v>
      </c>
      <c r="P339">
        <v>2.9354207436399216E-2</v>
      </c>
      <c r="Q339">
        <v>1.4257915978750532E-4</v>
      </c>
      <c r="R339">
        <v>1.2511671335200612E-2</v>
      </c>
      <c r="S339">
        <v>8.3110167143780596E-5</v>
      </c>
      <c r="T339">
        <f>'FF-5'!B342/100</f>
        <v>2.3199999999999998E-2</v>
      </c>
      <c r="U339">
        <f>'FF-5'!C342/100</f>
        <v>1.3999999999999999E-2</v>
      </c>
      <c r="V339">
        <f>'FF-5'!D342/100</f>
        <v>-7.8000000000000005E-3</v>
      </c>
      <c r="W339">
        <f>'FF-5'!E342/100</f>
        <v>8.3999999999999995E-3</v>
      </c>
      <c r="X339">
        <f>'FF-5'!F342/100</f>
        <v>-3.4000000000000002E-3</v>
      </c>
      <c r="Y339">
        <v>1.57</v>
      </c>
      <c r="Z339">
        <f>'FF-5'!G342/100</f>
        <v>4.5999999999999999E-3</v>
      </c>
      <c r="AA339" s="11" t="str">
        <f t="shared" si="5"/>
        <v>MOM</v>
      </c>
    </row>
    <row r="340" spans="1:27">
      <c r="A340" s="32">
        <v>33512</v>
      </c>
      <c r="B340">
        <v>2.9282576866764692E-3</v>
      </c>
      <c r="C340">
        <v>-8.6058519793466885E-4</v>
      </c>
      <c r="D340">
        <v>3.4393114918215592E-3</v>
      </c>
      <c r="E340">
        <v>6.9</v>
      </c>
      <c r="F340">
        <v>66.2</v>
      </c>
      <c r="G340">
        <v>5.21</v>
      </c>
      <c r="H340">
        <v>7.53</v>
      </c>
      <c r="I340">
        <v>4.99</v>
      </c>
      <c r="J340">
        <v>9.51</v>
      </c>
      <c r="K340">
        <v>83</v>
      </c>
      <c r="L340">
        <v>3.3456391324412681E-3</v>
      </c>
      <c r="M340">
        <v>-2.9806259314428927E-5</v>
      </c>
      <c r="N340">
        <v>3.5325477441359309E-3</v>
      </c>
      <c r="O340">
        <v>-3.2411820781696854E-2</v>
      </c>
      <c r="P340">
        <v>-7.4144486692015205E-2</v>
      </c>
      <c r="Q340">
        <v>8.2295326824225849E-3</v>
      </c>
      <c r="R340">
        <v>7.7923275544079899E-3</v>
      </c>
      <c r="S340">
        <v>3.3241304167166828E-4</v>
      </c>
      <c r="T340">
        <f>'FF-5'!B343/100</f>
        <v>-1.5900000000000001E-2</v>
      </c>
      <c r="U340">
        <f>'FF-5'!C343/100</f>
        <v>1.5600000000000001E-2</v>
      </c>
      <c r="V340">
        <f>'FF-5'!D343/100</f>
        <v>-1.0800000000000001E-2</v>
      </c>
      <c r="W340">
        <f>'FF-5'!E343/100</f>
        <v>-1.8200000000000001E-2</v>
      </c>
      <c r="X340">
        <f>'FF-5'!F343/100</f>
        <v>8.0000000000000004E-4</v>
      </c>
      <c r="Y340">
        <v>1.79</v>
      </c>
      <c r="Z340">
        <f>'FF-5'!G343/100</f>
        <v>4.5999999999999999E-3</v>
      </c>
      <c r="AA340" s="11" t="str">
        <f t="shared" si="5"/>
        <v>MOM</v>
      </c>
    </row>
    <row r="341" spans="1:27">
      <c r="A341" s="32">
        <v>33543</v>
      </c>
      <c r="B341">
        <v>1.4598540145984572E-3</v>
      </c>
      <c r="C341">
        <v>2.5839793281654728E-3</v>
      </c>
      <c r="D341">
        <v>1.8666323377960811E-3</v>
      </c>
      <c r="E341">
        <v>7</v>
      </c>
      <c r="F341">
        <v>66.099999999999994</v>
      </c>
      <c r="G341">
        <v>4.8099999999999996</v>
      </c>
      <c r="H341">
        <v>7.42</v>
      </c>
      <c r="I341">
        <v>4.5599999999999996</v>
      </c>
      <c r="J341">
        <v>9.49</v>
      </c>
      <c r="K341">
        <v>78.3</v>
      </c>
      <c r="L341">
        <v>9.5435207542830334E-3</v>
      </c>
      <c r="M341">
        <v>1.5499716832095794E-3</v>
      </c>
      <c r="N341">
        <v>6.5264863347457838E-4</v>
      </c>
      <c r="O341">
        <v>6.3054187192118222E-2</v>
      </c>
      <c r="P341">
        <v>7.5975359342915813E-2</v>
      </c>
      <c r="Q341">
        <v>-1.0460032553035426E-3</v>
      </c>
      <c r="R341">
        <v>6.2725900169282256E-2</v>
      </c>
      <c r="S341">
        <v>2.3999630774911156E-4</v>
      </c>
      <c r="T341">
        <f>'FF-5'!B344/100</f>
        <v>1.29E-2</v>
      </c>
      <c r="U341">
        <f>'FF-5'!C344/100</f>
        <v>9.1000000000000004E-3</v>
      </c>
      <c r="V341">
        <f>'FF-5'!D344/100</f>
        <v>-4.6999999999999993E-3</v>
      </c>
      <c r="W341">
        <f>'FF-5'!E344/100</f>
        <v>-1.7000000000000001E-2</v>
      </c>
      <c r="X341">
        <f>'FF-5'!F344/100</f>
        <v>-2.3E-3</v>
      </c>
      <c r="Y341">
        <v>3.06</v>
      </c>
      <c r="Z341">
        <f>'FF-5'!G344/100</f>
        <v>4.1999999999999997E-3</v>
      </c>
      <c r="AA341" s="11" t="str">
        <f t="shared" si="5"/>
        <v>MOM</v>
      </c>
    </row>
    <row r="342" spans="1:27">
      <c r="A342" s="32">
        <v>33573</v>
      </c>
      <c r="B342">
        <v>4.3731778425657635E-3</v>
      </c>
      <c r="C342">
        <v>0</v>
      </c>
      <c r="D342">
        <v>2.2004497269515013E-3</v>
      </c>
      <c r="E342">
        <v>7</v>
      </c>
      <c r="F342">
        <v>66.099999999999994</v>
      </c>
      <c r="G342">
        <v>4.43</v>
      </c>
      <c r="H342">
        <v>7.09</v>
      </c>
      <c r="I342">
        <v>4.07</v>
      </c>
      <c r="J342">
        <v>9.4499999999999993</v>
      </c>
      <c r="K342">
        <v>69.099999999999994</v>
      </c>
      <c r="L342">
        <v>1.0933940774487498E-2</v>
      </c>
      <c r="M342">
        <v>1.6070950269337493E-3</v>
      </c>
      <c r="N342">
        <v>-4.1083604837916466E-3</v>
      </c>
      <c r="O342">
        <v>2.2242817423540315E-2</v>
      </c>
      <c r="P342">
        <v>9.7328244274809156E-2</v>
      </c>
      <c r="Q342">
        <v>-1.3253597290089688E-3</v>
      </c>
      <c r="R342">
        <v>-3.2848286550714728E-2</v>
      </c>
      <c r="S342">
        <v>-5.6293315860872451E-4</v>
      </c>
      <c r="T342">
        <f>'FF-5'!B345/100</f>
        <v>-4.1900000000000007E-2</v>
      </c>
      <c r="U342">
        <f>'FF-5'!C345/100</f>
        <v>-8.3000000000000001E-3</v>
      </c>
      <c r="V342">
        <f>'FF-5'!D345/100</f>
        <v>-1.89E-2</v>
      </c>
      <c r="W342">
        <f>'FF-5'!E345/100</f>
        <v>1.11E-2</v>
      </c>
      <c r="X342">
        <f>'FF-5'!F345/100</f>
        <v>1E-4</v>
      </c>
      <c r="Y342">
        <v>1.1399999999999999</v>
      </c>
      <c r="Z342">
        <f>'FF-5'!G345/100</f>
        <v>3.9000000000000003E-3</v>
      </c>
      <c r="AA342" s="11" t="str">
        <f t="shared" si="5"/>
        <v>MOM</v>
      </c>
    </row>
    <row r="343" spans="1:27">
      <c r="A343" s="32">
        <v>33604</v>
      </c>
      <c r="B343">
        <v>2.9027576197385866E-3</v>
      </c>
      <c r="C343">
        <v>-4.2955326460481094E-3</v>
      </c>
      <c r="D343">
        <v>2.5001201980864272E-3</v>
      </c>
      <c r="E343">
        <v>7.3</v>
      </c>
      <c r="F343">
        <v>66</v>
      </c>
      <c r="G343">
        <v>4.03</v>
      </c>
      <c r="H343">
        <v>7.03</v>
      </c>
      <c r="I343">
        <v>3.8</v>
      </c>
      <c r="J343">
        <v>9.26</v>
      </c>
      <c r="K343">
        <v>68.2</v>
      </c>
      <c r="L343">
        <v>1.0590356016223499E-2</v>
      </c>
      <c r="M343">
        <v>1.9907888872380979E-3</v>
      </c>
      <c r="N343">
        <v>-1.1675249538237821E-4</v>
      </c>
      <c r="O343">
        <v>-2.1758839528558477E-2</v>
      </c>
      <c r="P343">
        <v>-2.9565217391304348E-2</v>
      </c>
      <c r="Q343">
        <v>-4.5643861915238403E-3</v>
      </c>
      <c r="R343">
        <v>-0.13122635210327177</v>
      </c>
      <c r="S343">
        <v>2.770083102493075E-4</v>
      </c>
      <c r="T343">
        <f>'FF-5'!B346/100</f>
        <v>0.1084</v>
      </c>
      <c r="U343">
        <f>'FF-5'!C346/100</f>
        <v>-2.4E-2</v>
      </c>
      <c r="V343">
        <f>'FF-5'!D346/100</f>
        <v>-4.1700000000000001E-2</v>
      </c>
      <c r="W343">
        <f>'FF-5'!E346/100</f>
        <v>3.5499999999999997E-2</v>
      </c>
      <c r="X343">
        <f>'FF-5'!F346/100</f>
        <v>-3.1200000000000002E-2</v>
      </c>
      <c r="Y343">
        <v>8.19</v>
      </c>
      <c r="Z343">
        <f>'FF-5'!G346/100</f>
        <v>3.8E-3</v>
      </c>
      <c r="AA343" s="11" t="str">
        <f t="shared" si="5"/>
        <v>MOM</v>
      </c>
    </row>
    <row r="344" spans="1:27">
      <c r="A344" s="32">
        <v>33635</v>
      </c>
      <c r="B344">
        <v>7.2358900144734264E-4</v>
      </c>
      <c r="C344">
        <v>-2.5884383088870693E-3</v>
      </c>
      <c r="D344">
        <v>1.3588476971528281E-3</v>
      </c>
      <c r="E344">
        <v>7.3</v>
      </c>
      <c r="F344">
        <v>66.3</v>
      </c>
      <c r="G344">
        <v>4.0599999999999996</v>
      </c>
      <c r="H344">
        <v>7.34</v>
      </c>
      <c r="I344">
        <v>3.84</v>
      </c>
      <c r="J344">
        <v>9.1300000000000008</v>
      </c>
      <c r="K344">
        <v>67.5</v>
      </c>
      <c r="L344">
        <v>1.4938684503901871E-2</v>
      </c>
      <c r="M344">
        <v>2.6688808492971948E-3</v>
      </c>
      <c r="N344">
        <v>-7.6489900215095576E-3</v>
      </c>
      <c r="O344">
        <v>8.989805375347544E-2</v>
      </c>
      <c r="P344">
        <v>0.21146953405017921</v>
      </c>
      <c r="Q344">
        <v>-5.2373555965439479E-3</v>
      </c>
      <c r="R344">
        <v>-3.5712455807757296E-2</v>
      </c>
      <c r="S344">
        <v>3.2308686421120649E-4</v>
      </c>
      <c r="T344">
        <f>'FF-5'!B347/100</f>
        <v>-5.8999999999999999E-3</v>
      </c>
      <c r="U344">
        <f>'FF-5'!C347/100</f>
        <v>9.1799999999999993E-2</v>
      </c>
      <c r="V344">
        <f>'FF-5'!D347/100</f>
        <v>4.7100000000000003E-2</v>
      </c>
      <c r="W344">
        <f>'FF-5'!E347/100</f>
        <v>-1.32E-2</v>
      </c>
      <c r="X344">
        <f>'FF-5'!F347/100</f>
        <v>3.2000000000000001E-2</v>
      </c>
      <c r="Y344">
        <v>-2.4900000000000002</v>
      </c>
      <c r="Z344">
        <f>'FF-5'!G347/100</f>
        <v>3.4000000000000002E-3</v>
      </c>
      <c r="AA344" s="11" t="str">
        <f t="shared" si="5"/>
        <v>SMB</v>
      </c>
    </row>
    <row r="345" spans="1:27">
      <c r="A345" s="32">
        <v>33664</v>
      </c>
      <c r="B345">
        <v>2.1691973969630001E-3</v>
      </c>
      <c r="C345">
        <v>3.4602076124567969E-3</v>
      </c>
      <c r="D345">
        <v>2.5383952233468329E-3</v>
      </c>
      <c r="E345">
        <v>7.4</v>
      </c>
      <c r="F345">
        <v>66.2</v>
      </c>
      <c r="G345">
        <v>3.98</v>
      </c>
      <c r="H345">
        <v>7.54</v>
      </c>
      <c r="I345">
        <v>4.04</v>
      </c>
      <c r="J345">
        <v>9.23</v>
      </c>
      <c r="K345">
        <v>68.8</v>
      </c>
      <c r="L345">
        <v>1.6256590509666158E-2</v>
      </c>
      <c r="M345">
        <v>5.5601561575772456E-3</v>
      </c>
      <c r="N345">
        <v>-6.1662280533065035E-3</v>
      </c>
      <c r="O345">
        <v>6.2925170068027211E-2</v>
      </c>
      <c r="P345">
        <v>-5.473372781065089E-2</v>
      </c>
      <c r="Q345">
        <v>7.1061102138338071E-3</v>
      </c>
      <c r="R345">
        <v>9.2986184909670932E-3</v>
      </c>
      <c r="S345">
        <v>-4.7985973330872512E-4</v>
      </c>
      <c r="T345">
        <f>'FF-5'!B348/100</f>
        <v>1.09E-2</v>
      </c>
      <c r="U345">
        <f>'FF-5'!C348/100</f>
        <v>1.3300000000000001E-2</v>
      </c>
      <c r="V345">
        <f>'FF-5'!D348/100</f>
        <v>6.4699999999999994E-2</v>
      </c>
      <c r="W345">
        <f>'FF-5'!E348/100</f>
        <v>8.0000000000000004E-4</v>
      </c>
      <c r="X345">
        <f>'FF-5'!F348/100</f>
        <v>2.1899999999999999E-2</v>
      </c>
      <c r="Y345">
        <v>-0.53</v>
      </c>
      <c r="Z345">
        <f>'FF-5'!G348/100</f>
        <v>2.8000000000000004E-3</v>
      </c>
      <c r="AA345" s="11" t="str">
        <f t="shared" si="5"/>
        <v>HML</v>
      </c>
    </row>
    <row r="346" spans="1:27">
      <c r="A346" s="32">
        <v>33695</v>
      </c>
      <c r="B346">
        <v>3.6075036075036075E-3</v>
      </c>
      <c r="C346">
        <v>8.6206896551719236E-4</v>
      </c>
      <c r="D346">
        <v>2.4204977944806447E-3</v>
      </c>
      <c r="E346">
        <v>7.4</v>
      </c>
      <c r="F346">
        <v>66.400000000000006</v>
      </c>
      <c r="G346">
        <v>3.73</v>
      </c>
      <c r="H346">
        <v>7.48</v>
      </c>
      <c r="I346">
        <v>3.75</v>
      </c>
      <c r="J346">
        <v>9.25</v>
      </c>
      <c r="K346">
        <v>76</v>
      </c>
      <c r="L346">
        <v>1.2429744920017293E-2</v>
      </c>
      <c r="M346">
        <v>1.1470588235294385E-3</v>
      </c>
      <c r="N346">
        <v>-4.0172720725306062E-3</v>
      </c>
      <c r="O346">
        <v>3.7600000000000001E-2</v>
      </c>
      <c r="P346">
        <v>-0.13458528951486698</v>
      </c>
      <c r="Q346">
        <v>8.4158064057675841E-3</v>
      </c>
      <c r="R346">
        <v>-4.1589892076862658E-3</v>
      </c>
      <c r="S346">
        <v>4.9855511342128834E-4</v>
      </c>
      <c r="T346">
        <f>'FF-5'!B349/100</f>
        <v>-2.6600000000000002E-2</v>
      </c>
      <c r="U346">
        <f>'FF-5'!C349/100</f>
        <v>-9.300000000000001E-3</v>
      </c>
      <c r="V346">
        <f>'FF-5'!D349/100</f>
        <v>3.56E-2</v>
      </c>
      <c r="W346">
        <f>'FF-5'!E349/100</f>
        <v>-1E-4</v>
      </c>
      <c r="X346">
        <f>'FF-5'!F349/100</f>
        <v>1.95E-2</v>
      </c>
      <c r="Y346">
        <v>-0.28999999999999998</v>
      </c>
      <c r="Z346">
        <f>'FF-5'!G349/100</f>
        <v>3.4000000000000002E-3</v>
      </c>
      <c r="AA346" s="11" t="str">
        <f t="shared" si="5"/>
        <v>HML</v>
      </c>
    </row>
    <row r="347" spans="1:27">
      <c r="A347" s="32">
        <v>33725</v>
      </c>
      <c r="B347">
        <v>2.156721782890089E-3</v>
      </c>
      <c r="C347">
        <v>1.7226528854436076E-3</v>
      </c>
      <c r="D347">
        <v>2.700598897520242E-3</v>
      </c>
      <c r="E347">
        <v>7.4</v>
      </c>
      <c r="F347">
        <v>66.5</v>
      </c>
      <c r="G347">
        <v>3.82</v>
      </c>
      <c r="H347">
        <v>7.39</v>
      </c>
      <c r="I347">
        <v>3.63</v>
      </c>
      <c r="J347">
        <v>9.2100000000000009</v>
      </c>
      <c r="K347">
        <v>77.2</v>
      </c>
      <c r="L347">
        <v>7.579801430553975E-3</v>
      </c>
      <c r="M347">
        <v>-1.2338787860983792E-3</v>
      </c>
      <c r="N347">
        <v>-4.8502799789911831E-3</v>
      </c>
      <c r="O347">
        <v>-0.15265998457979954</v>
      </c>
      <c r="P347">
        <v>-1.2658227848101266E-2</v>
      </c>
      <c r="Q347">
        <v>7.6809368308608031E-3</v>
      </c>
      <c r="R347">
        <v>7.0152252061746578E-2</v>
      </c>
      <c r="S347">
        <v>1.3841852224385652E-3</v>
      </c>
      <c r="T347">
        <f>'FF-5'!B350/100</f>
        <v>1.0700000000000001E-2</v>
      </c>
      <c r="U347">
        <f>'FF-5'!C350/100</f>
        <v>-5.7000000000000002E-2</v>
      </c>
      <c r="V347">
        <f>'FF-5'!D350/100</f>
        <v>4.3400000000000001E-2</v>
      </c>
      <c r="W347">
        <f>'FF-5'!E350/100</f>
        <v>1.6899999999999998E-2</v>
      </c>
      <c r="X347">
        <f>'FF-5'!F350/100</f>
        <v>2.23E-2</v>
      </c>
      <c r="Y347">
        <v>-2.58</v>
      </c>
      <c r="Z347">
        <f>'FF-5'!G350/100</f>
        <v>3.2000000000000002E-3</v>
      </c>
      <c r="AA347" s="11" t="str">
        <f t="shared" si="5"/>
        <v>HML</v>
      </c>
    </row>
    <row r="348" spans="1:27">
      <c r="A348" s="32">
        <v>33756</v>
      </c>
      <c r="B348">
        <v>2.1520803443327327E-3</v>
      </c>
      <c r="C348">
        <v>7.7386070507309175E-3</v>
      </c>
      <c r="D348">
        <v>1.3308195630476272E-3</v>
      </c>
      <c r="E348">
        <v>7.6</v>
      </c>
      <c r="F348">
        <v>66.599999999999994</v>
      </c>
      <c r="G348">
        <v>3.76</v>
      </c>
      <c r="H348">
        <v>7.26</v>
      </c>
      <c r="I348">
        <v>3.66</v>
      </c>
      <c r="J348">
        <v>9.1300000000000008</v>
      </c>
      <c r="K348">
        <v>79.2</v>
      </c>
      <c r="L348">
        <v>7.2049162958254592E-3</v>
      </c>
      <c r="M348">
        <v>-3.2355796099653179E-4</v>
      </c>
      <c r="N348">
        <v>-3.6669798589096599E-3</v>
      </c>
      <c r="O348">
        <v>0.10464058234758872</v>
      </c>
      <c r="P348">
        <v>1.4652014652014652E-2</v>
      </c>
      <c r="Q348">
        <v>3.2883078326571488E-3</v>
      </c>
      <c r="R348">
        <v>3.4431655387047511E-2</v>
      </c>
      <c r="S348">
        <v>1.1979689818185169E-3</v>
      </c>
      <c r="T348">
        <f>'FF-5'!B351/100</f>
        <v>3.0000000000000001E-3</v>
      </c>
      <c r="U348">
        <f>'FF-5'!C351/100</f>
        <v>2.0999999999999999E-3</v>
      </c>
      <c r="V348">
        <f>'FF-5'!D351/100</f>
        <v>1.1899999999999999E-2</v>
      </c>
      <c r="W348">
        <f>'FF-5'!E351/100</f>
        <v>-9.4999999999999998E-3</v>
      </c>
      <c r="X348">
        <f>'FF-5'!F351/100</f>
        <v>4.7999999999999996E-3</v>
      </c>
      <c r="Y348">
        <v>0.21</v>
      </c>
      <c r="Z348">
        <f>'FF-5'!G351/100</f>
        <v>2.8000000000000004E-3</v>
      </c>
      <c r="AA348" s="11" t="str">
        <f t="shared" si="5"/>
        <v>MOM</v>
      </c>
    </row>
    <row r="349" spans="1:27">
      <c r="A349" s="32">
        <v>33786</v>
      </c>
      <c r="B349">
        <v>2.863278453829676E-3</v>
      </c>
      <c r="C349">
        <v>6.8259385665528768E-3</v>
      </c>
      <c r="D349">
        <v>1.772067781592563E-3</v>
      </c>
      <c r="E349">
        <v>7.8</v>
      </c>
      <c r="F349">
        <v>66.7</v>
      </c>
      <c r="G349">
        <v>3.25</v>
      </c>
      <c r="H349">
        <v>6.84</v>
      </c>
      <c r="I349">
        <v>3.21</v>
      </c>
      <c r="J349">
        <v>9.0500000000000007</v>
      </c>
      <c r="K349">
        <v>80.400000000000006</v>
      </c>
      <c r="L349">
        <v>3.8922785609088279E-3</v>
      </c>
      <c r="M349">
        <v>-1.5300417819101449E-3</v>
      </c>
      <c r="N349">
        <v>-1.8697961008938926E-3</v>
      </c>
      <c r="O349">
        <v>-5.6836902800658978E-2</v>
      </c>
      <c r="P349">
        <v>7.5812274368231042E-2</v>
      </c>
      <c r="Q349">
        <v>5.6394431525113252E-4</v>
      </c>
      <c r="R349">
        <v>6.8529130850047693E-2</v>
      </c>
      <c r="S349">
        <v>5.522471858403821E-4</v>
      </c>
      <c r="T349">
        <f>'FF-5'!B352/100</f>
        <v>-2.3399999999999997E-2</v>
      </c>
      <c r="U349">
        <f>'FF-5'!C352/100</f>
        <v>-2.7300000000000001E-2</v>
      </c>
      <c r="V349">
        <f>'FF-5'!D352/100</f>
        <v>3.2400000000000005E-2</v>
      </c>
      <c r="W349">
        <f>'FF-5'!E352/100</f>
        <v>-5.0000000000000001E-4</v>
      </c>
      <c r="X349">
        <f>'FF-5'!F352/100</f>
        <v>1.01E-2</v>
      </c>
      <c r="Y349">
        <v>-0.57999999999999996</v>
      </c>
      <c r="Z349">
        <f>'FF-5'!G352/100</f>
        <v>3.2000000000000002E-3</v>
      </c>
      <c r="AA349" s="11" t="str">
        <f t="shared" si="5"/>
        <v>HML</v>
      </c>
    </row>
    <row r="350" spans="1:27">
      <c r="A350" s="32">
        <v>33817</v>
      </c>
      <c r="B350">
        <v>2.8551034975018252E-3</v>
      </c>
      <c r="C350">
        <v>-8.474576271185959E-4</v>
      </c>
      <c r="D350">
        <v>3.3009555397615605E-3</v>
      </c>
      <c r="E350">
        <v>7.7</v>
      </c>
      <c r="F350">
        <v>66.7</v>
      </c>
      <c r="G350">
        <v>3.3</v>
      </c>
      <c r="H350">
        <v>6.59</v>
      </c>
      <c r="I350">
        <v>3.13</v>
      </c>
      <c r="J350">
        <v>8.84</v>
      </c>
      <c r="K350">
        <v>76.599999999999994</v>
      </c>
      <c r="L350">
        <v>9.4309965419679346E-3</v>
      </c>
      <c r="M350">
        <v>1.4734484587729122E-4</v>
      </c>
      <c r="N350">
        <v>-3.0278896923149165E-3</v>
      </c>
      <c r="O350">
        <v>-5.2401746724890829E-3</v>
      </c>
      <c r="P350">
        <v>5.2013422818791948E-2</v>
      </c>
      <c r="Q350">
        <v>9.0623535521133121E-3</v>
      </c>
      <c r="R350">
        <v>-2.7530726256983225E-2</v>
      </c>
      <c r="S350">
        <v>7.8191836772240975E-4</v>
      </c>
      <c r="T350">
        <f>'FF-5'!B353/100</f>
        <v>3.7699999999999997E-2</v>
      </c>
      <c r="U350">
        <f>'FF-5'!C353/100</f>
        <v>-6.1999999999999998E-3</v>
      </c>
      <c r="V350">
        <f>'FF-5'!D353/100</f>
        <v>-5.6000000000000008E-3</v>
      </c>
      <c r="W350">
        <f>'FF-5'!E353/100</f>
        <v>1.3000000000000001E-2</v>
      </c>
      <c r="X350">
        <f>'FF-5'!F353/100</f>
        <v>-9.1000000000000004E-3</v>
      </c>
      <c r="Y350">
        <v>1.56</v>
      </c>
      <c r="Z350">
        <f>'FF-5'!G353/100</f>
        <v>3.0999999999999999E-3</v>
      </c>
      <c r="AA350" s="11" t="str">
        <f t="shared" si="5"/>
        <v>MOM</v>
      </c>
    </row>
    <row r="351" spans="1:27">
      <c r="A351" s="32">
        <v>33848</v>
      </c>
      <c r="B351">
        <v>2.1352313167260595E-3</v>
      </c>
      <c r="C351">
        <v>-1.6963528413910334E-3</v>
      </c>
      <c r="D351">
        <v>1.3380769472955238E-3</v>
      </c>
      <c r="E351">
        <v>7.6</v>
      </c>
      <c r="F351">
        <v>66.599999999999994</v>
      </c>
      <c r="G351">
        <v>3.22</v>
      </c>
      <c r="H351">
        <v>6.42</v>
      </c>
      <c r="I351">
        <v>2.91</v>
      </c>
      <c r="J351">
        <v>8.65</v>
      </c>
      <c r="K351">
        <v>76.099999999999994</v>
      </c>
      <c r="L351">
        <v>1.0796221322537207E-2</v>
      </c>
      <c r="M351">
        <v>1.4437667580070393E-3</v>
      </c>
      <c r="N351">
        <v>-3.3781737336479457E-3</v>
      </c>
      <c r="O351">
        <v>7.6382791922739252E-2</v>
      </c>
      <c r="P351">
        <v>1.4354066985645933E-2</v>
      </c>
      <c r="Q351">
        <v>-5.5636794969153086E-3</v>
      </c>
      <c r="R351">
        <v>-1.8796819706787947E-2</v>
      </c>
      <c r="S351">
        <v>1.1397896904184132E-3</v>
      </c>
      <c r="T351">
        <f>'FF-5'!B354/100</f>
        <v>-2.3799999999999998E-2</v>
      </c>
      <c r="U351">
        <f>'FF-5'!C354/100</f>
        <v>-4.1999999999999997E-3</v>
      </c>
      <c r="V351">
        <f>'FF-5'!D354/100</f>
        <v>-1.1000000000000001E-2</v>
      </c>
      <c r="W351">
        <f>'FF-5'!E354/100</f>
        <v>3.7200000000000004E-2</v>
      </c>
      <c r="X351">
        <f>'FF-5'!F354/100</f>
        <v>-1.6500000000000001E-2</v>
      </c>
      <c r="Y351">
        <v>-0.51</v>
      </c>
      <c r="Z351">
        <f>'FF-5'!G354/100</f>
        <v>2.5999999999999999E-3</v>
      </c>
      <c r="AA351" s="11" t="str">
        <f t="shared" si="5"/>
        <v>RMW</v>
      </c>
    </row>
    <row r="352" spans="1:27">
      <c r="A352" s="32">
        <v>33878</v>
      </c>
      <c r="B352">
        <v>2.130681818181697E-3</v>
      </c>
      <c r="C352">
        <v>2.5488530161427115E-3</v>
      </c>
      <c r="D352">
        <v>1.6349887594522662E-3</v>
      </c>
      <c r="E352">
        <v>7.6</v>
      </c>
      <c r="F352">
        <v>66.5</v>
      </c>
      <c r="G352">
        <v>3.1</v>
      </c>
      <c r="H352">
        <v>6.59</v>
      </c>
      <c r="I352">
        <v>2.86</v>
      </c>
      <c r="J352">
        <v>8.6199999999999992</v>
      </c>
      <c r="K352">
        <v>75.599999999999994</v>
      </c>
      <c r="L352">
        <v>1.4686248331108097E-2</v>
      </c>
      <c r="M352">
        <v>3.383547134282688E-3</v>
      </c>
      <c r="N352">
        <v>1.9384352171335285E-3</v>
      </c>
      <c r="O352">
        <v>-3.2626427406199018E-2</v>
      </c>
      <c r="P352">
        <v>2.20125786163522E-2</v>
      </c>
      <c r="Q352">
        <v>3.2060485766847594E-3</v>
      </c>
      <c r="R352">
        <v>2.5854800936768129E-2</v>
      </c>
      <c r="S352">
        <v>3.3052994968599654E-4</v>
      </c>
      <c r="T352">
        <f>'FF-5'!B355/100</f>
        <v>1.1899999999999999E-2</v>
      </c>
      <c r="U352">
        <f>'FF-5'!C355/100</f>
        <v>4.7999999999999996E-3</v>
      </c>
      <c r="V352">
        <f>'FF-5'!D355/100</f>
        <v>-2.5999999999999999E-3</v>
      </c>
      <c r="W352">
        <f>'FF-5'!E355/100</f>
        <v>1.6399999999999998E-2</v>
      </c>
      <c r="X352">
        <f>'FF-5'!F355/100</f>
        <v>-5.8999999999999999E-3</v>
      </c>
      <c r="Y352">
        <v>1.49</v>
      </c>
      <c r="Z352">
        <f>'FF-5'!G355/100</f>
        <v>2.5999999999999999E-3</v>
      </c>
      <c r="AA352" s="11" t="str">
        <f t="shared" si="5"/>
        <v>MOM</v>
      </c>
    </row>
    <row r="353" spans="1:27">
      <c r="A353" s="32">
        <v>33909</v>
      </c>
      <c r="B353">
        <v>4.2523033309709024E-3</v>
      </c>
      <c r="C353">
        <v>8.474576271185959E-4</v>
      </c>
      <c r="D353">
        <v>3.5314613972031047E-3</v>
      </c>
      <c r="E353">
        <v>7.3</v>
      </c>
      <c r="F353">
        <v>66.2</v>
      </c>
      <c r="G353">
        <v>3.09</v>
      </c>
      <c r="H353">
        <v>6.87</v>
      </c>
      <c r="I353">
        <v>3.13</v>
      </c>
      <c r="J353">
        <v>8.84</v>
      </c>
      <c r="K353">
        <v>73.3</v>
      </c>
      <c r="L353">
        <v>1.5890688259109359E-2</v>
      </c>
      <c r="M353">
        <v>3.9585960179456354E-3</v>
      </c>
      <c r="N353">
        <v>-2.6180162836403355E-3</v>
      </c>
      <c r="O353">
        <v>4.8903878583473864E-2</v>
      </c>
      <c r="P353">
        <v>-4.4615384615384612E-2</v>
      </c>
      <c r="Q353">
        <v>6.831971866870859E-3</v>
      </c>
      <c r="R353">
        <v>-9.7707971874715638E-3</v>
      </c>
      <c r="S353">
        <v>1.7071738013069975E-3</v>
      </c>
      <c r="T353">
        <f>'FF-5'!B356/100</f>
        <v>1.0200000000000001E-2</v>
      </c>
      <c r="U353">
        <f>'FF-5'!C356/100</f>
        <v>2.07E-2</v>
      </c>
      <c r="V353">
        <f>'FF-5'!D356/100</f>
        <v>-1.9799999999999998E-2</v>
      </c>
      <c r="W353">
        <f>'FF-5'!E356/100</f>
        <v>1.24E-2</v>
      </c>
      <c r="X353">
        <f>'FF-5'!F356/100</f>
        <v>-7.9000000000000008E-3</v>
      </c>
      <c r="Y353">
        <v>2.48</v>
      </c>
      <c r="Z353">
        <f>'FF-5'!G356/100</f>
        <v>2.3E-3</v>
      </c>
      <c r="AA353" s="11" t="str">
        <f t="shared" si="5"/>
        <v>MOM</v>
      </c>
    </row>
    <row r="354" spans="1:27">
      <c r="A354" s="32">
        <v>33939</v>
      </c>
      <c r="B354">
        <v>2.8228652081863496E-3</v>
      </c>
      <c r="C354">
        <v>-2.5402201524131851E-3</v>
      </c>
      <c r="D354">
        <v>1.9706590759797078E-3</v>
      </c>
      <c r="E354">
        <v>7.4</v>
      </c>
      <c r="F354">
        <v>66.3</v>
      </c>
      <c r="G354">
        <v>2.92</v>
      </c>
      <c r="H354">
        <v>6.77</v>
      </c>
      <c r="I354">
        <v>3.22</v>
      </c>
      <c r="J354">
        <v>8.9600000000000009</v>
      </c>
      <c r="K354">
        <v>85.3</v>
      </c>
      <c r="L354">
        <v>1.1955763674404702E-2</v>
      </c>
      <c r="M354">
        <v>7.8859746480513409E-4</v>
      </c>
      <c r="N354">
        <v>9.667819097523E-5</v>
      </c>
      <c r="O354">
        <v>-2.4115755627009645E-2</v>
      </c>
      <c r="P354">
        <v>-1.1272141706924315E-2</v>
      </c>
      <c r="Q354">
        <v>3.8270605987710381E-3</v>
      </c>
      <c r="R354">
        <v>-6.2061969752858728E-2</v>
      </c>
      <c r="S354">
        <v>1.3285931572871044E-3</v>
      </c>
      <c r="T354">
        <f>'FF-5'!B357/100</f>
        <v>4.1299999999999996E-2</v>
      </c>
      <c r="U354">
        <f>'FF-5'!C357/100</f>
        <v>3.9399999999999998E-2</v>
      </c>
      <c r="V354">
        <f>'FF-5'!D357/100</f>
        <v>-1.3500000000000002E-2</v>
      </c>
      <c r="W354">
        <f>'FF-5'!E357/100</f>
        <v>-6.8000000000000005E-3</v>
      </c>
      <c r="X354">
        <f>'FF-5'!F357/100</f>
        <v>-1.5900000000000001E-2</v>
      </c>
      <c r="Y354">
        <v>-0.15</v>
      </c>
      <c r="Z354">
        <f>'FF-5'!G357/100</f>
        <v>2.3E-3</v>
      </c>
      <c r="AA354" s="11" t="str">
        <f t="shared" si="5"/>
        <v>SMB</v>
      </c>
    </row>
    <row r="355" spans="1:27">
      <c r="A355" s="32">
        <v>33970</v>
      </c>
      <c r="B355">
        <v>1.4074595355384734E-3</v>
      </c>
      <c r="C355">
        <v>-1.6977928692699733E-3</v>
      </c>
      <c r="D355">
        <v>1.7482517482518885E-3</v>
      </c>
      <c r="E355">
        <v>7.4</v>
      </c>
      <c r="F355">
        <v>66.3</v>
      </c>
      <c r="G355">
        <v>3.02</v>
      </c>
      <c r="H355">
        <v>6.6</v>
      </c>
      <c r="I355">
        <v>3</v>
      </c>
      <c r="J355">
        <v>8.81</v>
      </c>
      <c r="K355">
        <v>91</v>
      </c>
      <c r="L355">
        <v>9.0577926553116524E-3</v>
      </c>
      <c r="M355">
        <v>-5.2531737925001656E-4</v>
      </c>
      <c r="N355">
        <v>-7.5307878544401291E-4</v>
      </c>
      <c r="O355">
        <v>1.070840197693575E-2</v>
      </c>
      <c r="P355">
        <v>5.8631921824104233E-2</v>
      </c>
      <c r="Q355">
        <v>1.5109830259496554E-3</v>
      </c>
      <c r="R355">
        <v>-4.5964015337724845E-2</v>
      </c>
      <c r="S355">
        <v>2.0039713404646649E-3</v>
      </c>
      <c r="T355">
        <f>'FF-5'!B358/100</f>
        <v>1.5300000000000001E-2</v>
      </c>
      <c r="U355">
        <f>'FF-5'!C358/100</f>
        <v>1.6799999999999999E-2</v>
      </c>
      <c r="V355">
        <f>'FF-5'!D358/100</f>
        <v>2.6200000000000001E-2</v>
      </c>
      <c r="W355">
        <f>'FF-5'!E358/100</f>
        <v>-4.7999999999999996E-3</v>
      </c>
      <c r="X355">
        <f>'FF-5'!F358/100</f>
        <v>8.3999999999999995E-3</v>
      </c>
      <c r="Y355">
        <v>4.3099999999999996</v>
      </c>
      <c r="Z355">
        <f>'FF-5'!G358/100</f>
        <v>2.8000000000000004E-3</v>
      </c>
      <c r="AA355" s="11" t="str">
        <f t="shared" si="5"/>
        <v>MOM</v>
      </c>
    </row>
    <row r="356" spans="1:27">
      <c r="A356" s="32">
        <v>34001</v>
      </c>
      <c r="B356">
        <v>3.5137034434293743E-3</v>
      </c>
      <c r="C356">
        <v>3.4013605442177355E-3</v>
      </c>
      <c r="D356">
        <v>2.4308152580402595E-3</v>
      </c>
      <c r="E356">
        <v>7.3</v>
      </c>
      <c r="F356">
        <v>66.2</v>
      </c>
      <c r="G356">
        <v>3.03</v>
      </c>
      <c r="H356">
        <v>6.26</v>
      </c>
      <c r="I356">
        <v>2.93</v>
      </c>
      <c r="J356">
        <v>8.67</v>
      </c>
      <c r="K356">
        <v>89.3</v>
      </c>
      <c r="L356">
        <v>5.3663772075324421E-3</v>
      </c>
      <c r="M356">
        <v>-1.6351797237713988E-3</v>
      </c>
      <c r="N356">
        <v>-1.5990044826446944E-3</v>
      </c>
      <c r="O356">
        <v>-1.3854930725346373E-2</v>
      </c>
      <c r="P356">
        <v>-8.3076923076923076E-2</v>
      </c>
      <c r="Q356">
        <v>3.9403417345273348E-3</v>
      </c>
      <c r="R356">
        <v>-1.7107229350234489E-2</v>
      </c>
      <c r="S356">
        <v>2.6300889481470657E-3</v>
      </c>
      <c r="T356">
        <f>'FF-5'!B359/100</f>
        <v>9.300000000000001E-3</v>
      </c>
      <c r="U356">
        <f>'FF-5'!C359/100</f>
        <v>1.9299999999999998E-2</v>
      </c>
      <c r="V356">
        <f>'FF-5'!D359/100</f>
        <v>5.9400000000000001E-2</v>
      </c>
      <c r="W356">
        <f>'FF-5'!E359/100</f>
        <v>-1.84E-2</v>
      </c>
      <c r="X356">
        <f>'FF-5'!F359/100</f>
        <v>2.9100000000000001E-2</v>
      </c>
      <c r="Y356">
        <v>4.83</v>
      </c>
      <c r="Z356">
        <f>'FF-5'!G359/100</f>
        <v>2.3E-3</v>
      </c>
      <c r="AA356" s="11" t="str">
        <f t="shared" si="5"/>
        <v>MOM</v>
      </c>
    </row>
    <row r="357" spans="1:27">
      <c r="A357" s="32">
        <v>34029</v>
      </c>
      <c r="B357">
        <v>2.100840336134334E-3</v>
      </c>
      <c r="C357">
        <v>3.3898305084746243E-3</v>
      </c>
      <c r="D357">
        <v>1.5078032705342353E-3</v>
      </c>
      <c r="E357">
        <v>7.1</v>
      </c>
      <c r="F357">
        <v>66.2</v>
      </c>
      <c r="G357">
        <v>3.07</v>
      </c>
      <c r="H357">
        <v>5.98</v>
      </c>
      <c r="I357">
        <v>2.95</v>
      </c>
      <c r="J357">
        <v>8.39</v>
      </c>
      <c r="K357">
        <v>86.6</v>
      </c>
      <c r="L357">
        <v>3.008540372670719E-3</v>
      </c>
      <c r="M357">
        <v>-1.3453832879997394E-3</v>
      </c>
      <c r="N357">
        <v>-3.1095927839042939E-3</v>
      </c>
      <c r="O357">
        <v>0</v>
      </c>
      <c r="P357">
        <v>1.3422818791946308E-2</v>
      </c>
      <c r="Q357">
        <v>4.839545915327175E-3</v>
      </c>
      <c r="R357">
        <v>5.12712975098297E-2</v>
      </c>
      <c r="S357">
        <v>2.3499407960652155E-3</v>
      </c>
      <c r="T357">
        <f>'FF-5'!B360/100</f>
        <v>1.1999999999999999E-3</v>
      </c>
      <c r="U357">
        <f>'FF-5'!C360/100</f>
        <v>-3.4500000000000003E-2</v>
      </c>
      <c r="V357">
        <f>'FF-5'!D360/100</f>
        <v>6.4199999999999993E-2</v>
      </c>
      <c r="W357">
        <f>'FF-5'!E360/100</f>
        <v>-4.1999999999999997E-3</v>
      </c>
      <c r="X357">
        <f>'FF-5'!F360/100</f>
        <v>4.1299999999999996E-2</v>
      </c>
      <c r="Y357">
        <v>3.14</v>
      </c>
      <c r="Z357">
        <f>'FF-5'!G360/100</f>
        <v>2.2000000000000001E-3</v>
      </c>
      <c r="AA357" s="11" t="str">
        <f t="shared" si="5"/>
        <v>MOM</v>
      </c>
    </row>
    <row r="358" spans="1:27">
      <c r="A358" s="32">
        <v>34060</v>
      </c>
      <c r="B358">
        <v>1.3976240391335923E-3</v>
      </c>
      <c r="C358">
        <v>2.5337837837837596E-3</v>
      </c>
      <c r="D358">
        <v>2.0487668596440266E-3</v>
      </c>
      <c r="E358">
        <v>7</v>
      </c>
      <c r="F358">
        <v>66.2</v>
      </c>
      <c r="G358">
        <v>2.96</v>
      </c>
      <c r="H358">
        <v>5.97</v>
      </c>
      <c r="I358">
        <v>2.87</v>
      </c>
      <c r="J358">
        <v>8.15</v>
      </c>
      <c r="K358">
        <v>85.9</v>
      </c>
      <c r="L358">
        <v>4.7411707789067163E-3</v>
      </c>
      <c r="M358">
        <v>-8.2003221555137856E-4</v>
      </c>
      <c r="N358">
        <v>-3.8522428685159684E-3</v>
      </c>
      <c r="O358">
        <v>-0.10495867768595041</v>
      </c>
      <c r="P358">
        <v>-3.3112582781456954E-3</v>
      </c>
      <c r="Q358">
        <v>-9.7803352113616038E-4</v>
      </c>
      <c r="R358">
        <v>1.4661147957911558E-2</v>
      </c>
      <c r="S358">
        <v>-3.9982553067752252E-4</v>
      </c>
      <c r="T358">
        <f>'FF-5'!B361/100</f>
        <v>2.3E-2</v>
      </c>
      <c r="U358">
        <f>'FF-5'!C361/100</f>
        <v>8.9999999999999998E-4</v>
      </c>
      <c r="V358">
        <f>'FF-5'!D361/100</f>
        <v>1.18E-2</v>
      </c>
      <c r="W358">
        <f>'FF-5'!E361/100</f>
        <v>-1.5E-3</v>
      </c>
      <c r="X358">
        <f>'FF-5'!F361/100</f>
        <v>9.0000000000000011E-3</v>
      </c>
      <c r="Y358">
        <v>3.73</v>
      </c>
      <c r="Z358">
        <f>'FF-5'!G361/100</f>
        <v>2.5000000000000001E-3</v>
      </c>
      <c r="AA358" s="11" t="str">
        <f t="shared" si="5"/>
        <v>MOM</v>
      </c>
    </row>
    <row r="359" spans="1:27">
      <c r="A359" s="32">
        <v>34090</v>
      </c>
      <c r="B359">
        <v>3.489183531053733E-3</v>
      </c>
      <c r="C359">
        <v>5.0547598989047543E-3</v>
      </c>
      <c r="D359">
        <v>2.6641470857018484E-3</v>
      </c>
      <c r="E359">
        <v>7.1</v>
      </c>
      <c r="F359">
        <v>66.099999999999994</v>
      </c>
      <c r="G359">
        <v>3</v>
      </c>
      <c r="H359">
        <v>6.04</v>
      </c>
      <c r="I359">
        <v>2.96</v>
      </c>
      <c r="J359">
        <v>8.14</v>
      </c>
      <c r="K359">
        <v>85.6</v>
      </c>
      <c r="L359">
        <v>8.8597842835129205E-3</v>
      </c>
      <c r="M359">
        <v>-1.1724360289581037E-4</v>
      </c>
      <c r="N359">
        <v>-9.7146927307980909E-3</v>
      </c>
      <c r="O359">
        <v>0.16158818097876271</v>
      </c>
      <c r="P359">
        <v>0.16445182724252491</v>
      </c>
      <c r="Q359">
        <v>2.7689257462300142E-3</v>
      </c>
      <c r="R359">
        <v>-3.7843416719910419E-3</v>
      </c>
      <c r="S359">
        <v>2.6908112432275188E-3</v>
      </c>
      <c r="T359">
        <f>'FF-5'!B362/100</f>
        <v>-3.0499999999999999E-2</v>
      </c>
      <c r="U359">
        <f>'FF-5'!C362/100</f>
        <v>-8.5000000000000006E-3</v>
      </c>
      <c r="V359">
        <f>'FF-5'!D362/100</f>
        <v>2.4900000000000002E-2</v>
      </c>
      <c r="W359">
        <f>'FF-5'!E362/100</f>
        <v>-3.61E-2</v>
      </c>
      <c r="X359">
        <f>'FF-5'!F362/100</f>
        <v>1.38E-2</v>
      </c>
      <c r="Y359">
        <v>0.38</v>
      </c>
      <c r="Z359">
        <f>'FF-5'!G362/100</f>
        <v>2.3999999999999998E-3</v>
      </c>
      <c r="AA359" s="11" t="str">
        <f t="shared" si="5"/>
        <v>MOM</v>
      </c>
    </row>
    <row r="360" spans="1:27">
      <c r="A360" s="32">
        <v>34121</v>
      </c>
      <c r="B360">
        <v>2.7816411682891323E-3</v>
      </c>
      <c r="C360">
        <v>3.3528918692372648E-3</v>
      </c>
      <c r="D360">
        <v>3.0896142616594754E-3</v>
      </c>
      <c r="E360">
        <v>7.1</v>
      </c>
      <c r="F360">
        <v>66.400000000000006</v>
      </c>
      <c r="G360">
        <v>3.04</v>
      </c>
      <c r="H360">
        <v>5.96</v>
      </c>
      <c r="I360">
        <v>3.07</v>
      </c>
      <c r="J360">
        <v>8.2100000000000009</v>
      </c>
      <c r="K360">
        <v>80.3</v>
      </c>
      <c r="L360">
        <v>1.7468499427262488E-2</v>
      </c>
      <c r="M360">
        <v>7.5044704364904602E-3</v>
      </c>
      <c r="N360">
        <v>4.094968431345174E-3</v>
      </c>
      <c r="O360">
        <v>1.589825119236884E-3</v>
      </c>
      <c r="P360">
        <v>-0.10699001426533523</v>
      </c>
      <c r="Q360">
        <v>-3.71604325185294E-3</v>
      </c>
      <c r="R360">
        <v>-1.6280217069560843E-2</v>
      </c>
      <c r="S360">
        <v>2.456935630099728E-3</v>
      </c>
      <c r="T360">
        <f>'FF-5'!B363/100</f>
        <v>2.8900000000000002E-2</v>
      </c>
      <c r="U360">
        <f>'FF-5'!C363/100</f>
        <v>1.9E-2</v>
      </c>
      <c r="V360">
        <f>'FF-5'!D363/100</f>
        <v>-3.4200000000000001E-2</v>
      </c>
      <c r="W360">
        <f>'FF-5'!E363/100</f>
        <v>-1.1999999999999999E-3</v>
      </c>
      <c r="X360">
        <f>'FF-5'!F363/100</f>
        <v>-1.04E-2</v>
      </c>
      <c r="Y360">
        <v>0.22</v>
      </c>
      <c r="Z360">
        <f>'FF-5'!G363/100</f>
        <v>2.2000000000000001E-3</v>
      </c>
      <c r="AA360" s="11" t="str">
        <f t="shared" si="5"/>
        <v>MOM</v>
      </c>
    </row>
    <row r="361" spans="1:27">
      <c r="A361" s="32">
        <v>34151</v>
      </c>
      <c r="B361">
        <v>6.9348127600570562E-4</v>
      </c>
      <c r="C361">
        <v>-1.6708437761069578E-3</v>
      </c>
      <c r="D361">
        <v>3.388107741824859E-4</v>
      </c>
      <c r="E361">
        <v>7</v>
      </c>
      <c r="F361">
        <v>66.5</v>
      </c>
      <c r="G361">
        <v>3.06</v>
      </c>
      <c r="H361">
        <v>5.81</v>
      </c>
      <c r="I361">
        <v>3.04</v>
      </c>
      <c r="J361">
        <v>8.07</v>
      </c>
      <c r="K361">
        <v>81.5</v>
      </c>
      <c r="L361">
        <v>8.6312036776431348E-3</v>
      </c>
      <c r="M361">
        <v>1.6002793214815677E-3</v>
      </c>
      <c r="N361">
        <v>3.8583681111412755E-3</v>
      </c>
      <c r="O361">
        <v>1.5873015873015872E-2</v>
      </c>
      <c r="P361">
        <v>4.3130990415335461E-2</v>
      </c>
      <c r="Q361">
        <v>2.2684975139117746E-3</v>
      </c>
      <c r="R361">
        <v>-4.3630892678034147E-2</v>
      </c>
      <c r="S361">
        <v>1.5465176221613262E-3</v>
      </c>
      <c r="T361">
        <f>'FF-5'!B364/100</f>
        <v>3.0999999999999999E-3</v>
      </c>
      <c r="U361">
        <f>'FF-5'!C364/100</f>
        <v>1.2999999999999999E-3</v>
      </c>
      <c r="V361">
        <f>'FF-5'!D364/100</f>
        <v>2.75E-2</v>
      </c>
      <c r="W361">
        <f>'FF-5'!E364/100</f>
        <v>-9.1999999999999998E-3</v>
      </c>
      <c r="X361">
        <f>'FF-5'!F364/100</f>
        <v>1.21E-2</v>
      </c>
      <c r="Y361">
        <v>4.55</v>
      </c>
      <c r="Z361">
        <f>'FF-5'!G364/100</f>
        <v>2.5000000000000001E-3</v>
      </c>
      <c r="AA361" s="11" t="str">
        <f t="shared" si="5"/>
        <v>MOM</v>
      </c>
    </row>
    <row r="362" spans="1:27">
      <c r="A362" s="32">
        <v>34182</v>
      </c>
      <c r="B362">
        <v>1.3860013860013071E-3</v>
      </c>
      <c r="C362">
        <v>-2.5104602510460012E-3</v>
      </c>
      <c r="D362">
        <v>1.6011084597028591E-3</v>
      </c>
      <c r="E362">
        <v>6.9</v>
      </c>
      <c r="F362">
        <v>66.400000000000006</v>
      </c>
      <c r="G362">
        <v>3.03</v>
      </c>
      <c r="H362">
        <v>5.68</v>
      </c>
      <c r="I362">
        <v>3.02</v>
      </c>
      <c r="J362">
        <v>7.93</v>
      </c>
      <c r="K362">
        <v>77</v>
      </c>
      <c r="L362">
        <v>8.8363873128081121E-3</v>
      </c>
      <c r="M362">
        <v>-1.1619800139440243E-4</v>
      </c>
      <c r="N362">
        <v>-4.0112600577979479E-3</v>
      </c>
      <c r="O362">
        <v>-2.0312500000000001E-2</v>
      </c>
      <c r="P362">
        <v>3.0627871362940277E-3</v>
      </c>
      <c r="Q362">
        <v>2.5651448244431285E-3</v>
      </c>
      <c r="R362">
        <v>-6.3135815416885191E-2</v>
      </c>
      <c r="S362">
        <v>2.8173592674865904E-3</v>
      </c>
      <c r="T362">
        <f>'FF-5'!B365/100</f>
        <v>-3.4000000000000002E-3</v>
      </c>
      <c r="U362">
        <f>'FF-5'!C365/100</f>
        <v>9.4999999999999998E-3</v>
      </c>
      <c r="V362">
        <f>'FF-5'!D365/100</f>
        <v>2.8500000000000001E-2</v>
      </c>
      <c r="W362">
        <f>'FF-5'!E365/100</f>
        <v>-1.8700000000000001E-2</v>
      </c>
      <c r="X362">
        <f>'FF-5'!F365/100</f>
        <v>2.06E-2</v>
      </c>
      <c r="Y362">
        <v>3.16</v>
      </c>
      <c r="Z362">
        <f>'FF-5'!G365/100</f>
        <v>2.3999999999999998E-3</v>
      </c>
      <c r="AA362" s="11" t="str">
        <f t="shared" si="5"/>
        <v>MOM</v>
      </c>
    </row>
    <row r="363" spans="1:27">
      <c r="A363" s="32">
        <v>34213</v>
      </c>
      <c r="B363">
        <v>2.0761245674741271E-3</v>
      </c>
      <c r="C363">
        <v>-4.1946308724832215E-3</v>
      </c>
      <c r="D363">
        <v>1.7061436542216174E-3</v>
      </c>
      <c r="E363">
        <v>6.8</v>
      </c>
      <c r="F363">
        <v>66.400000000000006</v>
      </c>
      <c r="G363">
        <v>3.09</v>
      </c>
      <c r="H363">
        <v>5.36</v>
      </c>
      <c r="I363">
        <v>2.95</v>
      </c>
      <c r="J363">
        <v>7.6</v>
      </c>
      <c r="K363">
        <v>77.3</v>
      </c>
      <c r="L363">
        <v>8.8511893785728716E-3</v>
      </c>
      <c r="M363">
        <v>1.074956420685595E-3</v>
      </c>
      <c r="N363">
        <v>-3.6962338727774825E-4</v>
      </c>
      <c r="O363">
        <v>3.6682615629984053E-2</v>
      </c>
      <c r="P363">
        <v>-1.5267175572519083E-2</v>
      </c>
      <c r="Q363">
        <v>-1.107285354039393E-3</v>
      </c>
      <c r="R363">
        <v>8.0040300011194835E-3</v>
      </c>
      <c r="S363">
        <v>1.3146757433320727E-3</v>
      </c>
      <c r="T363">
        <f>'FF-5'!B366/100</f>
        <v>3.7100000000000001E-2</v>
      </c>
      <c r="U363">
        <f>'FF-5'!C366/100</f>
        <v>1E-3</v>
      </c>
      <c r="V363">
        <f>'FF-5'!D366/100</f>
        <v>1.2999999999999999E-3</v>
      </c>
      <c r="W363">
        <f>'FF-5'!E366/100</f>
        <v>-1.54E-2</v>
      </c>
      <c r="X363">
        <f>'FF-5'!F366/100</f>
        <v>-4.0000000000000002E-4</v>
      </c>
      <c r="Y363">
        <v>2.65</v>
      </c>
      <c r="Z363">
        <f>'FF-5'!G366/100</f>
        <v>2.5000000000000001E-3</v>
      </c>
      <c r="AA363" s="11" t="str">
        <f t="shared" si="5"/>
        <v>MOM</v>
      </c>
    </row>
    <row r="364" spans="1:27">
      <c r="A364" s="32">
        <v>34243</v>
      </c>
      <c r="B364">
        <v>1.3812154696131811E-3</v>
      </c>
      <c r="C364">
        <v>0</v>
      </c>
      <c r="D364">
        <v>1.0434248887524603E-3</v>
      </c>
      <c r="E364">
        <v>6.7</v>
      </c>
      <c r="F364">
        <v>66.2</v>
      </c>
      <c r="G364">
        <v>2.99</v>
      </c>
      <c r="H364">
        <v>5.33</v>
      </c>
      <c r="I364">
        <v>3.02</v>
      </c>
      <c r="J364">
        <v>7.34</v>
      </c>
      <c r="K364">
        <v>77.900000000000006</v>
      </c>
      <c r="L364">
        <v>9.1390970572107471E-3</v>
      </c>
      <c r="M364">
        <v>1.8864091476332823E-3</v>
      </c>
      <c r="N364">
        <v>-3.8650391098260057E-3</v>
      </c>
      <c r="O364">
        <v>3.307692307692308E-2</v>
      </c>
      <c r="P364">
        <v>0.12558139534883722</v>
      </c>
      <c r="Q364">
        <v>5.1166859618614977E-3</v>
      </c>
      <c r="R364">
        <v>-2.7486256871564273E-2</v>
      </c>
      <c r="S364">
        <v>2.239208633093525E-3</v>
      </c>
      <c r="T364">
        <f>'FF-5'!B367/100</f>
        <v>-1.1999999999999999E-3</v>
      </c>
      <c r="U364">
        <f>'FF-5'!C367/100</f>
        <v>2.98E-2</v>
      </c>
      <c r="V364">
        <f>'FF-5'!D367/100</f>
        <v>-3.0999999999999999E-3</v>
      </c>
      <c r="W364">
        <f>'FF-5'!E367/100</f>
        <v>2.3999999999999998E-3</v>
      </c>
      <c r="X364">
        <f>'FF-5'!F367/100</f>
        <v>-1.6000000000000001E-3</v>
      </c>
      <c r="Y364">
        <v>3.37</v>
      </c>
      <c r="Z364">
        <f>'FF-5'!G367/100</f>
        <v>2.5999999999999999E-3</v>
      </c>
      <c r="AA364" s="11" t="str">
        <f t="shared" si="5"/>
        <v>MOM</v>
      </c>
    </row>
    <row r="365" spans="1:27">
      <c r="A365" s="32">
        <v>34274</v>
      </c>
      <c r="B365">
        <v>4.1379310344827197E-3</v>
      </c>
      <c r="C365">
        <v>3.3698399326031296E-3</v>
      </c>
      <c r="D365">
        <v>3.1423403537815123E-3</v>
      </c>
      <c r="E365">
        <v>6.8</v>
      </c>
      <c r="F365">
        <v>66.3</v>
      </c>
      <c r="G365">
        <v>3.02</v>
      </c>
      <c r="H365">
        <v>5.72</v>
      </c>
      <c r="I365">
        <v>3.1</v>
      </c>
      <c r="J365">
        <v>7.31</v>
      </c>
      <c r="K365">
        <v>82.7</v>
      </c>
      <c r="L365">
        <v>8.0601340336894246E-3</v>
      </c>
      <c r="M365">
        <v>1.3035165981113493E-3</v>
      </c>
      <c r="N365">
        <v>-2.6366271670820378E-3</v>
      </c>
      <c r="O365">
        <v>3.6485480268056592E-2</v>
      </c>
      <c r="P365">
        <v>-3.0303030303030304E-2</v>
      </c>
      <c r="Q365">
        <v>7.4661682082879342E-3</v>
      </c>
      <c r="R365">
        <v>3.6028320200982088E-2</v>
      </c>
      <c r="S365">
        <v>2.55722348338702E-3</v>
      </c>
      <c r="T365">
        <f>'FF-5'!B368/100</f>
        <v>1.41E-2</v>
      </c>
      <c r="U365">
        <f>'FF-5'!C368/100</f>
        <v>1.89E-2</v>
      </c>
      <c r="V365">
        <f>'FF-5'!D368/100</f>
        <v>-2.76E-2</v>
      </c>
      <c r="W365">
        <f>'FF-5'!E368/100</f>
        <v>5.6999999999999993E-3</v>
      </c>
      <c r="X365">
        <f>'FF-5'!F368/100</f>
        <v>6.0000000000000001E-3</v>
      </c>
      <c r="Y365">
        <v>-2.72</v>
      </c>
      <c r="Z365">
        <f>'FF-5'!G368/100</f>
        <v>2.2000000000000001E-3</v>
      </c>
      <c r="AA365" s="11" t="str">
        <f t="shared" si="5"/>
        <v>SMB</v>
      </c>
    </row>
    <row r="366" spans="1:27">
      <c r="A366" s="32">
        <v>34304</v>
      </c>
      <c r="B366">
        <v>2.7472527472527865E-3</v>
      </c>
      <c r="C366">
        <v>-8.3963056255242918E-4</v>
      </c>
      <c r="D366">
        <v>1.8947786623473135E-3</v>
      </c>
      <c r="E366">
        <v>6.6</v>
      </c>
      <c r="F366">
        <v>66.3</v>
      </c>
      <c r="G366">
        <v>2.96</v>
      </c>
      <c r="H366">
        <v>5.77</v>
      </c>
      <c r="I366">
        <v>3.06</v>
      </c>
      <c r="J366">
        <v>7.66</v>
      </c>
      <c r="K366">
        <v>81.2</v>
      </c>
      <c r="L366">
        <v>9.8823106639115994E-3</v>
      </c>
      <c r="M366">
        <v>3.8765296380941627E-3</v>
      </c>
      <c r="N366">
        <v>2.3104715400072503E-4</v>
      </c>
      <c r="O366">
        <v>-1.1494252873563218E-2</v>
      </c>
      <c r="P366">
        <v>9.2329545454545456E-2</v>
      </c>
      <c r="Q366">
        <v>4.6551174407482672E-3</v>
      </c>
      <c r="R366">
        <v>-7.9691375034444636E-2</v>
      </c>
      <c r="S366">
        <v>2.2732561261567651E-3</v>
      </c>
      <c r="T366">
        <f>'FF-5'!B369/100</f>
        <v>-1.89E-2</v>
      </c>
      <c r="U366">
        <f>'FF-5'!C369/100</f>
        <v>-1.2699999999999999E-2</v>
      </c>
      <c r="V366">
        <f>'FF-5'!D369/100</f>
        <v>-7.4000000000000003E-3</v>
      </c>
      <c r="W366">
        <f>'FF-5'!E369/100</f>
        <v>2.23E-2</v>
      </c>
      <c r="X366">
        <f>'FF-5'!F369/100</f>
        <v>-9.3999999999999986E-3</v>
      </c>
      <c r="Y366">
        <v>-4.74</v>
      </c>
      <c r="Z366">
        <f>'FF-5'!G369/100</f>
        <v>2.5000000000000001E-3</v>
      </c>
      <c r="AA366" s="11" t="str">
        <f t="shared" si="5"/>
        <v>RMW</v>
      </c>
    </row>
    <row r="367" spans="1:27">
      <c r="A367" s="32">
        <v>34335</v>
      </c>
      <c r="B367">
        <v>2.0547945205480231E-3</v>
      </c>
      <c r="C367">
        <v>-3.361344537815174E-3</v>
      </c>
      <c r="D367">
        <v>2.2877362087636417E-4</v>
      </c>
      <c r="E367">
        <v>6.5</v>
      </c>
      <c r="F367">
        <v>66.400000000000006</v>
      </c>
      <c r="G367">
        <v>3.05</v>
      </c>
      <c r="H367">
        <v>5.75</v>
      </c>
      <c r="I367">
        <v>2.98</v>
      </c>
      <c r="J367">
        <v>7.69</v>
      </c>
      <c r="K367">
        <v>88.2</v>
      </c>
      <c r="L367">
        <v>4.8928031313940044E-3</v>
      </c>
      <c r="M367">
        <v>1.26797498631166E-3</v>
      </c>
      <c r="N367">
        <v>-6.0102904391518734E-4</v>
      </c>
      <c r="O367">
        <v>0.11409883720930232</v>
      </c>
      <c r="P367">
        <v>5.5916775032509754E-2</v>
      </c>
      <c r="Q367">
        <v>5.7957128348969612E-3</v>
      </c>
      <c r="R367">
        <v>-0.13108569375411711</v>
      </c>
      <c r="S367">
        <v>3.0003214630138944E-3</v>
      </c>
      <c r="T367">
        <f>'FF-5'!B370/100</f>
        <v>1.6500000000000001E-2</v>
      </c>
      <c r="U367">
        <f>'FF-5'!C370/100</f>
        <v>1.3999999999999999E-2</v>
      </c>
      <c r="V367">
        <f>'FF-5'!D370/100</f>
        <v>3.2000000000000002E-3</v>
      </c>
      <c r="W367">
        <f>'FF-5'!E370/100</f>
        <v>1.1599999999999999E-2</v>
      </c>
      <c r="X367">
        <f>'FF-5'!F370/100</f>
        <v>-3.4000000000000002E-3</v>
      </c>
      <c r="Y367">
        <v>2.36</v>
      </c>
      <c r="Z367">
        <f>'FF-5'!G370/100</f>
        <v>2.3E-3</v>
      </c>
      <c r="AA367" s="11" t="str">
        <f t="shared" si="5"/>
        <v>MOM</v>
      </c>
    </row>
    <row r="368" spans="1:27">
      <c r="A368" s="32">
        <v>34366</v>
      </c>
      <c r="B368">
        <v>0</v>
      </c>
      <c r="C368">
        <v>4.2158516020236085E-3</v>
      </c>
      <c r="D368">
        <v>3.3545790003363074E-4</v>
      </c>
      <c r="E368">
        <v>6.6</v>
      </c>
      <c r="F368">
        <v>66.599999999999994</v>
      </c>
      <c r="G368">
        <v>3.25</v>
      </c>
      <c r="H368">
        <v>5.97</v>
      </c>
      <c r="I368">
        <v>3.25</v>
      </c>
      <c r="J368">
        <v>7.65</v>
      </c>
      <c r="K368">
        <v>94.3</v>
      </c>
      <c r="L368">
        <v>1.7705382436260626E-3</v>
      </c>
      <c r="M368">
        <v>1.1512447834223369E-4</v>
      </c>
      <c r="N368">
        <v>6.4751423547848583E-3</v>
      </c>
      <c r="O368">
        <v>-0.17025440313111545</v>
      </c>
      <c r="P368">
        <v>-0.2376847290640394</v>
      </c>
      <c r="Q368">
        <v>3.0952727972100936E-3</v>
      </c>
      <c r="R368">
        <v>3.3769813921433509E-2</v>
      </c>
      <c r="S368">
        <v>2.4660802677967308E-3</v>
      </c>
      <c r="T368">
        <f>'FF-5'!B371/100</f>
        <v>2.87E-2</v>
      </c>
      <c r="U368">
        <f>'FF-5'!C371/100</f>
        <v>-5.9999999999999995E-4</v>
      </c>
      <c r="V368">
        <f>'FF-5'!D371/100</f>
        <v>1.15E-2</v>
      </c>
      <c r="W368">
        <f>'FF-5'!E371/100</f>
        <v>-1.66E-2</v>
      </c>
      <c r="X368">
        <f>'FF-5'!F371/100</f>
        <v>1.43E-2</v>
      </c>
      <c r="Y368">
        <v>0</v>
      </c>
      <c r="Z368">
        <f>'FF-5'!G371/100</f>
        <v>2.5000000000000001E-3</v>
      </c>
      <c r="AA368" s="11" t="str">
        <f t="shared" si="5"/>
        <v>CMA</v>
      </c>
    </row>
    <row r="369" spans="1:27">
      <c r="A369" s="32">
        <v>34394</v>
      </c>
      <c r="B369">
        <v>2.7341079972657365E-3</v>
      </c>
      <c r="C369">
        <v>1.6792611251049778E-3</v>
      </c>
      <c r="D369">
        <v>2.3169318943966986E-3</v>
      </c>
      <c r="E369">
        <v>6.6</v>
      </c>
      <c r="F369">
        <v>66.599999999999994</v>
      </c>
      <c r="G369">
        <v>3.34</v>
      </c>
      <c r="H369">
        <v>6.48</v>
      </c>
      <c r="I369">
        <v>3.5</v>
      </c>
      <c r="J369">
        <v>7.76</v>
      </c>
      <c r="K369">
        <v>93.2</v>
      </c>
      <c r="L369">
        <v>4.1534110993284249E-3</v>
      </c>
      <c r="M369">
        <v>2.3022245244459614E-4</v>
      </c>
      <c r="N369">
        <v>1.2599020881927784E-3</v>
      </c>
      <c r="O369">
        <v>5.1100628930817613E-2</v>
      </c>
      <c r="P369">
        <v>0.10823909531502424</v>
      </c>
      <c r="Q369">
        <v>6.4111109946059371E-4</v>
      </c>
      <c r="R369">
        <v>-1.466666666666671E-2</v>
      </c>
      <c r="S369">
        <v>1.6074457598067513E-3</v>
      </c>
      <c r="T369">
        <f>'FF-5'!B372/100</f>
        <v>-2.5499999999999998E-2</v>
      </c>
      <c r="U369">
        <f>'FF-5'!C372/100</f>
        <v>2.6699999999999998E-2</v>
      </c>
      <c r="V369">
        <f>'FF-5'!D372/100</f>
        <v>-1.54E-2</v>
      </c>
      <c r="W369">
        <f>'FF-5'!E372/100</f>
        <v>2.1400000000000002E-2</v>
      </c>
      <c r="X369">
        <f>'FF-5'!F372/100</f>
        <v>-0.01</v>
      </c>
      <c r="Y369">
        <v>-0.3</v>
      </c>
      <c r="Z369">
        <f>'FF-5'!G372/100</f>
        <v>2.0999999999999999E-3</v>
      </c>
      <c r="AA369" s="11" t="str">
        <f t="shared" si="5"/>
        <v>SMB</v>
      </c>
    </row>
    <row r="370" spans="1:27">
      <c r="A370" s="32">
        <v>34425</v>
      </c>
      <c r="B370">
        <v>2.7266530334015388E-3</v>
      </c>
      <c r="C370">
        <v>3.3528918692372648E-3</v>
      </c>
      <c r="D370">
        <v>2.7526005231461371E-3</v>
      </c>
      <c r="E370">
        <v>6.5</v>
      </c>
      <c r="F370">
        <v>66.5</v>
      </c>
      <c r="G370">
        <v>3.56</v>
      </c>
      <c r="H370">
        <v>6.97</v>
      </c>
      <c r="I370">
        <v>3.68</v>
      </c>
      <c r="J370">
        <v>8.1300000000000008</v>
      </c>
      <c r="K370">
        <v>91.5</v>
      </c>
      <c r="L370">
        <v>3.3441872744873315E-3</v>
      </c>
      <c r="M370">
        <v>1.265932042466292E-3</v>
      </c>
      <c r="N370">
        <v>1.1405269968531088E-2</v>
      </c>
      <c r="O370">
        <v>0.16978309648466716</v>
      </c>
      <c r="P370">
        <v>8.8921282798833823E-2</v>
      </c>
      <c r="Q370">
        <v>1.0007200394000687E-2</v>
      </c>
      <c r="R370">
        <v>-8.1190798376183509E-3</v>
      </c>
      <c r="S370">
        <v>4.1052650245606568E-3</v>
      </c>
      <c r="T370">
        <f>'FF-5'!B373/100</f>
        <v>-4.7800000000000002E-2</v>
      </c>
      <c r="U370">
        <f>'FF-5'!C373/100</f>
        <v>-1.04E-2</v>
      </c>
      <c r="V370">
        <f>'FF-5'!D373/100</f>
        <v>1.6E-2</v>
      </c>
      <c r="W370">
        <f>'FF-5'!E373/100</f>
        <v>6.8999999999999999E-3</v>
      </c>
      <c r="X370">
        <f>'FF-5'!F373/100</f>
        <v>1.2800000000000001E-2</v>
      </c>
      <c r="Y370">
        <v>-1.27</v>
      </c>
      <c r="Z370">
        <f>'FF-5'!G373/100</f>
        <v>2.7000000000000001E-3</v>
      </c>
      <c r="AA370" s="11" t="str">
        <f t="shared" si="5"/>
        <v>HML</v>
      </c>
    </row>
    <row r="371" spans="1:27">
      <c r="A371" s="32">
        <v>34455</v>
      </c>
      <c r="B371">
        <v>6.7980965329703818E-4</v>
      </c>
      <c r="C371">
        <v>0</v>
      </c>
      <c r="D371">
        <v>1.1829473588425765E-3</v>
      </c>
      <c r="E371">
        <v>6.4</v>
      </c>
      <c r="F371">
        <v>66.5</v>
      </c>
      <c r="G371">
        <v>4.01</v>
      </c>
      <c r="H371">
        <v>7.18</v>
      </c>
      <c r="I371">
        <v>4.1399999999999997</v>
      </c>
      <c r="J371">
        <v>8.52</v>
      </c>
      <c r="K371">
        <v>92.6</v>
      </c>
      <c r="L371">
        <v>8.7711604245241652E-4</v>
      </c>
      <c r="M371">
        <v>3.4481767765301939E-4</v>
      </c>
      <c r="N371">
        <v>9.3885285797062918E-3</v>
      </c>
      <c r="O371">
        <v>-6.3299232736572897E-2</v>
      </c>
      <c r="P371">
        <v>-7.3627844712182061E-2</v>
      </c>
      <c r="Q371">
        <v>5.9329720885010527E-3</v>
      </c>
      <c r="R371">
        <v>0.11732605729877209</v>
      </c>
      <c r="S371">
        <v>3.0376617069186279E-3</v>
      </c>
      <c r="T371">
        <f>'FF-5'!B374/100</f>
        <v>6.8000000000000005E-3</v>
      </c>
      <c r="U371">
        <f>'FF-5'!C374/100</f>
        <v>-1.01E-2</v>
      </c>
      <c r="V371">
        <f>'FF-5'!D374/100</f>
        <v>1.66E-2</v>
      </c>
      <c r="W371">
        <f>'FF-5'!E374/100</f>
        <v>1.0700000000000001E-2</v>
      </c>
      <c r="X371">
        <f>'FF-5'!F374/100</f>
        <v>1.11E-2</v>
      </c>
      <c r="Y371">
        <v>0.39</v>
      </c>
      <c r="Z371">
        <f>'FF-5'!G374/100</f>
        <v>2.7000000000000001E-3</v>
      </c>
      <c r="AA371" s="11" t="str">
        <f t="shared" si="5"/>
        <v>MOM</v>
      </c>
    </row>
    <row r="372" spans="1:27">
      <c r="A372" s="32">
        <v>34486</v>
      </c>
      <c r="B372">
        <v>2.0380434782609471E-3</v>
      </c>
      <c r="C372">
        <v>1.6708437761069578E-3</v>
      </c>
      <c r="D372">
        <v>1.4542149511475215E-3</v>
      </c>
      <c r="E372">
        <v>6.1</v>
      </c>
      <c r="F372">
        <v>66.599999999999994</v>
      </c>
      <c r="G372">
        <v>4.25</v>
      </c>
      <c r="H372">
        <v>7.1</v>
      </c>
      <c r="I372">
        <v>4.1399999999999997</v>
      </c>
      <c r="J372">
        <v>8.6199999999999992</v>
      </c>
      <c r="K372">
        <v>92.8</v>
      </c>
      <c r="L372">
        <v>1.9279642450267685E-3</v>
      </c>
      <c r="M372">
        <v>2.7288656536351361E-3</v>
      </c>
      <c r="N372">
        <v>7.2354540244902524E-3</v>
      </c>
      <c r="O372">
        <v>4.1638225255972695E-2</v>
      </c>
      <c r="P372">
        <v>-1.4450867052023121E-3</v>
      </c>
      <c r="Q372">
        <v>4.6603320726027325E-3</v>
      </c>
      <c r="R372">
        <v>9.1575091575091583E-2</v>
      </c>
      <c r="S372">
        <v>2.9316219000079234E-3</v>
      </c>
      <c r="T372">
        <f>'FF-5'!B375/100</f>
        <v>5.7999999999999996E-3</v>
      </c>
      <c r="U372">
        <f>'FF-5'!C375/100</f>
        <v>-2.5600000000000001E-2</v>
      </c>
      <c r="V372">
        <f>'FF-5'!D375/100</f>
        <v>6.7000000000000002E-3</v>
      </c>
      <c r="W372">
        <f>'FF-5'!E375/100</f>
        <v>6.0000000000000001E-3</v>
      </c>
      <c r="X372">
        <f>'FF-5'!F375/100</f>
        <v>6.8000000000000005E-3</v>
      </c>
      <c r="Y372">
        <v>-2.19</v>
      </c>
      <c r="Z372">
        <f>'FF-5'!G375/100</f>
        <v>3.0999999999999999E-3</v>
      </c>
      <c r="AA372" s="11" t="str">
        <f t="shared" si="5"/>
        <v>CMA</v>
      </c>
    </row>
    <row r="373" spans="1:27">
      <c r="A373" s="32">
        <v>34516</v>
      </c>
      <c r="B373">
        <v>2.7118644067796994E-3</v>
      </c>
      <c r="C373">
        <v>5.0041701417847728E-3</v>
      </c>
      <c r="D373">
        <v>2.4352982105852483E-3</v>
      </c>
      <c r="E373">
        <v>6.1</v>
      </c>
      <c r="F373">
        <v>66.400000000000006</v>
      </c>
      <c r="G373">
        <v>4.26</v>
      </c>
      <c r="H373">
        <v>7.3</v>
      </c>
      <c r="I373">
        <v>4.33</v>
      </c>
      <c r="J373">
        <v>8.65</v>
      </c>
      <c r="K373">
        <v>91.2</v>
      </c>
      <c r="L373">
        <v>1.6618560307881493E-3</v>
      </c>
      <c r="M373">
        <v>-3.2370803254268884E-3</v>
      </c>
      <c r="N373">
        <v>7.0482279811080843E-3</v>
      </c>
      <c r="O373">
        <v>-7.6671035386631711E-2</v>
      </c>
      <c r="P373">
        <v>-0.10130246020260492</v>
      </c>
      <c r="Q373">
        <v>6.7168228547963456E-3</v>
      </c>
      <c r="R373">
        <v>6.6554809843400523E-2</v>
      </c>
      <c r="S373">
        <v>2.7826056424571197E-3</v>
      </c>
      <c r="T373">
        <f>'FF-5'!B376/100</f>
        <v>-3.0299999999999997E-2</v>
      </c>
      <c r="U373">
        <f>'FF-5'!C376/100</f>
        <v>-5.0000000000000001E-3</v>
      </c>
      <c r="V373">
        <f>'FF-5'!D376/100</f>
        <v>1.67E-2</v>
      </c>
      <c r="W373">
        <f>'FF-5'!E376/100</f>
        <v>1.21E-2</v>
      </c>
      <c r="X373">
        <f>'FF-5'!F376/100</f>
        <v>1.47E-2</v>
      </c>
      <c r="Y373">
        <v>-0.87</v>
      </c>
      <c r="Z373">
        <f>'FF-5'!G376/100</f>
        <v>3.0999999999999999E-3</v>
      </c>
      <c r="AA373" s="11" t="str">
        <f t="shared" si="5"/>
        <v>HML</v>
      </c>
    </row>
    <row r="374" spans="1:27">
      <c r="A374" s="32">
        <v>34547</v>
      </c>
      <c r="B374">
        <v>3.3806626098715348E-3</v>
      </c>
      <c r="C374">
        <v>1.6597510373444219E-3</v>
      </c>
      <c r="D374">
        <v>3.1536697247704754E-3</v>
      </c>
      <c r="E374">
        <v>6.1</v>
      </c>
      <c r="F374">
        <v>66.400000000000006</v>
      </c>
      <c r="G374">
        <v>4.47</v>
      </c>
      <c r="H374">
        <v>7.24</v>
      </c>
      <c r="I374">
        <v>4.4800000000000004</v>
      </c>
      <c r="J374">
        <v>8.8000000000000007</v>
      </c>
      <c r="K374">
        <v>89</v>
      </c>
      <c r="L374">
        <v>4.8026545581557802E-3</v>
      </c>
      <c r="M374">
        <v>2.5003592470181973E-3</v>
      </c>
      <c r="N374">
        <v>1.2168277627119339E-2</v>
      </c>
      <c r="O374">
        <v>2.1291696238466998E-2</v>
      </c>
      <c r="P374">
        <v>1.1272141706924315E-2</v>
      </c>
      <c r="Q374">
        <v>1.2630198849152533E-3</v>
      </c>
      <c r="R374">
        <v>3.0414263240692095E-2</v>
      </c>
      <c r="S374">
        <v>3.2300702912315409E-3</v>
      </c>
      <c r="T374">
        <f>'FF-5'!B377/100</f>
        <v>2.8199999999999999E-2</v>
      </c>
      <c r="U374">
        <f>'FF-5'!C377/100</f>
        <v>-1.8500000000000003E-2</v>
      </c>
      <c r="V374">
        <f>'FF-5'!D377/100</f>
        <v>5.7999999999999996E-3</v>
      </c>
      <c r="W374">
        <f>'FF-5'!E377/100</f>
        <v>-6.5000000000000006E-3</v>
      </c>
      <c r="X374">
        <f>'FF-5'!F377/100</f>
        <v>1.4000000000000002E-3</v>
      </c>
      <c r="Y374">
        <v>0.18</v>
      </c>
      <c r="Z374">
        <f>'FF-5'!G377/100</f>
        <v>2.8000000000000004E-3</v>
      </c>
      <c r="AA374" s="11" t="str">
        <f t="shared" si="5"/>
        <v>MOM</v>
      </c>
    </row>
    <row r="375" spans="1:27">
      <c r="A375" s="32">
        <v>34578</v>
      </c>
      <c r="B375">
        <v>4.0431266846360798E-3</v>
      </c>
      <c r="C375">
        <v>4.1425020712510356E-3</v>
      </c>
      <c r="D375">
        <v>2.3014094252494068E-3</v>
      </c>
      <c r="E375">
        <v>6</v>
      </c>
      <c r="F375">
        <v>66.599999999999994</v>
      </c>
      <c r="G375">
        <v>4.7300000000000004</v>
      </c>
      <c r="H375">
        <v>7.46</v>
      </c>
      <c r="I375">
        <v>4.62</v>
      </c>
      <c r="J375">
        <v>8.74</v>
      </c>
      <c r="K375">
        <v>91.7</v>
      </c>
      <c r="L375">
        <v>-8.6903623881234398E-5</v>
      </c>
      <c r="M375">
        <v>-7.1670202396651567E-4</v>
      </c>
      <c r="N375">
        <v>9.0424874440085071E-3</v>
      </c>
      <c r="O375">
        <v>7.6441973592772756E-3</v>
      </c>
      <c r="P375">
        <v>4.4585987261146494E-2</v>
      </c>
      <c r="Q375">
        <v>6.6417679178601904E-3</v>
      </c>
      <c r="R375">
        <v>-6.4631043256997436E-2</v>
      </c>
      <c r="S375">
        <v>2.5739913444087674E-3</v>
      </c>
      <c r="T375">
        <f>'FF-5'!B378/100</f>
        <v>4.0099999999999997E-2</v>
      </c>
      <c r="U375">
        <f>'FF-5'!C378/100</f>
        <v>1.37E-2</v>
      </c>
      <c r="V375">
        <f>'FF-5'!D378/100</f>
        <v>-2.5099999999999997E-2</v>
      </c>
      <c r="W375">
        <f>'FF-5'!E378/100</f>
        <v>9.4999999999999998E-3</v>
      </c>
      <c r="X375">
        <f>'FF-5'!F378/100</f>
        <v>-1.47E-2</v>
      </c>
      <c r="Y375">
        <v>1.55</v>
      </c>
      <c r="Z375">
        <f>'FF-5'!G378/100</f>
        <v>3.7000000000000002E-3</v>
      </c>
      <c r="AA375" s="11" t="str">
        <f t="shared" si="5"/>
        <v>MOM</v>
      </c>
    </row>
    <row r="376" spans="1:27">
      <c r="A376" s="32">
        <v>34608</v>
      </c>
      <c r="B376">
        <v>2.0134228187920224E-3</v>
      </c>
      <c r="C376">
        <v>-1.6501650165016736E-3</v>
      </c>
      <c r="D376">
        <v>1.1105441666416254E-3</v>
      </c>
      <c r="E376">
        <v>5.9</v>
      </c>
      <c r="F376">
        <v>66.599999999999994</v>
      </c>
      <c r="G376">
        <v>4.76</v>
      </c>
      <c r="H376">
        <v>7.74</v>
      </c>
      <c r="I376">
        <v>4.95</v>
      </c>
      <c r="J376">
        <v>8.98</v>
      </c>
      <c r="K376">
        <v>91.5</v>
      </c>
      <c r="L376">
        <v>1.1298452981054945E-3</v>
      </c>
      <c r="M376">
        <v>1.1475456866629112E-4</v>
      </c>
      <c r="N376">
        <v>4.6190590481744601E-3</v>
      </c>
      <c r="O376">
        <v>1.6551724137931035E-2</v>
      </c>
      <c r="P376">
        <v>3.201219512195122E-2</v>
      </c>
      <c r="Q376">
        <v>2.967268985173892E-3</v>
      </c>
      <c r="R376">
        <v>-5.0054406964091303E-2</v>
      </c>
      <c r="S376">
        <v>2.9938295779918713E-3</v>
      </c>
      <c r="T376">
        <f>'FF-5'!B379/100</f>
        <v>-2.3099999999999999E-2</v>
      </c>
      <c r="U376">
        <f>'FF-5'!C379/100</f>
        <v>2.7999999999999997E-2</v>
      </c>
      <c r="V376">
        <f>'FF-5'!D379/100</f>
        <v>-1.89E-2</v>
      </c>
      <c r="W376">
        <f>'FF-5'!E379/100</f>
        <v>5.1999999999999998E-3</v>
      </c>
      <c r="X376">
        <f>'FF-5'!F379/100</f>
        <v>9.300000000000001E-3</v>
      </c>
      <c r="Y376">
        <v>1.31</v>
      </c>
      <c r="Z376">
        <f>'FF-5'!G379/100</f>
        <v>3.7000000000000002E-3</v>
      </c>
      <c r="AA376" s="11" t="str">
        <f t="shared" si="5"/>
        <v>MOM</v>
      </c>
    </row>
    <row r="377" spans="1:27">
      <c r="A377" s="32">
        <v>34639</v>
      </c>
      <c r="B377">
        <v>6.6979236436700814E-4</v>
      </c>
      <c r="C377">
        <v>-8.2644628099168857E-4</v>
      </c>
      <c r="D377">
        <v>1.6939497511542776E-3</v>
      </c>
      <c r="E377">
        <v>5.8</v>
      </c>
      <c r="F377">
        <v>66.7</v>
      </c>
      <c r="G377">
        <v>5.29</v>
      </c>
      <c r="H377">
        <v>7.96</v>
      </c>
      <c r="I377">
        <v>5.29</v>
      </c>
      <c r="J377">
        <v>9.1999999999999993</v>
      </c>
      <c r="K377">
        <v>92.7</v>
      </c>
      <c r="L377">
        <v>-1.4758225540411887E-3</v>
      </c>
      <c r="M377">
        <v>-5.1633630704791232E-4</v>
      </c>
      <c r="N377">
        <v>1.0540921298892203E-2</v>
      </c>
      <c r="O377">
        <v>-1.6282225237449117E-2</v>
      </c>
      <c r="P377">
        <v>5.6129985228951254E-2</v>
      </c>
      <c r="Q377">
        <v>8.129003436921271E-3</v>
      </c>
      <c r="R377">
        <v>1.4318442153493699E-2</v>
      </c>
      <c r="S377">
        <v>1.8221732452905499E-3</v>
      </c>
      <c r="T377">
        <f>'FF-5'!B380/100</f>
        <v>1.34E-2</v>
      </c>
      <c r="U377">
        <f>'FF-5'!C380/100</f>
        <v>-2.3E-2</v>
      </c>
      <c r="V377">
        <f>'FF-5'!D380/100</f>
        <v>-1.6200000000000003E-2</v>
      </c>
      <c r="W377">
        <f>'FF-5'!E380/100</f>
        <v>2.3E-3</v>
      </c>
      <c r="X377">
        <f>'FF-5'!F380/100</f>
        <v>-6.8000000000000005E-3</v>
      </c>
      <c r="Y377">
        <v>1.49</v>
      </c>
      <c r="Z377">
        <f>'FF-5'!G380/100</f>
        <v>3.8E-3</v>
      </c>
      <c r="AA377" s="11" t="str">
        <f t="shared" si="5"/>
        <v>MOM</v>
      </c>
    </row>
    <row r="378" spans="1:27">
      <c r="A378" s="32">
        <v>34669</v>
      </c>
      <c r="B378">
        <v>2.677376171352113E-3</v>
      </c>
      <c r="C378">
        <v>4.9627791563274966E-3</v>
      </c>
      <c r="D378">
        <v>1.9006001107435588E-3</v>
      </c>
      <c r="E378">
        <v>5.6</v>
      </c>
      <c r="F378">
        <v>66.7</v>
      </c>
      <c r="G378">
        <v>5.45</v>
      </c>
      <c r="H378">
        <v>7.81</v>
      </c>
      <c r="I378">
        <v>5.6</v>
      </c>
      <c r="J378">
        <v>9.32</v>
      </c>
      <c r="K378">
        <v>91.6</v>
      </c>
      <c r="L378">
        <v>6.0858981046778423E-4</v>
      </c>
      <c r="M378">
        <v>8.3230491059886808E-4</v>
      </c>
      <c r="N378">
        <v>1.0836661184072591E-2</v>
      </c>
      <c r="O378">
        <v>4.2068965517241382E-2</v>
      </c>
      <c r="P378">
        <v>-9.6503496503496503E-2</v>
      </c>
      <c r="Q378">
        <v>6.7355083650667844E-3</v>
      </c>
      <c r="R378">
        <v>2.2021456804065531E-2</v>
      </c>
      <c r="S378">
        <v>3.5597668396026225E-3</v>
      </c>
      <c r="T378">
        <f>'FF-5'!B381/100</f>
        <v>-4.0399999999999998E-2</v>
      </c>
      <c r="U378">
        <f>'FF-5'!C381/100</f>
        <v>7.000000000000001E-4</v>
      </c>
      <c r="V378">
        <f>'FF-5'!D381/100</f>
        <v>-6.9999999999999993E-3</v>
      </c>
      <c r="W378">
        <f>'FF-5'!E381/100</f>
        <v>4.1999999999999997E-3</v>
      </c>
      <c r="X378">
        <f>'FF-5'!F381/100</f>
        <v>-5.0000000000000001E-3</v>
      </c>
      <c r="Y378">
        <v>-0.18</v>
      </c>
      <c r="Z378">
        <f>'FF-5'!G381/100</f>
        <v>3.7000000000000002E-3</v>
      </c>
      <c r="AA378" s="11" t="str">
        <f t="shared" si="5"/>
        <v>RMW</v>
      </c>
    </row>
    <row r="379" spans="1:27">
      <c r="A379" s="32">
        <v>34700</v>
      </c>
      <c r="B379">
        <v>2.0026702269691785E-3</v>
      </c>
      <c r="C379">
        <v>3.2921810699588945E-3</v>
      </c>
      <c r="D379">
        <v>6.4228953814910632E-4</v>
      </c>
      <c r="E379">
        <v>5.5</v>
      </c>
      <c r="F379">
        <v>66.7</v>
      </c>
      <c r="G379">
        <v>5.53</v>
      </c>
      <c r="H379">
        <v>7.78</v>
      </c>
      <c r="I379">
        <v>5.71</v>
      </c>
      <c r="J379">
        <v>9.1</v>
      </c>
      <c r="K379">
        <v>95.1</v>
      </c>
      <c r="L379">
        <v>-1.7377704405252016E-4</v>
      </c>
      <c r="M379">
        <v>-2.2941041523277334E-4</v>
      </c>
      <c r="N379">
        <v>8.4756622154492124E-3</v>
      </c>
      <c r="O379">
        <v>-3.7061548643282594E-2</v>
      </c>
      <c r="P379">
        <v>-2.6315789473684209E-2</v>
      </c>
      <c r="Q379">
        <v>9.9178177109365759E-3</v>
      </c>
      <c r="R379">
        <v>-5.1933701657458628E-2</v>
      </c>
      <c r="S379">
        <v>2.6323057272068214E-3</v>
      </c>
      <c r="T379">
        <f>'FF-5'!B382/100</f>
        <v>8.6E-3</v>
      </c>
      <c r="U379">
        <f>'FF-5'!C382/100</f>
        <v>0</v>
      </c>
      <c r="V379">
        <f>'FF-5'!D382/100</f>
        <v>-1.2999999999999999E-3</v>
      </c>
      <c r="W379">
        <f>'FF-5'!E382/100</f>
        <v>3.7000000000000002E-3</v>
      </c>
      <c r="X379">
        <f>'FF-5'!F382/100</f>
        <v>3.8E-3</v>
      </c>
      <c r="Y379">
        <v>3.48</v>
      </c>
      <c r="Z379">
        <f>'FF-5'!G382/100</f>
        <v>4.4000000000000003E-3</v>
      </c>
      <c r="AA379" s="11" t="str">
        <f t="shared" si="5"/>
        <v>MOM</v>
      </c>
    </row>
    <row r="380" spans="1:27">
      <c r="A380" s="32">
        <v>34731</v>
      </c>
      <c r="B380">
        <v>2.6648900732845148E-3</v>
      </c>
      <c r="C380">
        <v>8.2034454470877767E-3</v>
      </c>
      <c r="D380">
        <v>2.0301234494185141E-3</v>
      </c>
      <c r="E380">
        <v>5.6</v>
      </c>
      <c r="F380">
        <v>66.8</v>
      </c>
      <c r="G380">
        <v>5.92</v>
      </c>
      <c r="H380">
        <v>7.47</v>
      </c>
      <c r="I380">
        <v>5.77</v>
      </c>
      <c r="J380">
        <v>9.08</v>
      </c>
      <c r="K380">
        <v>97.6</v>
      </c>
      <c r="L380">
        <v>6.0832536716785043E-4</v>
      </c>
      <c r="M380">
        <v>1.7209729233593392E-3</v>
      </c>
      <c r="N380">
        <v>1.6397219058986712E-2</v>
      </c>
      <c r="O380">
        <v>-3.2989690721649485E-2</v>
      </c>
      <c r="P380">
        <v>-4.7694753577106515E-3</v>
      </c>
      <c r="Q380">
        <v>1.9148765663815172E-3</v>
      </c>
      <c r="R380">
        <v>4.8368298368298271E-2</v>
      </c>
      <c r="S380">
        <v>2.8578068914463773E-3</v>
      </c>
      <c r="T380">
        <f>'FF-5'!B383/100</f>
        <v>1.8000000000000002E-2</v>
      </c>
      <c r="U380">
        <f>'FF-5'!C383/100</f>
        <v>-3.0600000000000002E-2</v>
      </c>
      <c r="V380">
        <f>'FF-5'!D383/100</f>
        <v>2.5699999999999997E-2</v>
      </c>
      <c r="W380">
        <f>'FF-5'!E383/100</f>
        <v>1.7000000000000001E-3</v>
      </c>
      <c r="X380">
        <f>'FF-5'!F383/100</f>
        <v>-7.4999999999999997E-3</v>
      </c>
      <c r="Y380">
        <v>-1.81</v>
      </c>
      <c r="Z380">
        <f>'FF-5'!G383/100</f>
        <v>4.1999999999999997E-3</v>
      </c>
      <c r="AA380" s="11" t="str">
        <f t="shared" si="5"/>
        <v>HML</v>
      </c>
    </row>
    <row r="381" spans="1:27">
      <c r="A381" s="32">
        <v>34759</v>
      </c>
      <c r="B381">
        <v>2.6578073089701375E-3</v>
      </c>
      <c r="C381">
        <v>4.8820179007322559E-3</v>
      </c>
      <c r="D381">
        <v>1.7727590984253695E-3</v>
      </c>
      <c r="E381">
        <v>5.4</v>
      </c>
      <c r="F381">
        <v>66.8</v>
      </c>
      <c r="G381">
        <v>5.98</v>
      </c>
      <c r="H381">
        <v>7.2</v>
      </c>
      <c r="I381">
        <v>5.73</v>
      </c>
      <c r="J381">
        <v>8.85</v>
      </c>
      <c r="K381">
        <v>95.1</v>
      </c>
      <c r="L381">
        <v>-3.4740316136876843E-3</v>
      </c>
      <c r="M381">
        <v>-7.1584010995304084E-4</v>
      </c>
      <c r="N381">
        <v>1.8938944134225921E-2</v>
      </c>
      <c r="O381">
        <v>-6.4676616915422883E-2</v>
      </c>
      <c r="P381">
        <v>-0.10702875399361023</v>
      </c>
      <c r="Q381">
        <v>-1.2306440183263258E-3</v>
      </c>
      <c r="R381">
        <v>3.0016675931072972E-2</v>
      </c>
      <c r="S381">
        <v>1.6222479721900347E-3</v>
      </c>
      <c r="T381">
        <f>'FF-5'!B384/100</f>
        <v>3.6299999999999999E-2</v>
      </c>
      <c r="U381">
        <f>'FF-5'!C384/100</f>
        <v>-5.4000000000000003E-3</v>
      </c>
      <c r="V381">
        <f>'FF-5'!D384/100</f>
        <v>1.0800000000000001E-2</v>
      </c>
      <c r="W381">
        <f>'FF-5'!E384/100</f>
        <v>5.8999999999999999E-3</v>
      </c>
      <c r="X381">
        <f>'FF-5'!F384/100</f>
        <v>-3.3E-3</v>
      </c>
      <c r="Y381">
        <v>-0.39</v>
      </c>
      <c r="Z381">
        <f>'FF-5'!G384/100</f>
        <v>4.0000000000000001E-3</v>
      </c>
      <c r="AA381" s="11" t="str">
        <f t="shared" si="5"/>
        <v>HML</v>
      </c>
    </row>
    <row r="382" spans="1:27">
      <c r="A382" s="32">
        <v>34790</v>
      </c>
      <c r="B382">
        <v>1.9880715705764278E-3</v>
      </c>
      <c r="C382">
        <v>3.2388663967611794E-3</v>
      </c>
      <c r="D382">
        <v>1.8439758498648164E-3</v>
      </c>
      <c r="E382">
        <v>5.4</v>
      </c>
      <c r="F382">
        <v>66.7</v>
      </c>
      <c r="G382">
        <v>6.05</v>
      </c>
      <c r="H382">
        <v>7.06</v>
      </c>
      <c r="I382">
        <v>5.65</v>
      </c>
      <c r="J382">
        <v>8.6999999999999993</v>
      </c>
      <c r="K382">
        <v>90.3</v>
      </c>
      <c r="L382">
        <v>-6.100749520655791E-4</v>
      </c>
      <c r="M382">
        <v>3.4384939396539098E-4</v>
      </c>
      <c r="N382">
        <v>1.0393632430244932E-2</v>
      </c>
      <c r="O382">
        <v>-5.0911854103343465E-2</v>
      </c>
      <c r="P382">
        <v>0.10196779964221825</v>
      </c>
      <c r="Q382">
        <v>1.4583608473667565E-3</v>
      </c>
      <c r="R382">
        <v>1.0793308148947423E-3</v>
      </c>
      <c r="S382">
        <v>1.8338560680069241E-3</v>
      </c>
      <c r="T382">
        <f>'FF-5'!B385/100</f>
        <v>2.1899999999999999E-2</v>
      </c>
      <c r="U382">
        <f>'FF-5'!C385/100</f>
        <v>-5.1000000000000004E-3</v>
      </c>
      <c r="V382">
        <f>'FF-5'!D385/100</f>
        <v>-2.1499999999999998E-2</v>
      </c>
      <c r="W382">
        <f>'FF-5'!E385/100</f>
        <v>-1.7000000000000001E-3</v>
      </c>
      <c r="X382">
        <f>'FF-5'!F385/100</f>
        <v>2.2000000000000001E-3</v>
      </c>
      <c r="Y382">
        <v>0.43</v>
      </c>
      <c r="Z382">
        <f>'FF-5'!G385/100</f>
        <v>4.5999999999999999E-3</v>
      </c>
      <c r="AA382" s="11" t="str">
        <f t="shared" si="5"/>
        <v>MOM</v>
      </c>
    </row>
    <row r="383" spans="1:27">
      <c r="A383" s="32">
        <v>34820</v>
      </c>
      <c r="B383">
        <v>3.968253968254119E-3</v>
      </c>
      <c r="C383">
        <v>5.6497175141242018E-3</v>
      </c>
      <c r="D383">
        <v>2.627282173073957E-3</v>
      </c>
      <c r="E383">
        <v>5.8</v>
      </c>
      <c r="F383">
        <v>66.900000000000006</v>
      </c>
      <c r="G383">
        <v>6.01</v>
      </c>
      <c r="H383">
        <v>6.63</v>
      </c>
      <c r="I383">
        <v>5.67</v>
      </c>
      <c r="J383">
        <v>8.6</v>
      </c>
      <c r="K383">
        <v>92.5</v>
      </c>
      <c r="L383">
        <v>2.2673759483735146E-3</v>
      </c>
      <c r="M383">
        <v>2.3201856148491618E-3</v>
      </c>
      <c r="N383">
        <v>5.7807852943426016E-3</v>
      </c>
      <c r="O383">
        <v>1.4411529223378704E-2</v>
      </c>
      <c r="P383">
        <v>8.1168831168831161E-3</v>
      </c>
      <c r="Q383">
        <v>-1.764880835470431E-3</v>
      </c>
      <c r="R383">
        <v>7.1159029649595695E-2</v>
      </c>
      <c r="S383">
        <v>1.3429363259999316E-3</v>
      </c>
      <c r="T383">
        <f>'FF-5'!B386/100</f>
        <v>2.1099999999999997E-2</v>
      </c>
      <c r="U383">
        <f>'FF-5'!C386/100</f>
        <v>-2.2000000000000001E-3</v>
      </c>
      <c r="V383">
        <f>'FF-5'!D386/100</f>
        <v>1.7100000000000001E-2</v>
      </c>
      <c r="W383">
        <f>'FF-5'!E386/100</f>
        <v>4.0999999999999995E-3</v>
      </c>
      <c r="X383">
        <f>'FF-5'!F386/100</f>
        <v>9.0000000000000011E-3</v>
      </c>
      <c r="Y383">
        <v>1.79</v>
      </c>
      <c r="Z383">
        <f>'FF-5'!G386/100</f>
        <v>4.4000000000000003E-3</v>
      </c>
      <c r="AA383" s="11" t="str">
        <f t="shared" si="5"/>
        <v>MOM</v>
      </c>
    </row>
    <row r="384" spans="1:27">
      <c r="A384" s="32">
        <v>34851</v>
      </c>
      <c r="B384">
        <v>1.9762845849801247E-3</v>
      </c>
      <c r="C384">
        <v>2.4077046548957575E-3</v>
      </c>
      <c r="D384">
        <v>1.5396686751447024E-3</v>
      </c>
      <c r="E384">
        <v>5.6</v>
      </c>
      <c r="F384">
        <v>66.5</v>
      </c>
      <c r="G384">
        <v>6</v>
      </c>
      <c r="H384">
        <v>6.17</v>
      </c>
      <c r="I384">
        <v>5.47</v>
      </c>
      <c r="J384">
        <v>8.1999999999999993</v>
      </c>
      <c r="K384">
        <v>89.8</v>
      </c>
      <c r="L384">
        <v>-3.4803793613503871E-3</v>
      </c>
      <c r="M384">
        <v>7.1444901691815272E-3</v>
      </c>
      <c r="N384">
        <v>1.2882197161288135E-2</v>
      </c>
      <c r="O384">
        <v>3.7095501183898975E-2</v>
      </c>
      <c r="P384">
        <v>8.5346215780998394E-2</v>
      </c>
      <c r="Q384">
        <v>4.8613004505732695E-3</v>
      </c>
      <c r="R384">
        <v>-6.5425264217414472E-3</v>
      </c>
      <c r="S384">
        <v>-1.5376073121769958E-4</v>
      </c>
      <c r="T384">
        <f>'FF-5'!B387/100</f>
        <v>2.8999999999999998E-2</v>
      </c>
      <c r="U384">
        <f>'FF-5'!C387/100</f>
        <v>-2.1899999999999999E-2</v>
      </c>
      <c r="V384">
        <f>'FF-5'!D387/100</f>
        <v>2.29E-2</v>
      </c>
      <c r="W384">
        <f>'FF-5'!E387/100</f>
        <v>3.9000000000000003E-3</v>
      </c>
      <c r="X384">
        <f>'FF-5'!F387/100</f>
        <v>4.0000000000000002E-4</v>
      </c>
      <c r="Y384">
        <v>-0.42</v>
      </c>
      <c r="Z384">
        <f>'FF-5'!G387/100</f>
        <v>5.4000000000000003E-3</v>
      </c>
      <c r="AA384" s="11" t="str">
        <f t="shared" si="5"/>
        <v>HML</v>
      </c>
    </row>
    <row r="385" spans="1:27">
      <c r="A385" s="32">
        <v>34881</v>
      </c>
      <c r="B385">
        <v>1.9723865877712778E-3</v>
      </c>
      <c r="C385">
        <v>3.2025620496396435E-3</v>
      </c>
      <c r="D385">
        <v>9.7559533488052663E-4</v>
      </c>
      <c r="E385">
        <v>5.6</v>
      </c>
      <c r="F385">
        <v>66.5</v>
      </c>
      <c r="G385">
        <v>5.85</v>
      </c>
      <c r="H385">
        <v>6.28</v>
      </c>
      <c r="I385">
        <v>5.42</v>
      </c>
      <c r="J385">
        <v>7.9</v>
      </c>
      <c r="K385">
        <v>92.7</v>
      </c>
      <c r="L385">
        <v>-9.604470444424248E-4</v>
      </c>
      <c r="M385">
        <v>7.0086828216333564E-3</v>
      </c>
      <c r="N385">
        <v>6.4477735298415955E-3</v>
      </c>
      <c r="O385">
        <v>-2.5114155251141551E-2</v>
      </c>
      <c r="P385">
        <v>7.5667655786350152E-2</v>
      </c>
      <c r="Q385">
        <v>3.2587549318387333E-3</v>
      </c>
      <c r="R385">
        <v>-6.6869300911853946E-2</v>
      </c>
      <c r="S385">
        <v>2.0846326689278665E-3</v>
      </c>
      <c r="T385">
        <f>'FF-5'!B388/100</f>
        <v>2.7200000000000002E-2</v>
      </c>
      <c r="U385">
        <f>'FF-5'!C388/100</f>
        <v>3.0600000000000002E-2</v>
      </c>
      <c r="V385">
        <f>'FF-5'!D388/100</f>
        <v>-2.5399999999999999E-2</v>
      </c>
      <c r="W385">
        <f>'FF-5'!E388/100</f>
        <v>-3.3E-3</v>
      </c>
      <c r="X385">
        <f>'FF-5'!F388/100</f>
        <v>-2.4399999999999998E-2</v>
      </c>
      <c r="Y385">
        <v>2.93</v>
      </c>
      <c r="Z385">
        <f>'FF-5'!G388/100</f>
        <v>4.6999999999999993E-3</v>
      </c>
      <c r="AA385" s="11" t="str">
        <f t="shared" si="5"/>
        <v>MOM</v>
      </c>
    </row>
    <row r="386" spans="1:27">
      <c r="A386" s="32">
        <v>34912</v>
      </c>
      <c r="B386">
        <v>1.3123359580051747E-3</v>
      </c>
      <c r="C386">
        <v>0</v>
      </c>
      <c r="D386">
        <v>1.2552239467195528E-3</v>
      </c>
      <c r="E386">
        <v>5.7</v>
      </c>
      <c r="F386">
        <v>66.599999999999994</v>
      </c>
      <c r="G386">
        <v>5.74</v>
      </c>
      <c r="H386">
        <v>6.49</v>
      </c>
      <c r="I386">
        <v>5.4</v>
      </c>
      <c r="J386">
        <v>8.0399999999999991</v>
      </c>
      <c r="K386">
        <v>94.4</v>
      </c>
      <c r="L386">
        <v>1.1361650061177718E-3</v>
      </c>
      <c r="M386">
        <v>5.2128828651131333E-3</v>
      </c>
      <c r="N386">
        <v>1.1305605038882598E-2</v>
      </c>
      <c r="O386">
        <v>0.14051522248243559</v>
      </c>
      <c r="P386">
        <v>5.5172413793103448E-2</v>
      </c>
      <c r="Q386">
        <v>-4.1724346079262059E-3</v>
      </c>
      <c r="R386">
        <v>-6.0803474484256291E-2</v>
      </c>
      <c r="S386">
        <v>7.7584810428762648E-4</v>
      </c>
      <c r="T386">
        <f>'FF-5'!B389/100</f>
        <v>3.7200000000000004E-2</v>
      </c>
      <c r="U386">
        <f>'FF-5'!C389/100</f>
        <v>2.0899999999999998E-2</v>
      </c>
      <c r="V386">
        <f>'FF-5'!D389/100</f>
        <v>-1.6200000000000003E-2</v>
      </c>
      <c r="W386">
        <f>'FF-5'!E389/100</f>
        <v>3.0000000000000001E-3</v>
      </c>
      <c r="X386">
        <f>'FF-5'!F389/100</f>
        <v>-1.6500000000000001E-2</v>
      </c>
      <c r="Y386">
        <v>2.56</v>
      </c>
      <c r="Z386">
        <f>'FF-5'!G389/100</f>
        <v>4.5000000000000005E-3</v>
      </c>
      <c r="AA386" s="11" t="str">
        <f t="shared" si="5"/>
        <v>MOM</v>
      </c>
    </row>
    <row r="387" spans="1:27">
      <c r="A387" s="32">
        <v>34943</v>
      </c>
      <c r="B387">
        <v>1.9659239842726825E-3</v>
      </c>
      <c r="C387">
        <v>-1.5961691939345797E-3</v>
      </c>
      <c r="D387">
        <v>2.1533288103593785E-3</v>
      </c>
      <c r="E387">
        <v>5.7</v>
      </c>
      <c r="F387">
        <v>66.599999999999994</v>
      </c>
      <c r="G387">
        <v>5.8</v>
      </c>
      <c r="H387">
        <v>6.2</v>
      </c>
      <c r="I387">
        <v>5.28</v>
      </c>
      <c r="J387">
        <v>8.19</v>
      </c>
      <c r="K387">
        <v>96.2</v>
      </c>
      <c r="L387">
        <v>-8.7298123090274156E-5</v>
      </c>
      <c r="M387">
        <v>6.0548298480685957E-3</v>
      </c>
      <c r="N387">
        <v>6.0588273611439057E-3</v>
      </c>
      <c r="O387">
        <v>-3.0800821355236138E-2</v>
      </c>
      <c r="P387">
        <v>-8.3660130718954243E-2</v>
      </c>
      <c r="Q387">
        <v>1.3143711485103462E-2</v>
      </c>
      <c r="R387">
        <v>4.2196531791907535E-2</v>
      </c>
      <c r="S387">
        <v>2.2490671482850865E-3</v>
      </c>
      <c r="T387">
        <f>'FF-5'!B390/100</f>
        <v>5.5000000000000005E-3</v>
      </c>
      <c r="U387">
        <f>'FF-5'!C390/100</f>
        <v>1.7500000000000002E-2</v>
      </c>
      <c r="V387">
        <f>'FF-5'!D390/100</f>
        <v>2.7900000000000001E-2</v>
      </c>
      <c r="W387">
        <f>'FF-5'!E390/100</f>
        <v>-1.24E-2</v>
      </c>
      <c r="X387">
        <f>'FF-5'!F390/100</f>
        <v>1.6200000000000003E-2</v>
      </c>
      <c r="Y387">
        <v>0.16</v>
      </c>
      <c r="Z387">
        <f>'FF-5'!G390/100</f>
        <v>4.6999999999999993E-3</v>
      </c>
      <c r="AA387" s="11" t="str">
        <f t="shared" ref="AA387:AA417" si="6">INDEX($U$1:$Y$1, MATCH(MAX(U387:Y387), U387:Y387, 0))</f>
        <v>MOM</v>
      </c>
    </row>
    <row r="388" spans="1:27">
      <c r="A388" s="32">
        <v>34973</v>
      </c>
      <c r="B388">
        <v>1.3080444735120249E-3</v>
      </c>
      <c r="C388">
        <v>7.993605115907956E-4</v>
      </c>
      <c r="D388">
        <v>6.917054217933016E-4</v>
      </c>
      <c r="E388">
        <v>5.6</v>
      </c>
      <c r="F388">
        <v>66.599999999999994</v>
      </c>
      <c r="G388">
        <v>5.76</v>
      </c>
      <c r="H388">
        <v>6.04</v>
      </c>
      <c r="I388">
        <v>5.28</v>
      </c>
      <c r="J388">
        <v>7.93</v>
      </c>
      <c r="K388">
        <v>88.9</v>
      </c>
      <c r="L388">
        <v>-2.9683953204121625E-3</v>
      </c>
      <c r="M388">
        <v>3.6500417943716658E-3</v>
      </c>
      <c r="N388">
        <v>4.6277849813925612E-3</v>
      </c>
      <c r="O388">
        <v>-3.3192090395480225E-2</v>
      </c>
      <c r="P388">
        <v>-3.2810271041369472E-2</v>
      </c>
      <c r="Q388">
        <v>3.8965184193401441E-3</v>
      </c>
      <c r="R388">
        <v>1.1092623405435346E-2</v>
      </c>
      <c r="S388">
        <v>1.929517365656291E-3</v>
      </c>
      <c r="T388">
        <f>'FF-5'!B391/100</f>
        <v>3.3500000000000002E-2</v>
      </c>
      <c r="U388">
        <f>'FF-5'!C391/100</f>
        <v>-1.8799999999999997E-2</v>
      </c>
      <c r="V388">
        <f>'FF-5'!D391/100</f>
        <v>-4.0000000000000002E-4</v>
      </c>
      <c r="W388">
        <f>'FF-5'!E391/100</f>
        <v>1.03E-2</v>
      </c>
      <c r="X388">
        <f>'FF-5'!F391/100</f>
        <v>3.5999999999999999E-3</v>
      </c>
      <c r="Y388">
        <v>2.9</v>
      </c>
      <c r="Z388">
        <f>'FF-5'!G391/100</f>
        <v>4.3E-3</v>
      </c>
      <c r="AA388" s="11" t="str">
        <f t="shared" si="6"/>
        <v>MOM</v>
      </c>
    </row>
    <row r="389" spans="1:27">
      <c r="A389" s="32">
        <v>35004</v>
      </c>
      <c r="B389">
        <v>2.6126714565643744E-3</v>
      </c>
      <c r="C389">
        <v>7.9872204472838904E-4</v>
      </c>
      <c r="D389">
        <v>2.5884256195308759E-3</v>
      </c>
      <c r="E389">
        <v>5.5</v>
      </c>
      <c r="F389">
        <v>66.599999999999994</v>
      </c>
      <c r="G389">
        <v>5.8</v>
      </c>
      <c r="H389">
        <v>5.93</v>
      </c>
      <c r="I389">
        <v>5.36</v>
      </c>
      <c r="J389">
        <v>7.75</v>
      </c>
      <c r="K389">
        <v>90.2</v>
      </c>
      <c r="L389">
        <v>-4.1155866900175527E-3</v>
      </c>
      <c r="M389">
        <v>3.1370589378418652E-3</v>
      </c>
      <c r="N389">
        <v>2.9816467953957789E-4</v>
      </c>
      <c r="O389">
        <v>0</v>
      </c>
      <c r="P389">
        <v>2.6548672566371681E-2</v>
      </c>
      <c r="Q389">
        <v>-1.6612918987589083E-3</v>
      </c>
      <c r="R389">
        <v>-4.3335161821173841E-2</v>
      </c>
      <c r="S389">
        <v>1.2980071772161564E-3</v>
      </c>
      <c r="T389">
        <f>'FF-5'!B392/100</f>
        <v>-1.52E-2</v>
      </c>
      <c r="U389">
        <f>'FF-5'!C392/100</f>
        <v>-4.0399999999999998E-2</v>
      </c>
      <c r="V389">
        <f>'FF-5'!D392/100</f>
        <v>-5.0000000000000001E-3</v>
      </c>
      <c r="W389">
        <f>'FF-5'!E392/100</f>
        <v>1.9099999999999999E-2</v>
      </c>
      <c r="X389">
        <f>'FF-5'!F392/100</f>
        <v>-5.0000000000000001E-4</v>
      </c>
      <c r="Y389">
        <v>4.16</v>
      </c>
      <c r="Z389">
        <f>'FF-5'!G392/100</f>
        <v>4.6999999999999993E-3</v>
      </c>
      <c r="AA389" s="11" t="str">
        <f t="shared" si="6"/>
        <v>MOM</v>
      </c>
    </row>
    <row r="390" spans="1:27">
      <c r="A390" s="32">
        <v>35034</v>
      </c>
      <c r="B390">
        <v>1.3029315960911311E-3</v>
      </c>
      <c r="C390">
        <v>7.9808459696734655E-4</v>
      </c>
      <c r="D390">
        <v>-2.9337988294282753E-5</v>
      </c>
      <c r="E390">
        <v>5.6</v>
      </c>
      <c r="F390">
        <v>66.5</v>
      </c>
      <c r="G390">
        <v>5.6</v>
      </c>
      <c r="H390">
        <v>5.71</v>
      </c>
      <c r="I390">
        <v>5.14</v>
      </c>
      <c r="J390">
        <v>7.68</v>
      </c>
      <c r="K390">
        <v>88.2</v>
      </c>
      <c r="L390">
        <v>-2.8136815264222684E-3</v>
      </c>
      <c r="M390">
        <v>1.798859799634693E-3</v>
      </c>
      <c r="N390">
        <v>9.023979455001328E-3</v>
      </c>
      <c r="O390">
        <v>6.0628195763330901E-2</v>
      </c>
      <c r="P390">
        <v>-4.5977011494252873E-2</v>
      </c>
      <c r="Q390">
        <v>2.5284833511640369E-3</v>
      </c>
      <c r="R390">
        <v>3.1536697247706254E-2</v>
      </c>
      <c r="S390">
        <v>1.1777066070187924E-3</v>
      </c>
      <c r="T390">
        <f>'FF-5'!B393/100</f>
        <v>3.9599999999999996E-2</v>
      </c>
      <c r="U390">
        <f>'FF-5'!C393/100</f>
        <v>-1.0700000000000001E-2</v>
      </c>
      <c r="V390">
        <f>'FF-5'!D393/100</f>
        <v>5.1000000000000004E-3</v>
      </c>
      <c r="W390">
        <f>'FF-5'!E393/100</f>
        <v>-6.1999999999999998E-3</v>
      </c>
      <c r="X390">
        <f>'FF-5'!F393/100</f>
        <v>1.1200000000000002E-2</v>
      </c>
      <c r="Y390">
        <v>-0.68</v>
      </c>
      <c r="Z390">
        <f>'FF-5'!G393/100</f>
        <v>4.1999999999999997E-3</v>
      </c>
      <c r="AA390" s="11" t="str">
        <f t="shared" si="6"/>
        <v>CMA</v>
      </c>
    </row>
    <row r="391" spans="1:27">
      <c r="A391" s="32">
        <v>35065</v>
      </c>
      <c r="B391">
        <v>1.3012361743657585E-3</v>
      </c>
      <c r="C391">
        <v>2.3923444976076329E-3</v>
      </c>
      <c r="D391">
        <v>1.9216946119203777E-3</v>
      </c>
      <c r="E391">
        <v>5.6</v>
      </c>
      <c r="F391">
        <v>66.400000000000006</v>
      </c>
      <c r="G391">
        <v>5.56</v>
      </c>
      <c r="H391">
        <v>5.65</v>
      </c>
      <c r="I391">
        <v>5</v>
      </c>
      <c r="J391">
        <v>7.49</v>
      </c>
      <c r="K391">
        <v>91</v>
      </c>
      <c r="L391">
        <v>-5.8195926285159244E-3</v>
      </c>
      <c r="M391">
        <v>2.6520069615182489E-3</v>
      </c>
      <c r="N391">
        <v>3.4987493840946847E-3</v>
      </c>
      <c r="O391">
        <v>-1.4462809917355372E-2</v>
      </c>
      <c r="P391">
        <v>6.7771084337349394E-2</v>
      </c>
      <c r="Q391">
        <v>3.3939793995902945E-3</v>
      </c>
      <c r="R391">
        <v>5.8365758754863856E-2</v>
      </c>
      <c r="S391">
        <v>1.3540388439893369E-3</v>
      </c>
      <c r="T391">
        <f>'FF-5'!B394/100</f>
        <v>1.03E-2</v>
      </c>
      <c r="U391">
        <f>'FF-5'!C394/100</f>
        <v>7.1999999999999998E-3</v>
      </c>
      <c r="V391">
        <f>'FF-5'!D394/100</f>
        <v>2.2000000000000001E-3</v>
      </c>
      <c r="W391">
        <f>'FF-5'!E394/100</f>
        <v>-1.37E-2</v>
      </c>
      <c r="X391">
        <f>'FF-5'!F394/100</f>
        <v>3.1E-2</v>
      </c>
      <c r="Y391">
        <v>2.52</v>
      </c>
      <c r="Z391">
        <f>'FF-5'!G394/100</f>
        <v>4.8999999999999998E-3</v>
      </c>
      <c r="AA391" s="11" t="str">
        <f t="shared" si="6"/>
        <v>MOM</v>
      </c>
    </row>
    <row r="392" spans="1:27">
      <c r="A392" s="32">
        <v>35096</v>
      </c>
      <c r="B392">
        <v>5.1981806367770167E-3</v>
      </c>
      <c r="C392">
        <v>4.7732696897374244E-3</v>
      </c>
      <c r="D392">
        <v>2.2254758418741001E-3</v>
      </c>
      <c r="E392">
        <v>5.6</v>
      </c>
      <c r="F392">
        <v>66.400000000000006</v>
      </c>
      <c r="G392">
        <v>5.22</v>
      </c>
      <c r="H392">
        <v>5.81</v>
      </c>
      <c r="I392">
        <v>4.83</v>
      </c>
      <c r="J392">
        <v>7.47</v>
      </c>
      <c r="K392">
        <v>89.3</v>
      </c>
      <c r="L392">
        <v>-3.5476718403547672E-3</v>
      </c>
      <c r="M392">
        <v>5.0695688111310347E-3</v>
      </c>
      <c r="N392">
        <v>9.4126103750443758E-3</v>
      </c>
      <c r="O392">
        <v>2.5157232704402517E-2</v>
      </c>
      <c r="P392">
        <v>7.052186177715092E-3</v>
      </c>
      <c r="Q392">
        <v>-5.380750454334911E-3</v>
      </c>
      <c r="R392">
        <v>-8.4033613445378234E-3</v>
      </c>
      <c r="S392">
        <v>-6.7610395098246354E-5</v>
      </c>
      <c r="T392">
        <f>'FF-5'!B395/100</f>
        <v>2.2599999999999999E-2</v>
      </c>
      <c r="U392">
        <f>'FF-5'!C395/100</f>
        <v>-2.5600000000000001E-2</v>
      </c>
      <c r="V392">
        <f>'FF-5'!D395/100</f>
        <v>3.8E-3</v>
      </c>
      <c r="W392">
        <f>'FF-5'!E395/100</f>
        <v>1.8E-3</v>
      </c>
      <c r="X392">
        <f>'FF-5'!F395/100</f>
        <v>2.3099999999999999E-2</v>
      </c>
      <c r="Y392">
        <v>0.54</v>
      </c>
      <c r="Z392">
        <f>'FF-5'!G395/100</f>
        <v>4.3E-3</v>
      </c>
      <c r="AA392" s="11" t="str">
        <f t="shared" si="6"/>
        <v>MOM</v>
      </c>
    </row>
    <row r="393" spans="1:27">
      <c r="A393" s="32">
        <v>35125</v>
      </c>
      <c r="B393">
        <v>1.939237233354954E-3</v>
      </c>
      <c r="C393">
        <v>-7.9176563737129305E-4</v>
      </c>
      <c r="D393">
        <v>1.5777479109449555E-3</v>
      </c>
      <c r="E393">
        <v>5.5</v>
      </c>
      <c r="F393">
        <v>66.599999999999994</v>
      </c>
      <c r="G393">
        <v>5.31</v>
      </c>
      <c r="H393">
        <v>6.27</v>
      </c>
      <c r="I393">
        <v>4.96</v>
      </c>
      <c r="J393">
        <v>7.63</v>
      </c>
      <c r="K393">
        <v>88.5</v>
      </c>
      <c r="L393">
        <v>-4.450378282153983E-3</v>
      </c>
      <c r="M393">
        <v>3.8104114696126787E-3</v>
      </c>
      <c r="N393">
        <v>3.4788386580853936E-3</v>
      </c>
      <c r="O393">
        <v>1.6359918200408999E-2</v>
      </c>
      <c r="P393">
        <v>7.7030812324929976E-2</v>
      </c>
      <c r="Q393">
        <v>1.446165972176283E-2</v>
      </c>
      <c r="R393">
        <v>1.0063559322033967E-2</v>
      </c>
      <c r="S393">
        <v>3.5497857450746723E-3</v>
      </c>
      <c r="T393">
        <f>'FF-5'!B396/100</f>
        <v>1.3300000000000001E-2</v>
      </c>
      <c r="U393">
        <f>'FF-5'!C396/100</f>
        <v>1.77E-2</v>
      </c>
      <c r="V393">
        <f>'FF-5'!D396/100</f>
        <v>-1.0800000000000001E-2</v>
      </c>
      <c r="W393">
        <f>'FF-5'!E396/100</f>
        <v>2.3999999999999998E-3</v>
      </c>
      <c r="X393">
        <f>'FF-5'!F396/100</f>
        <v>-1.9E-2</v>
      </c>
      <c r="Y393">
        <v>0.59</v>
      </c>
      <c r="Z393">
        <f>'FF-5'!G396/100</f>
        <v>3.9000000000000003E-3</v>
      </c>
      <c r="AA393" s="11" t="str">
        <f t="shared" si="6"/>
        <v>MOM</v>
      </c>
    </row>
    <row r="394" spans="1:27">
      <c r="A394" s="32">
        <v>35156</v>
      </c>
      <c r="B394">
        <v>3.2258064516129032E-3</v>
      </c>
      <c r="C394">
        <v>1.5847860538827482E-3</v>
      </c>
      <c r="D394">
        <v>3.0192532088680517E-3</v>
      </c>
      <c r="E394">
        <v>5.5</v>
      </c>
      <c r="F394">
        <v>66.599999999999994</v>
      </c>
      <c r="G394">
        <v>5.22</v>
      </c>
      <c r="H394">
        <v>6.51</v>
      </c>
      <c r="I394">
        <v>4.95</v>
      </c>
      <c r="J394">
        <v>8.0299999999999994</v>
      </c>
      <c r="K394">
        <v>93.7</v>
      </c>
      <c r="L394">
        <v>3.6656236030397039E-3</v>
      </c>
      <c r="M394">
        <v>6.8545524059205601E-3</v>
      </c>
      <c r="N394">
        <v>4.3165600723233718E-3</v>
      </c>
      <c r="O394">
        <v>-4.493628437290409E-2</v>
      </c>
      <c r="P394">
        <v>-6.2418725617685307E-2</v>
      </c>
      <c r="Q394">
        <v>-1.4479623258132597E-3</v>
      </c>
      <c r="R394">
        <v>0.12008390141583634</v>
      </c>
      <c r="S394">
        <v>2.1476035271229691E-3</v>
      </c>
      <c r="T394">
        <f>'FF-5'!B397/100</f>
        <v>7.3000000000000001E-3</v>
      </c>
      <c r="U394">
        <f>'FF-5'!C397/100</f>
        <v>1.61E-2</v>
      </c>
      <c r="V394">
        <f>'FF-5'!D397/100</f>
        <v>3.4999999999999996E-3</v>
      </c>
      <c r="W394">
        <f>'FF-5'!E397/100</f>
        <v>1.4199999999999999E-2</v>
      </c>
      <c r="X394">
        <f>'FF-5'!F397/100</f>
        <v>-9.4999999999999998E-3</v>
      </c>
      <c r="Y394">
        <v>-1.84</v>
      </c>
      <c r="Z394">
        <f>'FF-5'!G397/100</f>
        <v>3.9000000000000003E-3</v>
      </c>
      <c r="AA394" s="11" t="str">
        <f t="shared" si="6"/>
        <v>SMB</v>
      </c>
    </row>
    <row r="395" spans="1:27">
      <c r="A395" s="32">
        <v>35186</v>
      </c>
      <c r="B395">
        <v>3.8585209003215068E-3</v>
      </c>
      <c r="C395">
        <v>7.9113924050632899E-3</v>
      </c>
      <c r="D395">
        <v>2.995622900519189E-3</v>
      </c>
      <c r="E395">
        <v>5.6</v>
      </c>
      <c r="F395">
        <v>66.7</v>
      </c>
      <c r="G395">
        <v>5.24</v>
      </c>
      <c r="H395">
        <v>6.74</v>
      </c>
      <c r="I395">
        <v>5.0199999999999996</v>
      </c>
      <c r="J395">
        <v>8.19</v>
      </c>
      <c r="K395">
        <v>92.7</v>
      </c>
      <c r="L395">
        <v>1.959736326385218E-3</v>
      </c>
      <c r="M395">
        <v>2.9292901895900964E-3</v>
      </c>
      <c r="N395">
        <v>6.4835095495772484E-3</v>
      </c>
      <c r="O395">
        <v>6.4606741573033713E-2</v>
      </c>
      <c r="P395">
        <v>2.0804438280166437E-2</v>
      </c>
      <c r="Q395">
        <v>9.9980820005957961E-3</v>
      </c>
      <c r="R395">
        <v>0.10346441947565548</v>
      </c>
      <c r="S395">
        <v>1.3950517681860966E-3</v>
      </c>
      <c r="T395">
        <f>'FF-5'!B398/100</f>
        <v>2.06E-2</v>
      </c>
      <c r="U395">
        <f>'FF-5'!C398/100</f>
        <v>4.7100000000000003E-2</v>
      </c>
      <c r="V395">
        <f>'FF-5'!D398/100</f>
        <v>-4.0199999999999993E-2</v>
      </c>
      <c r="W395">
        <f>'FF-5'!E398/100</f>
        <v>-1.4000000000000002E-3</v>
      </c>
      <c r="X395">
        <f>'FF-5'!F398/100</f>
        <v>-2.1099999999999997E-2</v>
      </c>
      <c r="Y395">
        <v>-0.88</v>
      </c>
      <c r="Z395">
        <f>'FF-5'!G398/100</f>
        <v>4.5999999999999999E-3</v>
      </c>
      <c r="AA395" s="11" t="str">
        <f t="shared" si="6"/>
        <v>SMB</v>
      </c>
    </row>
    <row r="396" spans="1:27">
      <c r="A396" s="32">
        <v>35217</v>
      </c>
      <c r="B396">
        <v>1.9218449711723984E-3</v>
      </c>
      <c r="C396">
        <v>5.4945054945054047E-3</v>
      </c>
      <c r="D396">
        <v>1.7253128035608105E-3</v>
      </c>
      <c r="E396">
        <v>5.6</v>
      </c>
      <c r="F396">
        <v>66.7</v>
      </c>
      <c r="G396">
        <v>5.27</v>
      </c>
      <c r="H396">
        <v>6.91</v>
      </c>
      <c r="I396">
        <v>5.09</v>
      </c>
      <c r="J396">
        <v>8.3000000000000007</v>
      </c>
      <c r="K396">
        <v>89.4</v>
      </c>
      <c r="L396">
        <v>-7.3790896159316808E-3</v>
      </c>
      <c r="M396">
        <v>3.2182167293182498E-3</v>
      </c>
      <c r="N396">
        <v>6.0460585478532818E-3</v>
      </c>
      <c r="O396">
        <v>-7.9155672823219003E-3</v>
      </c>
      <c r="P396">
        <v>1.358695652173913E-2</v>
      </c>
      <c r="Q396">
        <v>7.6108666637036823E-3</v>
      </c>
      <c r="R396">
        <v>-9.8430207891387372E-2</v>
      </c>
      <c r="S396">
        <v>2.8365699323587169E-3</v>
      </c>
      <c r="T396">
        <f>'FF-5'!B399/100</f>
        <v>2.3599999999999999E-2</v>
      </c>
      <c r="U396">
        <f>'FF-5'!C399/100</f>
        <v>3.2099999999999997E-2</v>
      </c>
      <c r="V396">
        <f>'FF-5'!D399/100</f>
        <v>-8.3000000000000001E-3</v>
      </c>
      <c r="W396">
        <f>'FF-5'!E399/100</f>
        <v>1.1999999999999999E-3</v>
      </c>
      <c r="X396">
        <f>'FF-5'!F399/100</f>
        <v>-3.0000000000000001E-3</v>
      </c>
      <c r="Y396">
        <v>1.54</v>
      </c>
      <c r="Z396">
        <f>'FF-5'!G399/100</f>
        <v>4.1999999999999997E-3</v>
      </c>
      <c r="AA396" s="11" t="str">
        <f t="shared" si="6"/>
        <v>MOM</v>
      </c>
    </row>
    <row r="397" spans="1:27">
      <c r="A397" s="32">
        <v>35247</v>
      </c>
      <c r="B397">
        <v>1.918158567774827E-3</v>
      </c>
      <c r="C397">
        <v>-7.8064012490237564E-4</v>
      </c>
      <c r="D397">
        <v>-1.4473455682347809E-5</v>
      </c>
      <c r="E397">
        <v>5.3</v>
      </c>
      <c r="F397">
        <v>66.7</v>
      </c>
      <c r="G397">
        <v>5.4</v>
      </c>
      <c r="H397">
        <v>6.87</v>
      </c>
      <c r="I397">
        <v>5.15</v>
      </c>
      <c r="J397">
        <v>8.4</v>
      </c>
      <c r="K397">
        <v>92.4</v>
      </c>
      <c r="L397">
        <v>-1.1643528884907788E-3</v>
      </c>
      <c r="M397">
        <v>3.4774638775070333E-3</v>
      </c>
      <c r="N397">
        <v>6.7017118466195123E-3</v>
      </c>
      <c r="O397">
        <v>-2.4601063829787235E-2</v>
      </c>
      <c r="P397">
        <v>-3.351206434316354E-2</v>
      </c>
      <c r="Q397">
        <v>7.4638237126107877E-3</v>
      </c>
      <c r="R397">
        <v>-3.7647058823529443E-2</v>
      </c>
      <c r="S397">
        <v>2.2929637812144341E-3</v>
      </c>
      <c r="T397">
        <f>'FF-5'!B400/100</f>
        <v>-1.1399999999999999E-2</v>
      </c>
      <c r="U397">
        <f>'FF-5'!C400/100</f>
        <v>-3.6499999999999998E-2</v>
      </c>
      <c r="V397">
        <f>'FF-5'!D400/100</f>
        <v>2.35E-2</v>
      </c>
      <c r="W397">
        <f>'FF-5'!E400/100</f>
        <v>3.5099999999999999E-2</v>
      </c>
      <c r="X397">
        <f>'FF-5'!F400/100</f>
        <v>1.2199999999999999E-2</v>
      </c>
      <c r="Y397">
        <v>0.98</v>
      </c>
      <c r="Z397">
        <f>'FF-5'!G400/100</f>
        <v>4.0000000000000001E-3</v>
      </c>
      <c r="AA397" s="11" t="str">
        <f t="shared" si="6"/>
        <v>MOM</v>
      </c>
    </row>
    <row r="398" spans="1:27">
      <c r="A398" s="32">
        <v>35278</v>
      </c>
      <c r="B398">
        <v>1.9144862795150695E-3</v>
      </c>
      <c r="C398">
        <v>0</v>
      </c>
      <c r="D398">
        <v>2.1131551142695984E-3</v>
      </c>
      <c r="E398">
        <v>5.5</v>
      </c>
      <c r="F398">
        <v>66.900000000000006</v>
      </c>
      <c r="G398">
        <v>5.22</v>
      </c>
      <c r="H398">
        <v>6.64</v>
      </c>
      <c r="I398">
        <v>5.05</v>
      </c>
      <c r="J398">
        <v>8.35</v>
      </c>
      <c r="K398">
        <v>94.7</v>
      </c>
      <c r="L398">
        <v>-2.5107604017216233E-3</v>
      </c>
      <c r="M398">
        <v>3.9220953660174373E-3</v>
      </c>
      <c r="N398">
        <v>4.6676420646376083E-3</v>
      </c>
      <c r="O398">
        <v>3.4083162917518746E-3</v>
      </c>
      <c r="P398">
        <v>6.7961165048543687E-2</v>
      </c>
      <c r="Q398">
        <v>1.5920904944199925E-5</v>
      </c>
      <c r="R398">
        <v>4.2542787286063623E-2</v>
      </c>
      <c r="S398">
        <v>2.0789847207147031E-3</v>
      </c>
      <c r="T398">
        <f>'FF-5'!B401/100</f>
        <v>-5.9699999999999996E-2</v>
      </c>
      <c r="U398">
        <f>'FF-5'!C401/100</f>
        <v>-3.8100000000000002E-2</v>
      </c>
      <c r="V398">
        <f>'FF-5'!D401/100</f>
        <v>5.1399999999999994E-2</v>
      </c>
      <c r="W398">
        <f>'FF-5'!E401/100</f>
        <v>2.9500000000000002E-2</v>
      </c>
      <c r="X398">
        <f>'FF-5'!F401/100</f>
        <v>2.6000000000000002E-2</v>
      </c>
      <c r="Y398">
        <v>-0.16</v>
      </c>
      <c r="Z398">
        <f>'FF-5'!G401/100</f>
        <v>4.5000000000000005E-3</v>
      </c>
      <c r="AA398" s="11" t="str">
        <f t="shared" si="6"/>
        <v>HML</v>
      </c>
    </row>
    <row r="399" spans="1:27">
      <c r="A399" s="32">
        <v>35309</v>
      </c>
      <c r="B399">
        <v>1.2738853503183988E-3</v>
      </c>
      <c r="C399">
        <v>2.3437500000000888E-3</v>
      </c>
      <c r="D399">
        <v>9.5324754105467464E-4</v>
      </c>
      <c r="E399">
        <v>5.0999999999999996</v>
      </c>
      <c r="F399">
        <v>66.7</v>
      </c>
      <c r="G399">
        <v>5.3</v>
      </c>
      <c r="H399">
        <v>6.83</v>
      </c>
      <c r="I399">
        <v>5.09</v>
      </c>
      <c r="J399">
        <v>8.18</v>
      </c>
      <c r="K399">
        <v>95.3</v>
      </c>
      <c r="L399">
        <v>-9.7087378640778321E-3</v>
      </c>
      <c r="M399">
        <v>1.8463514489845312E-3</v>
      </c>
      <c r="N399">
        <v>3.6617562254822162E-3</v>
      </c>
      <c r="O399">
        <v>5.7744565217391304E-2</v>
      </c>
      <c r="P399">
        <v>7.2727272727272724E-2</v>
      </c>
      <c r="Q399">
        <v>5.0667473313008192E-3</v>
      </c>
      <c r="R399">
        <v>3.0018761726078827E-2</v>
      </c>
      <c r="S399">
        <v>1.4914305235004459E-3</v>
      </c>
      <c r="T399">
        <f>'FF-5'!B402/100</f>
        <v>2.7699999999999999E-2</v>
      </c>
      <c r="U399">
        <f>'FF-5'!C402/100</f>
        <v>2.5699999999999997E-2</v>
      </c>
      <c r="V399">
        <f>'FF-5'!D402/100</f>
        <v>-7.4000000000000003E-3</v>
      </c>
      <c r="W399">
        <f>'FF-5'!E402/100</f>
        <v>-3.7000000000000002E-3</v>
      </c>
      <c r="X399">
        <f>'FF-5'!F402/100</f>
        <v>-2.4199999999999999E-2</v>
      </c>
      <c r="Y399">
        <v>0.01</v>
      </c>
      <c r="Z399">
        <f>'FF-5'!G402/100</f>
        <v>4.0999999999999995E-3</v>
      </c>
      <c r="AA399" s="11" t="str">
        <f t="shared" si="6"/>
        <v>SMB</v>
      </c>
    </row>
    <row r="400" spans="1:27">
      <c r="A400" s="32">
        <v>35339</v>
      </c>
      <c r="B400">
        <v>3.1806615776081427E-3</v>
      </c>
      <c r="C400">
        <v>-7.7942322681233617E-4</v>
      </c>
      <c r="D400">
        <v>2.8281603970967775E-3</v>
      </c>
      <c r="E400">
        <v>5.2</v>
      </c>
      <c r="F400">
        <v>66.900000000000006</v>
      </c>
      <c r="G400">
        <v>5.24</v>
      </c>
      <c r="H400">
        <v>6.53</v>
      </c>
      <c r="I400">
        <v>4.99</v>
      </c>
      <c r="J400">
        <v>8.35</v>
      </c>
      <c r="K400">
        <v>94.7</v>
      </c>
      <c r="L400">
        <v>-4.9019607843136023E-3</v>
      </c>
      <c r="M400">
        <v>2.5106837606837852E-3</v>
      </c>
      <c r="N400">
        <v>1.4390563680564643E-2</v>
      </c>
      <c r="O400">
        <v>-5.266538214515093E-2</v>
      </c>
      <c r="P400">
        <v>-6.7796610169491525E-2</v>
      </c>
      <c r="Q400">
        <v>6.2635550856238132E-3</v>
      </c>
      <c r="R400">
        <v>9.2440801457194785E-2</v>
      </c>
      <c r="S400">
        <v>1.6805604086590458E-3</v>
      </c>
      <c r="T400">
        <f>'FF-5'!B403/100</f>
        <v>5.0099999999999999E-2</v>
      </c>
      <c r="U400">
        <f>'FF-5'!C403/100</f>
        <v>-1.3899999999999999E-2</v>
      </c>
      <c r="V400">
        <f>'FF-5'!D403/100</f>
        <v>-2.7200000000000002E-2</v>
      </c>
      <c r="W400">
        <f>'FF-5'!E403/100</f>
        <v>1.2699999999999999E-2</v>
      </c>
      <c r="X400">
        <f>'FF-5'!F403/100</f>
        <v>-2.2200000000000001E-2</v>
      </c>
      <c r="Y400">
        <v>2.7</v>
      </c>
      <c r="Z400">
        <f>'FF-5'!G403/100</f>
        <v>4.4000000000000003E-3</v>
      </c>
      <c r="AA400" s="11" t="str">
        <f t="shared" si="6"/>
        <v>MOM</v>
      </c>
    </row>
    <row r="401" spans="1:27">
      <c r="A401" s="32">
        <v>35370</v>
      </c>
      <c r="B401">
        <v>3.1705770450221942E-3</v>
      </c>
      <c r="C401">
        <v>-1.5600624024960112E-3</v>
      </c>
      <c r="D401">
        <v>3.0216262104491858E-3</v>
      </c>
      <c r="E401">
        <v>5.2</v>
      </c>
      <c r="F401">
        <v>67</v>
      </c>
      <c r="G401">
        <v>5.31</v>
      </c>
      <c r="H401">
        <v>6.2</v>
      </c>
      <c r="I401">
        <v>5.03</v>
      </c>
      <c r="J401">
        <v>8.07</v>
      </c>
      <c r="K401">
        <v>96.5</v>
      </c>
      <c r="L401">
        <v>-9.5785440613026813E-3</v>
      </c>
      <c r="M401">
        <v>5.1686470933020971E-3</v>
      </c>
      <c r="N401">
        <v>9.718928441795411E-3</v>
      </c>
      <c r="O401">
        <v>-5.6271186440677967E-2</v>
      </c>
      <c r="P401">
        <v>-6.4935064935064929E-2</v>
      </c>
      <c r="Q401">
        <v>-1.9021332752633708E-4</v>
      </c>
      <c r="R401">
        <v>3.7932471863276376E-2</v>
      </c>
      <c r="S401">
        <v>2.2009966777408636E-3</v>
      </c>
      <c r="T401">
        <f>'FF-5'!B404/100</f>
        <v>8.6E-3</v>
      </c>
      <c r="U401">
        <f>'FF-5'!C404/100</f>
        <v>-3.7699999999999997E-2</v>
      </c>
      <c r="V401">
        <f>'FF-5'!D404/100</f>
        <v>4.9400000000000006E-2</v>
      </c>
      <c r="W401">
        <f>'FF-5'!E404/100</f>
        <v>1.3999999999999999E-2</v>
      </c>
      <c r="X401">
        <f>'FF-5'!F404/100</f>
        <v>3.2500000000000001E-2</v>
      </c>
      <c r="Y401">
        <v>3.79</v>
      </c>
      <c r="Z401">
        <f>'FF-5'!G404/100</f>
        <v>4.1999999999999997E-3</v>
      </c>
      <c r="AA401" s="11" t="str">
        <f t="shared" si="6"/>
        <v>MOM</v>
      </c>
    </row>
    <row r="402" spans="1:27">
      <c r="A402" s="32">
        <v>35400</v>
      </c>
      <c r="B402">
        <v>3.1605562579013909E-3</v>
      </c>
      <c r="C402">
        <v>1.5624999999999112E-3</v>
      </c>
      <c r="D402">
        <v>1.7788233943966377E-3</v>
      </c>
      <c r="E402">
        <v>5.4</v>
      </c>
      <c r="F402">
        <v>67</v>
      </c>
      <c r="G402">
        <v>5.29</v>
      </c>
      <c r="H402">
        <v>6.3</v>
      </c>
      <c r="I402">
        <v>4.91</v>
      </c>
      <c r="J402">
        <v>7.79</v>
      </c>
      <c r="K402">
        <v>99.2</v>
      </c>
      <c r="L402">
        <v>-2.0263424518744085E-3</v>
      </c>
      <c r="M402">
        <v>5.9107294317217252E-3</v>
      </c>
      <c r="N402">
        <v>8.0657639853255938E-3</v>
      </c>
      <c r="O402">
        <v>6.9683908045977017E-2</v>
      </c>
      <c r="P402">
        <v>7.0833333333333331E-2</v>
      </c>
      <c r="Q402">
        <v>8.9430392950534225E-3</v>
      </c>
      <c r="R402">
        <v>-4.779116465863445E-2</v>
      </c>
      <c r="S402">
        <v>2.3370488542659427E-3</v>
      </c>
      <c r="T402">
        <f>'FF-5'!B405/100</f>
        <v>6.25E-2</v>
      </c>
      <c r="U402">
        <f>'FF-5'!C405/100</f>
        <v>-3.7999999999999999E-2</v>
      </c>
      <c r="V402">
        <f>'FF-5'!D405/100</f>
        <v>1.3899999999999999E-2</v>
      </c>
      <c r="W402">
        <f>'FF-5'!E405/100</f>
        <v>2.12E-2</v>
      </c>
      <c r="X402">
        <f>'FF-5'!F405/100</f>
        <v>-7.9000000000000008E-3</v>
      </c>
      <c r="Y402">
        <v>-2.37</v>
      </c>
      <c r="Z402">
        <f>'FF-5'!G405/100</f>
        <v>4.0999999999999995E-3</v>
      </c>
      <c r="AA402" s="11" t="str">
        <f t="shared" si="6"/>
        <v>RMW</v>
      </c>
    </row>
    <row r="403" spans="1:27">
      <c r="A403" s="32">
        <v>35431</v>
      </c>
      <c r="B403">
        <v>2.520478890989324E-3</v>
      </c>
      <c r="C403">
        <v>7.0202808112324946E-3</v>
      </c>
      <c r="D403">
        <v>1.1599100711698347E-3</v>
      </c>
      <c r="E403">
        <v>5.4</v>
      </c>
      <c r="F403">
        <v>67</v>
      </c>
      <c r="G403">
        <v>5.25</v>
      </c>
      <c r="H403">
        <v>6.58</v>
      </c>
      <c r="I403">
        <v>5.03</v>
      </c>
      <c r="J403">
        <v>7.89</v>
      </c>
      <c r="K403">
        <v>96.9</v>
      </c>
      <c r="L403">
        <v>-2.0304568527919203E-3</v>
      </c>
      <c r="M403">
        <v>6.1921951990724887E-3</v>
      </c>
      <c r="N403">
        <v>8.5539435224962525E-3</v>
      </c>
      <c r="O403">
        <v>-7.9919408999328409E-2</v>
      </c>
      <c r="P403">
        <v>4.4098573281452662E-2</v>
      </c>
      <c r="Q403">
        <v>6.2407912891610066E-3</v>
      </c>
      <c r="R403">
        <v>7.0856178827498936E-2</v>
      </c>
      <c r="S403">
        <v>1.6205445360364457E-3</v>
      </c>
      <c r="T403">
        <f>'FF-5'!B406/100</f>
        <v>-1.7000000000000001E-2</v>
      </c>
      <c r="U403">
        <f>'FF-5'!C406/100</f>
        <v>3.2500000000000001E-2</v>
      </c>
      <c r="V403">
        <f>'FF-5'!D406/100</f>
        <v>1.3100000000000001E-2</v>
      </c>
      <c r="W403">
        <f>'FF-5'!E406/100</f>
        <v>3.7000000000000002E-3</v>
      </c>
      <c r="X403">
        <f>'FF-5'!F406/100</f>
        <v>1.49E-2</v>
      </c>
      <c r="Y403">
        <v>0.63</v>
      </c>
      <c r="Z403">
        <f>'FF-5'!G406/100</f>
        <v>4.5999999999999999E-3</v>
      </c>
      <c r="AA403" s="11" t="str">
        <f t="shared" si="6"/>
        <v>MOM</v>
      </c>
    </row>
    <row r="404" spans="1:27">
      <c r="A404" s="32">
        <v>35462</v>
      </c>
      <c r="B404">
        <v>1.8856065367693991E-3</v>
      </c>
      <c r="C404">
        <v>4.6475600309836898E-3</v>
      </c>
      <c r="D404">
        <v>1.3015991074748115E-3</v>
      </c>
      <c r="E404">
        <v>5.3</v>
      </c>
      <c r="F404">
        <v>67</v>
      </c>
      <c r="G404">
        <v>5.19</v>
      </c>
      <c r="H404">
        <v>6.42</v>
      </c>
      <c r="I404">
        <v>5.01</v>
      </c>
      <c r="J404">
        <v>8.09</v>
      </c>
      <c r="K404">
        <v>97.4</v>
      </c>
      <c r="L404">
        <v>-9.2481272542226076E-5</v>
      </c>
      <c r="M404">
        <v>4.1900172838212962E-3</v>
      </c>
      <c r="N404">
        <v>4.8485108466342543E-3</v>
      </c>
      <c r="O404">
        <v>-1.0948905109489052E-2</v>
      </c>
      <c r="P404">
        <v>3.1055900621118012E-2</v>
      </c>
      <c r="Q404">
        <v>1.7615008038542545E-3</v>
      </c>
      <c r="R404">
        <v>-8.6648286727057447E-3</v>
      </c>
      <c r="S404">
        <v>1.7665073508168032E-3</v>
      </c>
      <c r="T404">
        <f>'FF-5'!B407/100</f>
        <v>4.99E-2</v>
      </c>
      <c r="U404">
        <f>'FF-5'!C407/100</f>
        <v>-1.8200000000000001E-2</v>
      </c>
      <c r="V404">
        <f>'FF-5'!D407/100</f>
        <v>-1.4199999999999999E-2</v>
      </c>
      <c r="W404">
        <f>'FF-5'!E407/100</f>
        <v>1.1899999999999999E-2</v>
      </c>
      <c r="X404">
        <f>'FF-5'!F407/100</f>
        <v>-2.0000000000000001E-4</v>
      </c>
      <c r="Y404">
        <v>1.96</v>
      </c>
      <c r="Z404">
        <f>'FF-5'!G407/100</f>
        <v>4.5000000000000005E-3</v>
      </c>
      <c r="AA404" s="11" t="str">
        <f t="shared" si="6"/>
        <v>MOM</v>
      </c>
    </row>
    <row r="405" spans="1:27">
      <c r="A405" s="32">
        <v>35490</v>
      </c>
      <c r="B405">
        <v>1.8820577164365302E-3</v>
      </c>
      <c r="C405">
        <v>-9.2521202775635216E-3</v>
      </c>
      <c r="D405">
        <v>2.0855653167630999E-3</v>
      </c>
      <c r="E405">
        <v>5.2</v>
      </c>
      <c r="F405">
        <v>66.900000000000006</v>
      </c>
      <c r="G405">
        <v>5.39</v>
      </c>
      <c r="H405">
        <v>6.69</v>
      </c>
      <c r="I405">
        <v>5.14</v>
      </c>
      <c r="J405">
        <v>7.94</v>
      </c>
      <c r="K405">
        <v>99.7</v>
      </c>
      <c r="L405">
        <v>-2.2197558268591297E-3</v>
      </c>
      <c r="M405">
        <v>3.0511657017681828E-3</v>
      </c>
      <c r="N405">
        <v>8.8962561029712096E-3</v>
      </c>
      <c r="O405">
        <v>9.6678966789667892E-2</v>
      </c>
      <c r="P405">
        <v>-3.4939759036144581E-2</v>
      </c>
      <c r="Q405">
        <v>1.1765692427770726E-2</v>
      </c>
      <c r="R405">
        <v>-0.11760031783869689</v>
      </c>
      <c r="S405">
        <v>2.6121278541822888E-3</v>
      </c>
      <c r="T405">
        <f>'FF-5'!B408/100</f>
        <v>-4.8999999999999998E-3</v>
      </c>
      <c r="U405">
        <f>'FF-5'!C408/100</f>
        <v>-2.5899999999999999E-2</v>
      </c>
      <c r="V405">
        <f>'FF-5'!D408/100</f>
        <v>5.67E-2</v>
      </c>
      <c r="W405">
        <f>'FF-5'!E408/100</f>
        <v>6.7000000000000002E-3</v>
      </c>
      <c r="X405">
        <f>'FF-5'!F408/100</f>
        <v>3.4700000000000002E-2</v>
      </c>
      <c r="Y405">
        <v>-2.13</v>
      </c>
      <c r="Z405">
        <f>'FF-5'!G408/100</f>
        <v>3.9000000000000003E-3</v>
      </c>
      <c r="AA405" s="11" t="str">
        <f t="shared" si="6"/>
        <v>HML</v>
      </c>
    </row>
    <row r="406" spans="1:27">
      <c r="A406" s="32">
        <v>35521</v>
      </c>
      <c r="B406">
        <v>6.2617407639337975E-4</v>
      </c>
      <c r="C406">
        <v>-9.3385214007782325E-3</v>
      </c>
      <c r="D406">
        <v>1.0548673575572418E-3</v>
      </c>
      <c r="E406">
        <v>5.2</v>
      </c>
      <c r="F406">
        <v>67.099999999999994</v>
      </c>
      <c r="G406">
        <v>5.51</v>
      </c>
      <c r="H406">
        <v>6.89</v>
      </c>
      <c r="I406">
        <v>5.16</v>
      </c>
      <c r="J406">
        <v>8.18</v>
      </c>
      <c r="K406">
        <v>100</v>
      </c>
      <c r="L406">
        <v>-5.8398220244715929E-3</v>
      </c>
      <c r="M406">
        <v>3.8738527935937486E-3</v>
      </c>
      <c r="N406">
        <v>8.1125428456179181E-3</v>
      </c>
      <c r="O406">
        <v>-1.9515477792732168E-2</v>
      </c>
      <c r="P406">
        <v>3.7453183520599252E-2</v>
      </c>
      <c r="Q406">
        <v>6.3015218264468372E-3</v>
      </c>
      <c r="R406">
        <v>-5.493021161638912E-2</v>
      </c>
      <c r="S406">
        <v>2.6053224189226949E-3</v>
      </c>
      <c r="T406">
        <f>'FF-5'!B409/100</f>
        <v>-5.0300000000000004E-2</v>
      </c>
      <c r="U406">
        <f>'FF-5'!C409/100</f>
        <v>-4.3E-3</v>
      </c>
      <c r="V406">
        <f>'FF-5'!D409/100</f>
        <v>3.39E-2</v>
      </c>
      <c r="W406">
        <f>'FF-5'!E409/100</f>
        <v>5.0000000000000001E-3</v>
      </c>
      <c r="X406">
        <f>'FF-5'!F409/100</f>
        <v>1.66E-2</v>
      </c>
      <c r="Y406">
        <v>0.9</v>
      </c>
      <c r="Z406">
        <f>'FF-5'!G409/100</f>
        <v>4.3E-3</v>
      </c>
      <c r="AA406" s="11" t="str">
        <f t="shared" si="6"/>
        <v>MOM</v>
      </c>
    </row>
    <row r="407" spans="1:27">
      <c r="A407" s="32">
        <v>35551</v>
      </c>
      <c r="B407">
        <v>6.2578222778469526E-4</v>
      </c>
      <c r="C407">
        <v>-2.3566378633149815E-3</v>
      </c>
      <c r="D407">
        <v>9.8255606977575819E-4</v>
      </c>
      <c r="E407">
        <v>5.0999999999999996</v>
      </c>
      <c r="F407">
        <v>67.099999999999994</v>
      </c>
      <c r="G407">
        <v>5.5</v>
      </c>
      <c r="H407">
        <v>6.71</v>
      </c>
      <c r="I407">
        <v>5.05</v>
      </c>
      <c r="J407">
        <v>8.34</v>
      </c>
      <c r="K407">
        <v>101.4</v>
      </c>
      <c r="L407">
        <v>-8.0186480186479336E-3</v>
      </c>
      <c r="M407">
        <v>4.0919921268000063E-3</v>
      </c>
      <c r="N407">
        <v>1.0330013526875053E-2</v>
      </c>
      <c r="O407">
        <v>2.4021962937542895E-2</v>
      </c>
      <c r="P407">
        <v>-0.10469314079422383</v>
      </c>
      <c r="Q407">
        <v>8.2488909613190418E-4</v>
      </c>
      <c r="R407">
        <v>-6.0505002382086691E-2</v>
      </c>
      <c r="S407">
        <v>2.4346058315777392E-3</v>
      </c>
      <c r="T407">
        <f>'FF-5'!B410/100</f>
        <v>4.0399999999999998E-2</v>
      </c>
      <c r="U407">
        <f>'FF-5'!C410/100</f>
        <v>-5.7000000000000002E-2</v>
      </c>
      <c r="V407">
        <f>'FF-5'!D410/100</f>
        <v>7.000000000000001E-4</v>
      </c>
      <c r="W407">
        <f>'FF-5'!E410/100</f>
        <v>3.2599999999999997E-2</v>
      </c>
      <c r="X407">
        <f>'FF-5'!F410/100</f>
        <v>-7.1999999999999998E-3</v>
      </c>
      <c r="Y407">
        <v>4.84</v>
      </c>
      <c r="Z407">
        <f>'FF-5'!G410/100</f>
        <v>4.3E-3</v>
      </c>
      <c r="AA407" s="11" t="str">
        <f t="shared" si="6"/>
        <v>MOM</v>
      </c>
    </row>
    <row r="408" spans="1:27">
      <c r="A408" s="32">
        <v>35582</v>
      </c>
      <c r="B408">
        <v>0</v>
      </c>
      <c r="C408">
        <v>3.1496062992126431E-3</v>
      </c>
      <c r="D408">
        <v>-4.5523088741566102E-4</v>
      </c>
      <c r="E408">
        <v>4.9000000000000004</v>
      </c>
      <c r="F408">
        <v>67.099999999999994</v>
      </c>
      <c r="G408">
        <v>5.56</v>
      </c>
      <c r="H408">
        <v>6.49</v>
      </c>
      <c r="I408">
        <v>4.93</v>
      </c>
      <c r="J408">
        <v>8.1999999999999993</v>
      </c>
      <c r="K408">
        <v>103.2</v>
      </c>
      <c r="L408">
        <v>-9.3993796409565201E-5</v>
      </c>
      <c r="M408">
        <v>3.1467629610523132E-3</v>
      </c>
      <c r="N408">
        <v>6.8274995077548459E-3</v>
      </c>
      <c r="O408">
        <v>-3.351206434316354E-2</v>
      </c>
      <c r="P408">
        <v>2.1505376344086023E-2</v>
      </c>
      <c r="Q408">
        <v>5.6314632688819434E-3</v>
      </c>
      <c r="R408">
        <v>5.628803245436103E-2</v>
      </c>
      <c r="S408">
        <v>2.224257490514196E-3</v>
      </c>
      <c r="T408">
        <f>'FF-5'!B411/100</f>
        <v>6.7400000000000002E-2</v>
      </c>
      <c r="U408">
        <f>'FF-5'!C411/100</f>
        <v>4.7500000000000001E-2</v>
      </c>
      <c r="V408">
        <f>'FF-5'!D411/100</f>
        <v>-4.1299999999999996E-2</v>
      </c>
      <c r="W408">
        <f>'FF-5'!E411/100</f>
        <v>-1.0200000000000001E-2</v>
      </c>
      <c r="X408">
        <f>'FF-5'!F411/100</f>
        <v>-2.9600000000000001E-2</v>
      </c>
      <c r="Y408">
        <v>-5.17</v>
      </c>
      <c r="Z408">
        <f>'FF-5'!G411/100</f>
        <v>4.8999999999999998E-3</v>
      </c>
      <c r="AA408" s="11" t="str">
        <f t="shared" si="6"/>
        <v>SMB</v>
      </c>
    </row>
    <row r="409" spans="1:27">
      <c r="A409" s="32">
        <v>35612</v>
      </c>
      <c r="B409">
        <v>1.8761726078798183E-3</v>
      </c>
      <c r="C409">
        <v>-1.5698587127158778E-3</v>
      </c>
      <c r="D409">
        <v>1.2809199851983066E-3</v>
      </c>
      <c r="E409">
        <v>5</v>
      </c>
      <c r="F409">
        <v>67.099999999999994</v>
      </c>
      <c r="G409">
        <v>5.52</v>
      </c>
      <c r="H409">
        <v>6.22</v>
      </c>
      <c r="I409">
        <v>5.05</v>
      </c>
      <c r="J409">
        <v>8.02</v>
      </c>
      <c r="K409">
        <v>104.5</v>
      </c>
      <c r="L409">
        <v>2.162060537695013E-3</v>
      </c>
      <c r="M409">
        <v>4.3196544276458354E-3</v>
      </c>
      <c r="N409">
        <v>4.9729547559207374E-3</v>
      </c>
      <c r="O409">
        <v>3.6061026352288486E-2</v>
      </c>
      <c r="P409">
        <v>4.3421052631578951E-2</v>
      </c>
      <c r="Q409">
        <v>4.6267386465499872E-3</v>
      </c>
      <c r="R409">
        <v>-7.969275084013426E-2</v>
      </c>
      <c r="S409">
        <v>2.0887728459530026E-3</v>
      </c>
      <c r="T409">
        <f>'FF-5'!B412/100</f>
        <v>4.0999999999999995E-2</v>
      </c>
      <c r="U409">
        <f>'FF-5'!C412/100</f>
        <v>1.1899999999999999E-2</v>
      </c>
      <c r="V409">
        <f>'FF-5'!D412/100</f>
        <v>1.5800000000000002E-2</v>
      </c>
      <c r="W409">
        <f>'FF-5'!E412/100</f>
        <v>5.6000000000000008E-3</v>
      </c>
      <c r="X409">
        <f>'FF-5'!F412/100</f>
        <v>6.6E-3</v>
      </c>
      <c r="Y409">
        <v>2.6</v>
      </c>
      <c r="Z409">
        <f>'FF-5'!G412/100</f>
        <v>3.7000000000000002E-3</v>
      </c>
      <c r="AA409" s="11" t="str">
        <f t="shared" si="6"/>
        <v>MOM</v>
      </c>
    </row>
    <row r="410" spans="1:27">
      <c r="A410" s="32">
        <v>35643</v>
      </c>
      <c r="B410">
        <v>1.2484394506867482E-3</v>
      </c>
      <c r="C410">
        <v>-2.3584905660377136E-3</v>
      </c>
      <c r="D410">
        <v>5.9699795314989749E-4</v>
      </c>
      <c r="E410">
        <v>4.9000000000000004</v>
      </c>
      <c r="F410">
        <v>67.2</v>
      </c>
      <c r="G410">
        <v>5.54</v>
      </c>
      <c r="H410">
        <v>6.3</v>
      </c>
      <c r="I410">
        <v>5.14</v>
      </c>
      <c r="J410">
        <v>7.75</v>
      </c>
      <c r="K410">
        <v>107.1</v>
      </c>
      <c r="L410">
        <v>-5.6279898696173824E-4</v>
      </c>
      <c r="M410">
        <v>4.5826932923707349E-3</v>
      </c>
      <c r="N410">
        <v>3.6450633681948943E-3</v>
      </c>
      <c r="O410">
        <v>-3.8152610441767071E-2</v>
      </c>
      <c r="P410">
        <v>1.5132408575031526E-2</v>
      </c>
      <c r="Q410">
        <v>8.3900292115878811E-3</v>
      </c>
      <c r="R410">
        <v>2.3995826812728077E-2</v>
      </c>
      <c r="S410">
        <v>2.4263939551849921E-3</v>
      </c>
      <c r="T410">
        <f>'FF-5'!B413/100</f>
        <v>7.3300000000000004E-2</v>
      </c>
      <c r="U410">
        <f>'FF-5'!C413/100</f>
        <v>-2.76E-2</v>
      </c>
      <c r="V410">
        <f>'FF-5'!D413/100</f>
        <v>2.5999999999999999E-3</v>
      </c>
      <c r="W410">
        <f>'FF-5'!E413/100</f>
        <v>7.000000000000001E-4</v>
      </c>
      <c r="X410">
        <f>'FF-5'!F413/100</f>
        <v>-2.58E-2</v>
      </c>
      <c r="Y410">
        <v>3.77</v>
      </c>
      <c r="Z410">
        <f>'FF-5'!G413/100</f>
        <v>4.3E-3</v>
      </c>
      <c r="AA410" s="11" t="str">
        <f t="shared" si="6"/>
        <v>MOM</v>
      </c>
    </row>
    <row r="411" spans="1:27">
      <c r="A411" s="32">
        <v>35674</v>
      </c>
      <c r="B411">
        <v>2.4937655860349482E-3</v>
      </c>
      <c r="C411">
        <v>2.3640661938534053E-3</v>
      </c>
      <c r="D411">
        <v>7.9552234565442197E-4</v>
      </c>
      <c r="E411">
        <v>4.8</v>
      </c>
      <c r="F411">
        <v>67.2</v>
      </c>
      <c r="G411">
        <v>5.54</v>
      </c>
      <c r="H411">
        <v>6.21</v>
      </c>
      <c r="I411">
        <v>4.95</v>
      </c>
      <c r="J411">
        <v>7.82</v>
      </c>
      <c r="K411">
        <v>104.4</v>
      </c>
      <c r="L411">
        <v>9.1975598310651847E-3</v>
      </c>
      <c r="M411">
        <v>8.5374245011340753E-3</v>
      </c>
      <c r="N411">
        <v>7.2173522167337046E-3</v>
      </c>
      <c r="O411">
        <v>-3.2707028531663185E-2</v>
      </c>
      <c r="P411">
        <v>1.2422360248447204E-2</v>
      </c>
      <c r="Q411">
        <v>1.0139610720472833E-2</v>
      </c>
      <c r="R411">
        <v>1.528273051451863E-2</v>
      </c>
      <c r="S411">
        <v>-2.2743148626476275E-4</v>
      </c>
      <c r="T411">
        <f>'FF-5'!B414/100</f>
        <v>-4.1500000000000002E-2</v>
      </c>
      <c r="U411">
        <f>'FF-5'!C414/100</f>
        <v>7.6100000000000001E-2</v>
      </c>
      <c r="V411">
        <f>'FF-5'!D414/100</f>
        <v>1.18E-2</v>
      </c>
      <c r="W411">
        <f>'FF-5'!E414/100</f>
        <v>-1.11E-2</v>
      </c>
      <c r="X411">
        <f>'FF-5'!F414/100</f>
        <v>-4.0000000000000002E-4</v>
      </c>
      <c r="Y411">
        <v>-2.56</v>
      </c>
      <c r="Z411">
        <f>'FF-5'!G414/100</f>
        <v>4.0999999999999995E-3</v>
      </c>
      <c r="AA411" s="11" t="str">
        <f t="shared" si="6"/>
        <v>SMB</v>
      </c>
    </row>
    <row r="412" spans="1:27">
      <c r="A412" s="32">
        <v>35704</v>
      </c>
      <c r="B412">
        <v>2.4875621890545849E-3</v>
      </c>
      <c r="C412">
        <v>2.3584905660377136E-3</v>
      </c>
      <c r="D412">
        <v>2.413058907026284E-3</v>
      </c>
      <c r="E412">
        <v>4.9000000000000004</v>
      </c>
      <c r="F412">
        <v>67.099999999999994</v>
      </c>
      <c r="G412">
        <v>5.5</v>
      </c>
      <c r="H412">
        <v>6.03</v>
      </c>
      <c r="I412">
        <v>4.97</v>
      </c>
      <c r="J412">
        <v>7.7</v>
      </c>
      <c r="K412">
        <v>106</v>
      </c>
      <c r="L412">
        <v>-7.8117734585695748E-3</v>
      </c>
      <c r="M412">
        <v>3.9672512255520837E-3</v>
      </c>
      <c r="N412">
        <v>9.0829650354548232E-3</v>
      </c>
      <c r="O412">
        <v>0.11223021582733812</v>
      </c>
      <c r="P412">
        <v>3.0674846625766871E-2</v>
      </c>
      <c r="Q412">
        <v>9.229538953649391E-3</v>
      </c>
      <c r="R412">
        <v>-7.0245860511791557E-3</v>
      </c>
      <c r="S412">
        <v>3.9728320036397317E-3</v>
      </c>
      <c r="T412">
        <f>'FF-5'!B415/100</f>
        <v>5.3499999999999999E-2</v>
      </c>
      <c r="U412">
        <f>'FF-5'!C415/100</f>
        <v>2.4900000000000002E-2</v>
      </c>
      <c r="V412">
        <f>'FF-5'!D415/100</f>
        <v>3.7000000000000002E-3</v>
      </c>
      <c r="W412">
        <f>'FF-5'!E415/100</f>
        <v>-1.6299999999999999E-2</v>
      </c>
      <c r="X412">
        <f>'FF-5'!F415/100</f>
        <v>-9.1000000000000004E-3</v>
      </c>
      <c r="Y412">
        <v>1.47</v>
      </c>
      <c r="Z412">
        <f>'FF-5'!G415/100</f>
        <v>4.4000000000000003E-3</v>
      </c>
      <c r="AA412" s="11" t="str">
        <f t="shared" si="6"/>
        <v>MOM</v>
      </c>
    </row>
    <row r="413" spans="1:27">
      <c r="A413" s="32">
        <v>35735</v>
      </c>
      <c r="B413">
        <v>1.8610421836228995E-3</v>
      </c>
      <c r="C413">
        <v>2.3529411764705659E-3</v>
      </c>
      <c r="D413">
        <v>1.3027470971396027E-3</v>
      </c>
      <c r="E413">
        <v>4.7</v>
      </c>
      <c r="F413">
        <v>67.099999999999994</v>
      </c>
      <c r="G413">
        <v>5.52</v>
      </c>
      <c r="H413">
        <v>5.88</v>
      </c>
      <c r="I413">
        <v>5.14</v>
      </c>
      <c r="J413">
        <v>7.57</v>
      </c>
      <c r="K413">
        <v>105.6</v>
      </c>
      <c r="L413">
        <v>-1.2184834567440077E-3</v>
      </c>
      <c r="M413">
        <v>4.8324985527674292E-3</v>
      </c>
      <c r="N413">
        <v>4.7497568421914493E-3</v>
      </c>
      <c r="O413">
        <v>-1.6817593790426907E-2</v>
      </c>
      <c r="P413">
        <v>-4.7619047619047616E-2</v>
      </c>
      <c r="Q413">
        <v>8.9342420766353025E-3</v>
      </c>
      <c r="R413">
        <v>7.4279939363314937E-2</v>
      </c>
      <c r="S413">
        <v>2.8241958324903903E-3</v>
      </c>
      <c r="T413">
        <f>'FF-5'!B416/100</f>
        <v>-3.7999999999999999E-2</v>
      </c>
      <c r="U413">
        <f>'FF-5'!C416/100</f>
        <v>-5.1999999999999998E-3</v>
      </c>
      <c r="V413">
        <f>'FF-5'!D416/100</f>
        <v>2.2700000000000001E-2</v>
      </c>
      <c r="W413">
        <f>'FF-5'!E416/100</f>
        <v>0.01</v>
      </c>
      <c r="X413">
        <f>'FF-5'!F416/100</f>
        <v>1.9400000000000001E-2</v>
      </c>
      <c r="Y413">
        <v>-0.56999999999999995</v>
      </c>
      <c r="Z413">
        <f>'FF-5'!G416/100</f>
        <v>4.1999999999999997E-3</v>
      </c>
      <c r="AA413" s="11" t="str">
        <f t="shared" si="6"/>
        <v>HML</v>
      </c>
    </row>
    <row r="414" spans="1:27">
      <c r="A414" s="32">
        <v>35765</v>
      </c>
      <c r="B414">
        <v>1.2383900928791866E-3</v>
      </c>
      <c r="C414">
        <v>7.8247261345859565E-4</v>
      </c>
      <c r="D414">
        <v>5.6567485009484637E-5</v>
      </c>
      <c r="E414">
        <v>4.5999999999999996</v>
      </c>
      <c r="F414">
        <v>67.2</v>
      </c>
      <c r="G414">
        <v>5.5</v>
      </c>
      <c r="H414">
        <v>5.81</v>
      </c>
      <c r="I414">
        <v>5.16</v>
      </c>
      <c r="J414">
        <v>7.42</v>
      </c>
      <c r="K414">
        <v>107.2</v>
      </c>
      <c r="L414">
        <v>4.9737237237238953E-3</v>
      </c>
      <c r="M414">
        <v>5.6358490093429848E-3</v>
      </c>
      <c r="N414">
        <v>7.2887355153323091E-3</v>
      </c>
      <c r="O414">
        <v>-6.5789473684210523E-3</v>
      </c>
      <c r="P414">
        <v>0.08</v>
      </c>
      <c r="Q414">
        <v>7.9912427385290547E-3</v>
      </c>
      <c r="R414">
        <v>-5.1269990592662268E-2</v>
      </c>
      <c r="S414">
        <v>2.4369775023401438E-3</v>
      </c>
      <c r="T414">
        <f>'FF-5'!B417/100</f>
        <v>2.98E-2</v>
      </c>
      <c r="U414">
        <f>'FF-5'!C417/100</f>
        <v>-5.1100000000000007E-2</v>
      </c>
      <c r="V414">
        <f>'FF-5'!D417/100</f>
        <v>1.2E-2</v>
      </c>
      <c r="W414">
        <f>'FF-5'!E417/100</f>
        <v>2.81E-2</v>
      </c>
      <c r="X414">
        <f>'FF-5'!F417/100</f>
        <v>1.84E-2</v>
      </c>
      <c r="Y414">
        <v>0.33</v>
      </c>
      <c r="Z414">
        <f>'FF-5'!G417/100</f>
        <v>3.9000000000000003E-3</v>
      </c>
      <c r="AA414" s="11" t="str">
        <f t="shared" si="6"/>
        <v>MOM</v>
      </c>
    </row>
    <row r="415" spans="1:27">
      <c r="A415" s="32">
        <v>35796</v>
      </c>
      <c r="B415">
        <v>6.1842918985790195E-4</v>
      </c>
      <c r="C415">
        <v>-8.6004691164973304E-3</v>
      </c>
      <c r="D415">
        <v>-2.1211606991346471E-4</v>
      </c>
      <c r="E415">
        <v>4.7</v>
      </c>
      <c r="F415">
        <v>67.2</v>
      </c>
      <c r="G415">
        <v>5.56</v>
      </c>
      <c r="H415">
        <v>5.54</v>
      </c>
      <c r="I415">
        <v>5.04</v>
      </c>
      <c r="J415">
        <v>7.32</v>
      </c>
      <c r="K415">
        <v>102.1</v>
      </c>
      <c r="L415">
        <v>1.3073116070593553E-3</v>
      </c>
      <c r="M415">
        <v>4.5083192188900834E-3</v>
      </c>
      <c r="N415">
        <v>6.2969939248368979E-3</v>
      </c>
      <c r="O415">
        <v>3.7086092715231792E-2</v>
      </c>
      <c r="P415">
        <v>-8.217592592592593E-2</v>
      </c>
      <c r="Q415">
        <v>4.2791901902261772E-3</v>
      </c>
      <c r="R415">
        <v>-9.1720376797223668E-2</v>
      </c>
      <c r="S415">
        <v>2.6000998180735111E-3</v>
      </c>
      <c r="T415">
        <f>'FF-5'!B418/100</f>
        <v>1.32E-2</v>
      </c>
      <c r="U415">
        <f>'FF-5'!C418/100</f>
        <v>-2.0299999999999999E-2</v>
      </c>
      <c r="V415">
        <f>'FF-5'!D418/100</f>
        <v>3.8399999999999997E-2</v>
      </c>
      <c r="W415">
        <f>'FF-5'!E418/100</f>
        <v>7.4000000000000003E-3</v>
      </c>
      <c r="X415">
        <f>'FF-5'!F418/100</f>
        <v>1.9199999999999998E-2</v>
      </c>
      <c r="Y415">
        <v>3.98</v>
      </c>
      <c r="Z415">
        <f>'FF-5'!G418/100</f>
        <v>4.7999999999999996E-3</v>
      </c>
      <c r="AA415" s="11" t="str">
        <f t="shared" si="6"/>
        <v>MOM</v>
      </c>
    </row>
    <row r="416" spans="1:27">
      <c r="A416" s="32">
        <v>35827</v>
      </c>
      <c r="B416">
        <v>1.2360939431396083E-3</v>
      </c>
      <c r="C416">
        <v>-1.1041009463722331E-2</v>
      </c>
      <c r="D416">
        <v>4.9504250293504767E-4</v>
      </c>
      <c r="E416">
        <v>4.5999999999999996</v>
      </c>
      <c r="F416">
        <v>67.099999999999994</v>
      </c>
      <c r="G416">
        <v>5.51</v>
      </c>
      <c r="H416">
        <v>5.57</v>
      </c>
      <c r="I416">
        <v>5.09</v>
      </c>
      <c r="J416">
        <v>7.19</v>
      </c>
      <c r="K416">
        <v>106.6</v>
      </c>
      <c r="L416">
        <v>1.5853772265224709E-3</v>
      </c>
      <c r="M416">
        <v>5.7774802251480883E-3</v>
      </c>
      <c r="N416">
        <v>1.2485361506450531E-2</v>
      </c>
      <c r="O416">
        <v>-2.6181353767560665E-2</v>
      </c>
      <c r="P416">
        <v>9.9621689785624218E-2</v>
      </c>
      <c r="Q416">
        <v>4.4447627231929592E-3</v>
      </c>
      <c r="R416">
        <v>-8.7882096069868965E-2</v>
      </c>
      <c r="S416">
        <v>2.0634449092325111E-3</v>
      </c>
      <c r="T416">
        <f>'FF-5'!B419/100</f>
        <v>1.5E-3</v>
      </c>
      <c r="U416">
        <f>'FF-5'!C419/100</f>
        <v>-1.3600000000000001E-2</v>
      </c>
      <c r="V416">
        <f>'FF-5'!D419/100</f>
        <v>-1.6299999999999999E-2</v>
      </c>
      <c r="W416">
        <f>'FF-5'!E419/100</f>
        <v>8.6999999999999994E-3</v>
      </c>
      <c r="X416">
        <f>'FF-5'!F419/100</f>
        <v>-7.3000000000000001E-3</v>
      </c>
      <c r="Y416">
        <v>0.14000000000000001</v>
      </c>
      <c r="Z416">
        <f>'FF-5'!G419/100</f>
        <v>4.3E-3</v>
      </c>
      <c r="AA416" s="11" t="str">
        <f t="shared" si="6"/>
        <v>MOM</v>
      </c>
    </row>
    <row r="417" spans="1:27">
      <c r="A417" s="32">
        <v>35855</v>
      </c>
      <c r="B417">
        <v>0</v>
      </c>
      <c r="C417">
        <v>-3.1897926634769191E-3</v>
      </c>
      <c r="D417">
        <v>-5.2307170323464907E-4</v>
      </c>
      <c r="E417">
        <v>4.5999999999999996</v>
      </c>
      <c r="F417">
        <v>67.099999999999994</v>
      </c>
      <c r="G417">
        <v>5.49</v>
      </c>
      <c r="H417">
        <v>5.65</v>
      </c>
      <c r="I417">
        <v>5.03</v>
      </c>
      <c r="J417">
        <v>7.25</v>
      </c>
      <c r="K417">
        <v>110.4</v>
      </c>
      <c r="L417">
        <v>3.5381750465548925E-3</v>
      </c>
      <c r="M417">
        <v>8.0617326561807298E-3</v>
      </c>
      <c r="N417">
        <v>8.0307894650421992E-3</v>
      </c>
      <c r="O417">
        <v>3.8688524590163934E-2</v>
      </c>
      <c r="P417">
        <v>-6.8807339449541288E-3</v>
      </c>
      <c r="Q417">
        <v>1.7847721623073004E-3</v>
      </c>
      <c r="R417">
        <v>-3.8898862956313708E-2</v>
      </c>
      <c r="S417">
        <v>1.6906238482124257E-3</v>
      </c>
      <c r="T417">
        <f>'FF-5'!B420/100</f>
        <v>7.0400000000000004E-2</v>
      </c>
      <c r="U417">
        <f>'FF-5'!C420/100</f>
        <v>2E-3</v>
      </c>
      <c r="V417">
        <f>'FF-5'!D420/100</f>
        <v>-8.5000000000000006E-3</v>
      </c>
      <c r="W417">
        <f>'FF-5'!E420/100</f>
        <v>-3.0999999999999999E-3</v>
      </c>
      <c r="X417">
        <f>'FF-5'!F420/100</f>
        <v>-2.5399999999999999E-2</v>
      </c>
      <c r="Y417">
        <v>-1.1200000000000001</v>
      </c>
      <c r="Z417">
        <f>'FF-5'!G420/100</f>
        <v>3.9000000000000003E-3</v>
      </c>
      <c r="AA417" s="11" t="str">
        <f>INDEX($U$1:$Y$1, MATCH(MAX(U417:Y417), U417:Y417, 0))</f>
        <v>SMB</v>
      </c>
    </row>
    <row r="418" spans="1:27">
      <c r="A418" s="32">
        <v>35886</v>
      </c>
      <c r="B418">
        <v>0</v>
      </c>
      <c r="C418">
        <v>-2.3999999999999772E-3</v>
      </c>
      <c r="D418">
        <v>1.5558918796582244E-4</v>
      </c>
      <c r="E418">
        <v>4.7</v>
      </c>
      <c r="F418">
        <v>67.099999999999994</v>
      </c>
      <c r="G418">
        <v>5.45</v>
      </c>
      <c r="H418">
        <v>5.64</v>
      </c>
      <c r="I418">
        <v>4.95</v>
      </c>
      <c r="J418">
        <v>7.32</v>
      </c>
      <c r="K418">
        <v>106.5</v>
      </c>
      <c r="L418">
        <v>-8.3503432918896235E-4</v>
      </c>
      <c r="M418">
        <v>6.2119396414683876E-3</v>
      </c>
      <c r="N418">
        <v>4.3222293201133936E-3</v>
      </c>
      <c r="O418">
        <v>-1.0732323232323232E-2</v>
      </c>
      <c r="P418">
        <v>-3.4642032332563508E-2</v>
      </c>
      <c r="Q418">
        <v>4.1989595120661558E-4</v>
      </c>
      <c r="R418">
        <v>-6.475716064757156E-2</v>
      </c>
      <c r="S418">
        <v>1.1838389978962862E-3</v>
      </c>
      <c r="T418">
        <f>'FF-5'!B421/100</f>
        <v>4.7599999999999996E-2</v>
      </c>
      <c r="U418">
        <f>'FF-5'!C421/100</f>
        <v>-6.5000000000000006E-3</v>
      </c>
      <c r="V418">
        <f>'FF-5'!D421/100</f>
        <v>1.3899999999999999E-2</v>
      </c>
      <c r="W418">
        <f>'FF-5'!E421/100</f>
        <v>-2.5999999999999999E-3</v>
      </c>
      <c r="X418">
        <f>'FF-5'!F421/100</f>
        <v>-3.7000000000000002E-3</v>
      </c>
      <c r="Y418">
        <v>2.15</v>
      </c>
      <c r="Z418">
        <f>'FF-5'!G421/100</f>
        <v>3.9000000000000003E-3</v>
      </c>
      <c r="AA418" s="11" t="str">
        <f t="shared" ref="AA418:AA481" si="7">INDEX($U$1:$Y$1, MATCH(MAX(U418:Y418), U418:Y418, 0))</f>
        <v>MOM</v>
      </c>
    </row>
    <row r="419" spans="1:27">
      <c r="A419" s="32">
        <v>35916</v>
      </c>
      <c r="B419">
        <v>1.2345679012344976E-3</v>
      </c>
      <c r="C419">
        <v>1.6038492381716346E-3</v>
      </c>
      <c r="D419">
        <v>1.2445198698912189E-3</v>
      </c>
      <c r="E419">
        <v>4.3</v>
      </c>
      <c r="F419">
        <v>67</v>
      </c>
      <c r="G419">
        <v>5.49</v>
      </c>
      <c r="H419">
        <v>5.65</v>
      </c>
      <c r="I419">
        <v>5</v>
      </c>
      <c r="J419">
        <v>7.33</v>
      </c>
      <c r="K419">
        <v>108.7</v>
      </c>
      <c r="L419">
        <v>-3.7143653078288693E-4</v>
      </c>
      <c r="M419">
        <v>6.2951170308435545E-3</v>
      </c>
      <c r="N419">
        <v>-2.1203572885145341E-3</v>
      </c>
      <c r="O419">
        <v>-1.7230376515634971E-2</v>
      </c>
      <c r="P419">
        <v>3.5885167464114832E-2</v>
      </c>
      <c r="Q419">
        <v>3.4609091555808289E-3</v>
      </c>
      <c r="R419">
        <v>2.7962716378162448E-2</v>
      </c>
      <c r="S419">
        <v>2.2450365517516879E-3</v>
      </c>
      <c r="T419">
        <f>'FF-5'!B422/100</f>
        <v>7.3000000000000001E-3</v>
      </c>
      <c r="U419">
        <f>'FF-5'!C422/100</f>
        <v>0</v>
      </c>
      <c r="V419">
        <f>'FF-5'!D422/100</f>
        <v>9.3999999999999986E-3</v>
      </c>
      <c r="W419">
        <f>'FF-5'!E422/100</f>
        <v>-1.6899999999999998E-2</v>
      </c>
      <c r="X419">
        <f>'FF-5'!F422/100</f>
        <v>-3.5999999999999999E-3</v>
      </c>
      <c r="Y419">
        <v>0.74</v>
      </c>
      <c r="Z419">
        <f>'FF-5'!G422/100</f>
        <v>4.3E-3</v>
      </c>
      <c r="AA419" s="11" t="str">
        <f t="shared" si="7"/>
        <v>MOM</v>
      </c>
    </row>
    <row r="420" spans="1:27">
      <c r="A420" s="32">
        <v>35947</v>
      </c>
      <c r="B420">
        <v>2.4660912453761141E-3</v>
      </c>
      <c r="C420">
        <v>1.6012810248197647E-3</v>
      </c>
      <c r="D420">
        <v>1.3700952004293088E-3</v>
      </c>
      <c r="E420">
        <v>4.4000000000000004</v>
      </c>
      <c r="F420">
        <v>67</v>
      </c>
      <c r="G420">
        <v>5.56</v>
      </c>
      <c r="H420">
        <v>5.5</v>
      </c>
      <c r="I420">
        <v>4.9800000000000004</v>
      </c>
      <c r="J420">
        <v>7.3</v>
      </c>
      <c r="K420">
        <v>106.5</v>
      </c>
      <c r="L420">
        <v>2.4152345564328001E-3</v>
      </c>
      <c r="M420">
        <v>5.8451282546736439E-3</v>
      </c>
      <c r="N420">
        <v>1.3507361999314457E-2</v>
      </c>
      <c r="O420">
        <v>-2.5974025974025974E-3</v>
      </c>
      <c r="P420">
        <v>2.4249422632794459E-2</v>
      </c>
      <c r="Q420">
        <v>6.5316616627616696E-3</v>
      </c>
      <c r="R420">
        <v>-3.7564766839378247E-2</v>
      </c>
      <c r="S420">
        <v>3.1886229931604036E-3</v>
      </c>
      <c r="T420">
        <f>'FF-5'!B423/100</f>
        <v>-3.0699999999999998E-2</v>
      </c>
      <c r="U420">
        <f>'FF-5'!C423/100</f>
        <v>-2.9500000000000002E-2</v>
      </c>
      <c r="V420">
        <f>'FF-5'!D423/100</f>
        <v>3.44E-2</v>
      </c>
      <c r="W420">
        <f>'FF-5'!E423/100</f>
        <v>1.1000000000000001E-2</v>
      </c>
      <c r="X420">
        <f>'FF-5'!F423/100</f>
        <v>2.6099999999999998E-2</v>
      </c>
      <c r="Y420">
        <v>1.82</v>
      </c>
      <c r="Z420">
        <f>'FF-5'!G423/100</f>
        <v>4.0000000000000001E-3</v>
      </c>
      <c r="AA420" s="11" t="str">
        <f t="shared" si="7"/>
        <v>MOM</v>
      </c>
    </row>
    <row r="421" spans="1:27">
      <c r="A421" s="32">
        <v>35977</v>
      </c>
      <c r="B421">
        <v>1.2300123001231062E-3</v>
      </c>
      <c r="C421">
        <v>-2.3980815347721595E-3</v>
      </c>
      <c r="D421">
        <v>-8.4632202553074651E-4</v>
      </c>
      <c r="E421">
        <v>4.5</v>
      </c>
      <c r="F421">
        <v>67</v>
      </c>
      <c r="G421">
        <v>5.54</v>
      </c>
      <c r="H421">
        <v>5.46</v>
      </c>
      <c r="I421">
        <v>4.96</v>
      </c>
      <c r="J421">
        <v>7.13</v>
      </c>
      <c r="K421">
        <v>105.6</v>
      </c>
      <c r="L421">
        <v>-2.5947548883328282E-3</v>
      </c>
      <c r="M421">
        <v>4.7305734319471543E-3</v>
      </c>
      <c r="N421">
        <v>1.7244439472964761E-2</v>
      </c>
      <c r="O421">
        <v>6.8359375E-2</v>
      </c>
      <c r="P421">
        <v>4.0586245772266064E-2</v>
      </c>
      <c r="Q421">
        <v>-5.9375465888455332E-3</v>
      </c>
      <c r="R421">
        <v>-8.075370121130547E-2</v>
      </c>
      <c r="S421">
        <v>1.8276305961254231E-3</v>
      </c>
      <c r="T421">
        <f>'FF-5'!B424/100</f>
        <v>3.1800000000000002E-2</v>
      </c>
      <c r="U421">
        <f>'FF-5'!C424/100</f>
        <v>-3.6600000000000001E-2</v>
      </c>
      <c r="V421">
        <f>'FF-5'!D424/100</f>
        <v>-1.9599999999999999E-2</v>
      </c>
      <c r="W421">
        <f>'FF-5'!E424/100</f>
        <v>-2.5999999999999999E-3</v>
      </c>
      <c r="X421">
        <f>'FF-5'!F424/100</f>
        <v>-2.9700000000000001E-2</v>
      </c>
      <c r="Y421">
        <v>7.28</v>
      </c>
      <c r="Z421">
        <f>'FF-5'!G424/100</f>
        <v>4.0999999999999995E-3</v>
      </c>
      <c r="AA421" s="11" t="str">
        <f t="shared" si="7"/>
        <v>MOM</v>
      </c>
    </row>
    <row r="422" spans="1:27">
      <c r="A422" s="32">
        <v>36008</v>
      </c>
      <c r="B422">
        <v>2.4570024570023173E-3</v>
      </c>
      <c r="C422">
        <v>8.0128205128211967E-4</v>
      </c>
      <c r="D422">
        <v>2.4705301051741566E-3</v>
      </c>
      <c r="E422">
        <v>4.5</v>
      </c>
      <c r="F422">
        <v>67</v>
      </c>
      <c r="G422">
        <v>5.55</v>
      </c>
      <c r="H422">
        <v>5.34</v>
      </c>
      <c r="I422">
        <v>4.9000000000000004</v>
      </c>
      <c r="J422">
        <v>7.15</v>
      </c>
      <c r="K422">
        <v>105.2</v>
      </c>
      <c r="L422">
        <v>-1.1149307813806983E-3</v>
      </c>
      <c r="M422">
        <v>4.7083004708300029E-3</v>
      </c>
      <c r="N422">
        <v>7.1424844580413368E-3</v>
      </c>
      <c r="O422">
        <v>3.4734917733089579E-2</v>
      </c>
      <c r="P422">
        <v>-5.0920910075839654E-2</v>
      </c>
      <c r="Q422">
        <v>-3.9725605183695218E-3</v>
      </c>
      <c r="R422">
        <v>3.0746705710102483E-2</v>
      </c>
      <c r="S422">
        <v>1.0707827024969067E-3</v>
      </c>
      <c r="T422">
        <f>'FF-5'!B425/100</f>
        <v>-2.46E-2</v>
      </c>
      <c r="U422">
        <f>'FF-5'!C425/100</f>
        <v>-5.2699999999999997E-2</v>
      </c>
      <c r="V422">
        <f>'FF-5'!D425/100</f>
        <v>-1.78E-2</v>
      </c>
      <c r="W422">
        <f>'FF-5'!E425/100</f>
        <v>1.7399999999999999E-2</v>
      </c>
      <c r="X422">
        <f>'FF-5'!F425/100</f>
        <v>4.5000000000000005E-3</v>
      </c>
      <c r="Y422">
        <v>3.69</v>
      </c>
      <c r="Z422">
        <f>'FF-5'!G425/100</f>
        <v>4.0000000000000001E-3</v>
      </c>
      <c r="AA422" s="11" t="str">
        <f t="shared" si="7"/>
        <v>MOM</v>
      </c>
    </row>
    <row r="423" spans="1:27">
      <c r="A423" s="32">
        <v>36039</v>
      </c>
      <c r="B423">
        <v>1.2254901960785359E-3</v>
      </c>
      <c r="C423">
        <v>-5.6044835868695178E-3</v>
      </c>
      <c r="D423">
        <v>1.3800873116462326E-3</v>
      </c>
      <c r="E423">
        <v>4.5</v>
      </c>
      <c r="F423">
        <v>67</v>
      </c>
      <c r="G423">
        <v>5.51</v>
      </c>
      <c r="H423">
        <v>4.8099999999999996</v>
      </c>
      <c r="I423">
        <v>4.6100000000000003</v>
      </c>
      <c r="J423">
        <v>7.14</v>
      </c>
      <c r="K423">
        <v>104.4</v>
      </c>
      <c r="L423">
        <v>7.4411682634190491E-4</v>
      </c>
      <c r="M423">
        <v>5.9232123316998037E-3</v>
      </c>
      <c r="N423">
        <v>6.8997595762837916E-3</v>
      </c>
      <c r="O423">
        <v>-4.9469964664310952E-2</v>
      </c>
      <c r="P423">
        <v>-3.4246575342465752E-2</v>
      </c>
      <c r="Q423">
        <v>2.0595296670203725E-2</v>
      </c>
      <c r="R423">
        <v>-5.1136363636363681E-2</v>
      </c>
      <c r="S423">
        <v>2.65428528416699E-3</v>
      </c>
      <c r="T423">
        <f>'FF-5'!B426/100</f>
        <v>-0.16079999999999997</v>
      </c>
      <c r="U423">
        <f>'FF-5'!C426/100</f>
        <v>-5.1699999999999996E-2</v>
      </c>
      <c r="V423">
        <f>'FF-5'!D426/100</f>
        <v>3.5299999999999998E-2</v>
      </c>
      <c r="W423">
        <f>'FF-5'!E426/100</f>
        <v>3.3700000000000001E-2</v>
      </c>
      <c r="X423">
        <f>'FF-5'!F426/100</f>
        <v>5.91E-2</v>
      </c>
      <c r="Y423">
        <v>1.84</v>
      </c>
      <c r="Z423">
        <f>'FF-5'!G426/100</f>
        <v>4.3E-3</v>
      </c>
      <c r="AA423" s="11" t="str">
        <f t="shared" si="7"/>
        <v>MOM</v>
      </c>
    </row>
    <row r="424" spans="1:27">
      <c r="A424" s="32">
        <v>36069</v>
      </c>
      <c r="B424">
        <v>6.1199510403913283E-4</v>
      </c>
      <c r="C424">
        <v>-3.2206119162641357E-3</v>
      </c>
      <c r="D424">
        <v>-5.7658772571315498E-4</v>
      </c>
      <c r="E424">
        <v>4.5999999999999996</v>
      </c>
      <c r="F424">
        <v>67.2</v>
      </c>
      <c r="G424">
        <v>5.07</v>
      </c>
      <c r="H424">
        <v>4.53</v>
      </c>
      <c r="I424">
        <v>3.96</v>
      </c>
      <c r="J424">
        <v>7.09</v>
      </c>
      <c r="K424">
        <v>100.9</v>
      </c>
      <c r="L424">
        <v>3.7178176410447065E-3</v>
      </c>
      <c r="M424">
        <v>9.2226925532669611E-3</v>
      </c>
      <c r="N424">
        <v>9.3160344868984113E-3</v>
      </c>
      <c r="O424">
        <v>-1.9826517967781909E-2</v>
      </c>
      <c r="P424">
        <v>2.1276595744680851E-2</v>
      </c>
      <c r="Q424">
        <v>-9.2121893645087075E-4</v>
      </c>
      <c r="R424">
        <v>0.11901197604790419</v>
      </c>
      <c r="S424">
        <v>1.5646484282395335E-3</v>
      </c>
      <c r="T424">
        <f>'FF-5'!B427/100</f>
        <v>6.1500000000000006E-2</v>
      </c>
      <c r="U424">
        <f>'FF-5'!C427/100</f>
        <v>-7.8000000000000005E-3</v>
      </c>
      <c r="V424">
        <f>'FF-5'!D427/100</f>
        <v>-3.4200000000000001E-2</v>
      </c>
      <c r="W424">
        <f>'FF-5'!E427/100</f>
        <v>-1.8799999999999997E-2</v>
      </c>
      <c r="X424">
        <f>'FF-5'!F427/100</f>
        <v>-2.9900000000000003E-2</v>
      </c>
      <c r="Y424">
        <v>-0.81</v>
      </c>
      <c r="Z424">
        <f>'FF-5'!G427/100</f>
        <v>4.5999999999999999E-3</v>
      </c>
      <c r="AA424" s="11" t="str">
        <f t="shared" si="7"/>
        <v>SMB</v>
      </c>
    </row>
    <row r="425" spans="1:27">
      <c r="A425" s="32">
        <v>36100</v>
      </c>
      <c r="B425">
        <v>2.4464831804281695E-3</v>
      </c>
      <c r="C425">
        <v>1.6155088852988922E-3</v>
      </c>
      <c r="D425">
        <v>2.1951116551986987E-3</v>
      </c>
      <c r="E425">
        <v>4.5</v>
      </c>
      <c r="F425">
        <v>67.2</v>
      </c>
      <c r="G425">
        <v>4.83</v>
      </c>
      <c r="H425">
        <v>4.83</v>
      </c>
      <c r="I425">
        <v>4.41</v>
      </c>
      <c r="J425">
        <v>7.18</v>
      </c>
      <c r="K425">
        <v>97.4</v>
      </c>
      <c r="L425">
        <v>5.6486711732566981E-3</v>
      </c>
      <c r="M425">
        <v>9.4195936921526394E-3</v>
      </c>
      <c r="N425">
        <v>2.0796766304386514E-2</v>
      </c>
      <c r="O425">
        <v>8.4070796460176997E-2</v>
      </c>
      <c r="P425">
        <v>3.3564814814814818E-2</v>
      </c>
      <c r="Q425">
        <v>6.8451657688223299E-3</v>
      </c>
      <c r="R425">
        <v>-3.7458193979933024E-2</v>
      </c>
      <c r="S425">
        <v>1.609543647036546E-3</v>
      </c>
      <c r="T425">
        <f>'FF-5'!B428/100</f>
        <v>7.1300000000000002E-2</v>
      </c>
      <c r="U425">
        <f>'FF-5'!C428/100</f>
        <v>-3.4300000000000004E-2</v>
      </c>
      <c r="V425">
        <f>'FF-5'!D428/100</f>
        <v>-2.23E-2</v>
      </c>
      <c r="W425">
        <f>'FF-5'!E428/100</f>
        <v>9.300000000000001E-3</v>
      </c>
      <c r="X425">
        <f>'FF-5'!F428/100</f>
        <v>3.0999999999999999E-3</v>
      </c>
      <c r="Y425">
        <v>-5.37</v>
      </c>
      <c r="Z425">
        <f>'FF-5'!G428/100</f>
        <v>3.2000000000000002E-3</v>
      </c>
      <c r="AA425" s="11" t="str">
        <f t="shared" si="7"/>
        <v>RMW</v>
      </c>
    </row>
    <row r="426" spans="1:27">
      <c r="A426" s="32">
        <v>36130</v>
      </c>
      <c r="B426">
        <v>1.2202562538132314E-3</v>
      </c>
      <c r="C426">
        <v>-3.2258064516129492E-3</v>
      </c>
      <c r="D426">
        <v>4.2121224885221256E-5</v>
      </c>
      <c r="E426">
        <v>4.4000000000000004</v>
      </c>
      <c r="F426">
        <v>67.099999999999994</v>
      </c>
      <c r="G426">
        <v>4.68</v>
      </c>
      <c r="H426">
        <v>4.6500000000000004</v>
      </c>
      <c r="I426">
        <v>4.3899999999999997</v>
      </c>
      <c r="J426">
        <v>7.34</v>
      </c>
      <c r="K426">
        <v>102.7</v>
      </c>
      <c r="L426">
        <v>8.1952117863720916E-3</v>
      </c>
      <c r="M426">
        <v>8.9834954386129508E-3</v>
      </c>
      <c r="N426">
        <v>1.1777392072342959E-2</v>
      </c>
      <c r="O426">
        <v>-3.2069970845481049E-2</v>
      </c>
      <c r="P426">
        <v>0.11422172452407615</v>
      </c>
      <c r="Q426">
        <v>-9.1810927232617611E-4</v>
      </c>
      <c r="R426">
        <v>-0.10701876302988192</v>
      </c>
      <c r="S426">
        <v>2.1662412956486121E-3</v>
      </c>
      <c r="T426">
        <f>'FF-5'!B429/100</f>
        <v>6.0999999999999999E-2</v>
      </c>
      <c r="U426">
        <f>'FF-5'!C429/100</f>
        <v>7.4999999999999997E-3</v>
      </c>
      <c r="V426">
        <f>'FF-5'!D429/100</f>
        <v>-3.2500000000000001E-2</v>
      </c>
      <c r="W426">
        <f>'FF-5'!E429/100</f>
        <v>-8.6E-3</v>
      </c>
      <c r="X426">
        <f>'FF-5'!F429/100</f>
        <v>-1.18E-2</v>
      </c>
      <c r="Y426">
        <v>1.2</v>
      </c>
      <c r="Z426">
        <f>'FF-5'!G429/100</f>
        <v>3.0999999999999999E-3</v>
      </c>
      <c r="AA426" s="11" t="str">
        <f t="shared" si="7"/>
        <v>MOM</v>
      </c>
    </row>
    <row r="427" spans="1:27">
      <c r="A427" s="32">
        <v>36161</v>
      </c>
      <c r="B427">
        <v>1.8281535648995209E-3</v>
      </c>
      <c r="C427">
        <v>-6.4724919093850902E-3</v>
      </c>
      <c r="D427">
        <v>1.0108668182967277E-3</v>
      </c>
      <c r="E427">
        <v>4.4000000000000004</v>
      </c>
      <c r="F427">
        <v>67.2</v>
      </c>
      <c r="G427">
        <v>4.63</v>
      </c>
      <c r="H427">
        <v>4.72</v>
      </c>
      <c r="I427">
        <v>4.34</v>
      </c>
      <c r="J427">
        <v>7.23</v>
      </c>
      <c r="K427">
        <v>100.5</v>
      </c>
      <c r="L427">
        <v>9.1332541784554786E-5</v>
      </c>
      <c r="M427">
        <v>6.6718814705747018E-3</v>
      </c>
      <c r="N427">
        <v>-3.1256763250079116E-3</v>
      </c>
      <c r="O427">
        <v>7.9518072289156624E-2</v>
      </c>
      <c r="P427">
        <v>-4.6231155778894473E-2</v>
      </c>
      <c r="Q427">
        <v>4.0457049062842341E-3</v>
      </c>
      <c r="R427">
        <v>-0.12217898832684827</v>
      </c>
      <c r="S427">
        <v>2.9239995912688742E-3</v>
      </c>
      <c r="T427">
        <f>'FF-5'!B430/100</f>
        <v>6.1600000000000002E-2</v>
      </c>
      <c r="U427">
        <f>'FF-5'!C430/100</f>
        <v>-1.5600000000000001E-2</v>
      </c>
      <c r="V427">
        <f>'FF-5'!D430/100</f>
        <v>-4.1900000000000007E-2</v>
      </c>
      <c r="W427">
        <f>'FF-5'!E430/100</f>
        <v>-7.6E-3</v>
      </c>
      <c r="X427">
        <f>'FF-5'!F430/100</f>
        <v>-3.39E-2</v>
      </c>
      <c r="Y427">
        <v>8.92</v>
      </c>
      <c r="Z427">
        <f>'FF-5'!G430/100</f>
        <v>3.8E-3</v>
      </c>
      <c r="AA427" s="11" t="str">
        <f t="shared" si="7"/>
        <v>MOM</v>
      </c>
    </row>
    <row r="428" spans="1:27">
      <c r="A428" s="32">
        <v>36192</v>
      </c>
      <c r="B428">
        <v>1.8248175182480715E-3</v>
      </c>
      <c r="C428">
        <v>8.1433224755707268E-4</v>
      </c>
      <c r="D428">
        <v>1.4025638867849633E-3</v>
      </c>
      <c r="E428">
        <v>4.3</v>
      </c>
      <c r="F428">
        <v>67.2</v>
      </c>
      <c r="G428">
        <v>4.76</v>
      </c>
      <c r="H428">
        <v>5</v>
      </c>
      <c r="I428">
        <v>4.4400000000000004</v>
      </c>
      <c r="J428">
        <v>7.29</v>
      </c>
      <c r="K428">
        <v>103.9</v>
      </c>
      <c r="L428">
        <v>2.8310502283104191E-3</v>
      </c>
      <c r="M428">
        <v>6.2619983545112974E-3</v>
      </c>
      <c r="N428">
        <v>-1.2525723037354294E-3</v>
      </c>
      <c r="O428">
        <v>-2.4553571428571428E-2</v>
      </c>
      <c r="P428">
        <v>-7.7976817702845105E-2</v>
      </c>
      <c r="Q428">
        <v>4.1330163536203567E-3</v>
      </c>
      <c r="R428">
        <v>0.10549645390070934</v>
      </c>
      <c r="S428">
        <v>8.1507896077432501E-4</v>
      </c>
      <c r="T428">
        <f>'FF-5'!B431/100</f>
        <v>3.5000000000000003E-2</v>
      </c>
      <c r="U428">
        <f>'FF-5'!C431/100</f>
        <v>-7.4999999999999997E-3</v>
      </c>
      <c r="V428">
        <f>'FF-5'!D431/100</f>
        <v>-4.5999999999999999E-2</v>
      </c>
      <c r="W428">
        <f>'FF-5'!E431/100</f>
        <v>-2.7699999999999999E-2</v>
      </c>
      <c r="X428">
        <f>'FF-5'!F431/100</f>
        <v>-6.8000000000000005E-2</v>
      </c>
      <c r="Y428">
        <v>3.03</v>
      </c>
      <c r="Z428">
        <f>'FF-5'!G431/100</f>
        <v>3.4999999999999996E-3</v>
      </c>
      <c r="AA428" s="11" t="str">
        <f t="shared" si="7"/>
        <v>MOM</v>
      </c>
    </row>
    <row r="429" spans="1:27">
      <c r="A429" s="32">
        <v>36220</v>
      </c>
      <c r="B429">
        <v>0</v>
      </c>
      <c r="C429">
        <v>-4.8820179007323721E-3</v>
      </c>
      <c r="D429">
        <v>-5.6023978262685289E-4</v>
      </c>
      <c r="E429">
        <v>4.4000000000000004</v>
      </c>
      <c r="F429">
        <v>67.2</v>
      </c>
      <c r="G429">
        <v>4.8099999999999996</v>
      </c>
      <c r="H429">
        <v>5.23</v>
      </c>
      <c r="I429">
        <v>4.4400000000000004</v>
      </c>
      <c r="J429">
        <v>7.39</v>
      </c>
      <c r="K429">
        <v>108.1</v>
      </c>
      <c r="L429">
        <v>-1.2749294235496437E-3</v>
      </c>
      <c r="M429">
        <v>5.1782875312287487E-3</v>
      </c>
      <c r="N429">
        <v>-1.9839854739427763E-3</v>
      </c>
      <c r="O429">
        <v>-4.462242562929062E-2</v>
      </c>
      <c r="P429">
        <v>-3.0857142857142857E-2</v>
      </c>
      <c r="Q429">
        <v>5.7956558377904033E-3</v>
      </c>
      <c r="R429">
        <v>-3.6888532477947142E-2</v>
      </c>
      <c r="S429">
        <v>3.2811533371443786E-3</v>
      </c>
      <c r="T429">
        <f>'FF-5'!B432/100</f>
        <v>-4.0800000000000003E-2</v>
      </c>
      <c r="U429">
        <f>'FF-5'!C432/100</f>
        <v>-5.2199999999999996E-2</v>
      </c>
      <c r="V429">
        <f>'FF-5'!D432/100</f>
        <v>1.9199999999999998E-2</v>
      </c>
      <c r="W429">
        <f>'FF-5'!E432/100</f>
        <v>-1.23E-2</v>
      </c>
      <c r="X429">
        <f>'FF-5'!F432/100</f>
        <v>4.0999999999999995E-2</v>
      </c>
      <c r="Y429">
        <v>-0.1</v>
      </c>
      <c r="Z429">
        <f>'FF-5'!G432/100</f>
        <v>3.4999999999999996E-3</v>
      </c>
      <c r="AA429" s="11" t="str">
        <f t="shared" si="7"/>
        <v>CMA</v>
      </c>
    </row>
    <row r="430" spans="1:27">
      <c r="A430" s="32">
        <v>36251</v>
      </c>
      <c r="B430">
        <v>6.0716454159090915E-4</v>
      </c>
      <c r="C430">
        <v>2.4529844644317019E-3</v>
      </c>
      <c r="D430">
        <v>7.5674766669472297E-4</v>
      </c>
      <c r="E430">
        <v>4.2</v>
      </c>
      <c r="F430">
        <v>67</v>
      </c>
      <c r="G430">
        <v>4.74</v>
      </c>
      <c r="H430">
        <v>5.18</v>
      </c>
      <c r="I430">
        <v>4.29</v>
      </c>
      <c r="J430">
        <v>7.53</v>
      </c>
      <c r="K430">
        <v>105.7</v>
      </c>
      <c r="L430">
        <v>-9.1182638825692007E-5</v>
      </c>
      <c r="M430">
        <v>1.5364453884043974E-3</v>
      </c>
      <c r="N430">
        <v>9.1732104014538452E-3</v>
      </c>
      <c r="O430">
        <v>2.3952095808383235E-2</v>
      </c>
      <c r="P430">
        <v>1.7688679245283018E-2</v>
      </c>
      <c r="Q430">
        <v>2.1259375783689582E-3</v>
      </c>
      <c r="R430">
        <v>0.22064945878434641</v>
      </c>
      <c r="S430">
        <v>9.0541532025164304E-4</v>
      </c>
      <c r="T430">
        <f>'FF-5'!B433/100</f>
        <v>3.4500000000000003E-2</v>
      </c>
      <c r="U430">
        <f>'FF-5'!C433/100</f>
        <v>-4.2300000000000004E-2</v>
      </c>
      <c r="V430">
        <f>'FF-5'!D433/100</f>
        <v>-2.7400000000000001E-2</v>
      </c>
      <c r="W430">
        <f>'FF-5'!E433/100</f>
        <v>-4.07E-2</v>
      </c>
      <c r="X430">
        <f>'FF-5'!F433/100</f>
        <v>-1.4199999999999999E-2</v>
      </c>
      <c r="Y430">
        <v>-1.27</v>
      </c>
      <c r="Z430">
        <f>'FF-5'!G433/100</f>
        <v>4.3E-3</v>
      </c>
      <c r="AA430" s="11" t="str">
        <f t="shared" si="7"/>
        <v>CMA</v>
      </c>
    </row>
    <row r="431" spans="1:27">
      <c r="A431" s="32">
        <v>36281</v>
      </c>
      <c r="B431">
        <v>6.674757281553363E-3</v>
      </c>
      <c r="C431">
        <v>8.1566068515497563E-3</v>
      </c>
      <c r="D431">
        <v>4.8311208200302307E-3</v>
      </c>
      <c r="E431">
        <v>4.3</v>
      </c>
      <c r="F431">
        <v>67.099999999999994</v>
      </c>
      <c r="G431">
        <v>4.74</v>
      </c>
      <c r="H431">
        <v>5.54</v>
      </c>
      <c r="I431">
        <v>4.5</v>
      </c>
      <c r="J431">
        <v>7.48</v>
      </c>
      <c r="K431">
        <v>104.6</v>
      </c>
      <c r="L431">
        <v>4.5595476928688679E-3</v>
      </c>
      <c r="M431">
        <v>6.4973153453953139E-3</v>
      </c>
      <c r="N431">
        <v>2.6208341069169053E-3</v>
      </c>
      <c r="O431">
        <v>-9.1812865497076027E-2</v>
      </c>
      <c r="P431">
        <v>6.3731170336037077E-2</v>
      </c>
      <c r="Q431">
        <v>2.2260770652637817E-3</v>
      </c>
      <c r="R431">
        <v>0.18281036834924963</v>
      </c>
      <c r="S431">
        <v>2.8229642684467456E-3</v>
      </c>
      <c r="T431">
        <f>'FF-5'!B434/100</f>
        <v>4.3299999999999998E-2</v>
      </c>
      <c r="U431">
        <f>'FF-5'!C434/100</f>
        <v>4.5199999999999997E-2</v>
      </c>
      <c r="V431">
        <f>'FF-5'!D434/100</f>
        <v>2.46E-2</v>
      </c>
      <c r="W431">
        <f>'FF-5'!E434/100</f>
        <v>-2.53E-2</v>
      </c>
      <c r="X431">
        <f>'FF-5'!F434/100</f>
        <v>8.8999999999999999E-3</v>
      </c>
      <c r="Y431">
        <v>-9.0399999999999991</v>
      </c>
      <c r="Z431">
        <f>'FF-5'!G434/100</f>
        <v>3.7000000000000002E-3</v>
      </c>
      <c r="AA431" s="11" t="str">
        <f t="shared" si="7"/>
        <v>SMB</v>
      </c>
    </row>
    <row r="432" spans="1:27">
      <c r="A432" s="32">
        <v>36312</v>
      </c>
      <c r="B432">
        <v>6.0277275467145457E-4</v>
      </c>
      <c r="C432">
        <v>8.8996763754046002E-3</v>
      </c>
      <c r="D432">
        <v>6.5498836350456457E-4</v>
      </c>
      <c r="E432">
        <v>4.2</v>
      </c>
      <c r="F432">
        <v>67.099999999999994</v>
      </c>
      <c r="G432">
        <v>4.76</v>
      </c>
      <c r="H432">
        <v>5.9</v>
      </c>
      <c r="I432">
        <v>4.57</v>
      </c>
      <c r="J432">
        <v>7.72</v>
      </c>
      <c r="K432">
        <v>106.8</v>
      </c>
      <c r="L432">
        <v>1.9970951343500779E-3</v>
      </c>
      <c r="M432">
        <v>5.5363787152016694E-3</v>
      </c>
      <c r="N432">
        <v>-5.0478593313818855E-3</v>
      </c>
      <c r="O432">
        <v>3.7347070186735352E-2</v>
      </c>
      <c r="P432">
        <v>-3.2679738562091505E-2</v>
      </c>
      <c r="Q432">
        <v>6.129962931940609E-3</v>
      </c>
      <c r="R432">
        <v>2.3644752018454448E-2</v>
      </c>
      <c r="S432">
        <v>1.6874552863230582E-3</v>
      </c>
      <c r="T432">
        <f>'FF-5'!B435/100</f>
        <v>-2.46E-2</v>
      </c>
      <c r="U432">
        <f>'FF-5'!C435/100</f>
        <v>3.7100000000000001E-2</v>
      </c>
      <c r="V432">
        <f>'FF-5'!D435/100</f>
        <v>2.35E-2</v>
      </c>
      <c r="W432">
        <f>'FF-5'!E435/100</f>
        <v>9.300000000000001E-3</v>
      </c>
      <c r="X432">
        <f>'FF-5'!F435/100</f>
        <v>3.3399999999999999E-2</v>
      </c>
      <c r="Y432">
        <v>-5.19</v>
      </c>
      <c r="Z432">
        <f>'FF-5'!G435/100</f>
        <v>3.4000000000000002E-3</v>
      </c>
      <c r="AA432" s="11" t="str">
        <f t="shared" si="7"/>
        <v>SMB</v>
      </c>
    </row>
    <row r="433" spans="1:27">
      <c r="A433" s="32">
        <v>36342</v>
      </c>
      <c r="B433">
        <v>0</v>
      </c>
      <c r="C433">
        <v>4.0096230954290296E-3</v>
      </c>
      <c r="D433">
        <v>3.0638961617725138E-4</v>
      </c>
      <c r="E433">
        <v>4.3</v>
      </c>
      <c r="F433">
        <v>67.099999999999994</v>
      </c>
      <c r="G433">
        <v>4.99</v>
      </c>
      <c r="H433">
        <v>5.79</v>
      </c>
      <c r="I433">
        <v>4.55</v>
      </c>
      <c r="J433">
        <v>8.02</v>
      </c>
      <c r="K433">
        <v>107.3</v>
      </c>
      <c r="L433">
        <v>-3.623844899438304E-3</v>
      </c>
      <c r="M433">
        <v>4.881745837141311E-3</v>
      </c>
      <c r="N433">
        <v>7.8501154459950147E-3</v>
      </c>
      <c r="O433">
        <v>-3.2278088144009932E-2</v>
      </c>
      <c r="P433">
        <v>3.9414414414414414E-2</v>
      </c>
      <c r="Q433">
        <v>-6.5427086588244711E-4</v>
      </c>
      <c r="R433">
        <v>7.8873239436620043E-3</v>
      </c>
      <c r="S433">
        <v>2.1038249245029618E-3</v>
      </c>
      <c r="T433">
        <f>'FF-5'!B436/100</f>
        <v>4.7699999999999992E-2</v>
      </c>
      <c r="U433">
        <f>'FF-5'!C436/100</f>
        <v>2.29E-2</v>
      </c>
      <c r="V433">
        <f>'FF-5'!D436/100</f>
        <v>-3.1899999999999998E-2</v>
      </c>
      <c r="W433">
        <f>'FF-5'!E436/100</f>
        <v>1.1299999999999999E-2</v>
      </c>
      <c r="X433">
        <f>'FF-5'!F436/100</f>
        <v>-3.2099999999999997E-2</v>
      </c>
      <c r="Y433">
        <v>5.0599999999999996</v>
      </c>
      <c r="Z433">
        <f>'FF-5'!G436/100</f>
        <v>4.0000000000000001E-3</v>
      </c>
      <c r="AA433" s="11" t="str">
        <f t="shared" si="7"/>
        <v>MOM</v>
      </c>
    </row>
    <row r="434" spans="1:27">
      <c r="A434" s="32">
        <v>36373</v>
      </c>
      <c r="B434">
        <v>4.2168674698794496E-3</v>
      </c>
      <c r="C434">
        <v>3.9936102236421724E-3</v>
      </c>
      <c r="D434">
        <v>2.6592041878985674E-3</v>
      </c>
      <c r="E434">
        <v>4.3</v>
      </c>
      <c r="F434">
        <v>67.099999999999994</v>
      </c>
      <c r="G434">
        <v>5.07</v>
      </c>
      <c r="H434">
        <v>5.94</v>
      </c>
      <c r="I434">
        <v>4.72</v>
      </c>
      <c r="J434">
        <v>7.95</v>
      </c>
      <c r="K434">
        <v>106</v>
      </c>
      <c r="L434">
        <v>-6.3647935988365653E-4</v>
      </c>
      <c r="M434">
        <v>6.0780834072758734E-3</v>
      </c>
      <c r="N434">
        <v>9.0559344185939371E-3</v>
      </c>
      <c r="O434">
        <v>7.0558050032071842E-2</v>
      </c>
      <c r="P434">
        <v>-2.4918743228602384E-2</v>
      </c>
      <c r="Q434">
        <v>5.8640731547359905E-3</v>
      </c>
      <c r="R434">
        <v>0.12185578535494687</v>
      </c>
      <c r="S434">
        <v>2.6107031080536704E-3</v>
      </c>
      <c r="T434">
        <f>'FF-5'!B437/100</f>
        <v>-3.49E-2</v>
      </c>
      <c r="U434">
        <f>'FF-5'!C437/100</f>
        <v>2.5699999999999997E-2</v>
      </c>
      <c r="V434">
        <f>'FF-5'!D437/100</f>
        <v>-4.4000000000000003E-3</v>
      </c>
      <c r="W434">
        <f>'FF-5'!E437/100</f>
        <v>3.5999999999999999E-3</v>
      </c>
      <c r="X434">
        <f>'FF-5'!F437/100</f>
        <v>3.2199999999999999E-2</v>
      </c>
      <c r="Y434">
        <v>1.66</v>
      </c>
      <c r="Z434">
        <f>'FF-5'!G437/100</f>
        <v>3.8E-3</v>
      </c>
      <c r="AA434" s="11" t="str">
        <f t="shared" si="7"/>
        <v>MOM</v>
      </c>
    </row>
    <row r="435" spans="1:27">
      <c r="A435" s="32">
        <v>36404</v>
      </c>
      <c r="B435">
        <v>2.3995200959808379E-3</v>
      </c>
      <c r="C435">
        <v>9.5465393794749633E-3</v>
      </c>
      <c r="D435">
        <v>1.8190149548023417E-3</v>
      </c>
      <c r="E435">
        <v>4.2</v>
      </c>
      <c r="F435">
        <v>67</v>
      </c>
      <c r="G435">
        <v>5.22</v>
      </c>
      <c r="H435">
        <v>5.92</v>
      </c>
      <c r="I435">
        <v>4.68</v>
      </c>
      <c r="J435">
        <v>8.15</v>
      </c>
      <c r="K435">
        <v>104.5</v>
      </c>
      <c r="L435">
        <v>9.0983531980835624E-5</v>
      </c>
      <c r="M435">
        <v>3.8144375358292945E-3</v>
      </c>
      <c r="N435">
        <v>1.093035519063537E-2</v>
      </c>
      <c r="O435">
        <v>-1.2582384661473937E-2</v>
      </c>
      <c r="P435">
        <v>-7.7777777777777776E-3</v>
      </c>
      <c r="Q435">
        <v>4.3867228969202915E-3</v>
      </c>
      <c r="R435">
        <v>5.9292476332835138E-2</v>
      </c>
      <c r="S435">
        <v>1.166734919371663E-3</v>
      </c>
      <c r="T435">
        <f>'FF-5'!B438/100</f>
        <v>-1.38E-2</v>
      </c>
      <c r="U435">
        <f>'FF-5'!C438/100</f>
        <v>-1.7299999999999999E-2</v>
      </c>
      <c r="V435">
        <f>'FF-5'!D438/100</f>
        <v>-1.8700000000000001E-2</v>
      </c>
      <c r="W435">
        <f>'FF-5'!E438/100</f>
        <v>-2.3999999999999998E-3</v>
      </c>
      <c r="X435">
        <f>'FF-5'!F438/100</f>
        <v>6.4000000000000003E-3</v>
      </c>
      <c r="Y435">
        <v>3.12</v>
      </c>
      <c r="Z435">
        <f>'FF-5'!G438/100</f>
        <v>3.9000000000000003E-3</v>
      </c>
      <c r="AA435" s="11" t="str">
        <f t="shared" si="7"/>
        <v>MOM</v>
      </c>
    </row>
    <row r="436" spans="1:27">
      <c r="A436" s="32">
        <v>36434</v>
      </c>
      <c r="B436">
        <v>4.1891083183723341E-3</v>
      </c>
      <c r="C436">
        <v>8.6682427107958576E-3</v>
      </c>
      <c r="D436">
        <v>3.5898431002938454E-3</v>
      </c>
      <c r="E436">
        <v>4.2</v>
      </c>
      <c r="F436">
        <v>67</v>
      </c>
      <c r="G436">
        <v>5.2</v>
      </c>
      <c r="H436">
        <v>6.11</v>
      </c>
      <c r="I436">
        <v>4.8600000000000003</v>
      </c>
      <c r="J436">
        <v>8.1999999999999993</v>
      </c>
      <c r="K436">
        <v>107.2</v>
      </c>
      <c r="L436">
        <v>-2.4563318777292989E-3</v>
      </c>
      <c r="M436">
        <v>3.5363630373185942E-3</v>
      </c>
      <c r="N436">
        <v>6.2263922325736937E-3</v>
      </c>
      <c r="O436">
        <v>-7.8883495145631068E-3</v>
      </c>
      <c r="P436">
        <v>-7.5027995520716692E-2</v>
      </c>
      <c r="Q436">
        <v>-4.1373978080618398E-3</v>
      </c>
      <c r="R436">
        <v>0.12323612417685782</v>
      </c>
      <c r="S436">
        <v>1.5435433581329299E-3</v>
      </c>
      <c r="T436">
        <f>'FF-5'!B439/100</f>
        <v>-2.7900000000000001E-2</v>
      </c>
      <c r="U436">
        <f>'FF-5'!C439/100</f>
        <v>2.5899999999999999E-2</v>
      </c>
      <c r="V436">
        <f>'FF-5'!D439/100</f>
        <v>-3.49E-2</v>
      </c>
      <c r="W436">
        <f>'FF-5'!E439/100</f>
        <v>-7.4999999999999997E-3</v>
      </c>
      <c r="X436">
        <f>'FF-5'!F439/100</f>
        <v>-1.23E-2</v>
      </c>
      <c r="Y436">
        <v>6.47</v>
      </c>
      <c r="Z436">
        <f>'FF-5'!G439/100</f>
        <v>3.9000000000000003E-3</v>
      </c>
      <c r="AA436" s="11" t="str">
        <f t="shared" si="7"/>
        <v>MOM</v>
      </c>
    </row>
    <row r="437" spans="1:27">
      <c r="A437" s="32">
        <v>36465</v>
      </c>
      <c r="B437">
        <v>1.7878426698449518E-3</v>
      </c>
      <c r="C437">
        <v>-2.3437499999999778E-3</v>
      </c>
      <c r="D437">
        <v>1.6849199663015993E-3</v>
      </c>
      <c r="E437">
        <v>4.0999999999999996</v>
      </c>
      <c r="F437">
        <v>67</v>
      </c>
      <c r="G437">
        <v>5.42</v>
      </c>
      <c r="H437">
        <v>6.03</v>
      </c>
      <c r="I437">
        <v>5.07</v>
      </c>
      <c r="J437">
        <v>8.3800000000000008</v>
      </c>
      <c r="K437">
        <v>103.2</v>
      </c>
      <c r="L437">
        <v>6.2015503875968575E-3</v>
      </c>
      <c r="M437">
        <v>5.2311329014182355E-3</v>
      </c>
      <c r="N437">
        <v>3.1965024330713058E-3</v>
      </c>
      <c r="O437">
        <v>-1.6513761467889909E-2</v>
      </c>
      <c r="P437">
        <v>5.569007263922518E-2</v>
      </c>
      <c r="Q437">
        <v>1.2795858652042434E-2</v>
      </c>
      <c r="R437">
        <v>-5.1926298157453872E-2</v>
      </c>
      <c r="S437">
        <v>3.1285639429152667E-3</v>
      </c>
      <c r="T437">
        <f>'FF-5'!B440/100</f>
        <v>6.1200000000000004E-2</v>
      </c>
      <c r="U437">
        <f>'FF-5'!C440/100</f>
        <v>-6.9099999999999995E-2</v>
      </c>
      <c r="V437">
        <f>'FF-5'!D440/100</f>
        <v>-3.3700000000000001E-2</v>
      </c>
      <c r="W437">
        <f>'FF-5'!E440/100</f>
        <v>-1.7399999999999999E-2</v>
      </c>
      <c r="X437">
        <f>'FF-5'!F440/100</f>
        <v>-1.1899999999999999E-2</v>
      </c>
      <c r="Y437">
        <v>5.5</v>
      </c>
      <c r="Z437">
        <f>'FF-5'!G440/100</f>
        <v>3.9000000000000003E-3</v>
      </c>
      <c r="AA437" s="11" t="str">
        <f t="shared" si="7"/>
        <v>MOM</v>
      </c>
    </row>
    <row r="438" spans="1:27">
      <c r="A438" s="32">
        <v>36495</v>
      </c>
      <c r="B438">
        <v>1.7846519928614597E-3</v>
      </c>
      <c r="C438">
        <v>4.6985121378230891E-3</v>
      </c>
      <c r="D438">
        <v>8.9619324683916401E-4</v>
      </c>
      <c r="E438">
        <v>4.0999999999999996</v>
      </c>
      <c r="F438">
        <v>67.099999999999994</v>
      </c>
      <c r="G438">
        <v>5.3</v>
      </c>
      <c r="H438">
        <v>6.28</v>
      </c>
      <c r="I438">
        <v>5.2</v>
      </c>
      <c r="J438">
        <v>8.15</v>
      </c>
      <c r="K438">
        <v>107.2</v>
      </c>
      <c r="L438">
        <v>6.7071512734524531E-3</v>
      </c>
      <c r="M438">
        <v>4.1587737060988887E-3</v>
      </c>
      <c r="N438">
        <v>2.2569134518744798E-2</v>
      </c>
      <c r="O438">
        <v>2.4875621890547265E-2</v>
      </c>
      <c r="P438">
        <v>-1.0321100917431193E-2</v>
      </c>
      <c r="Q438">
        <v>5.3383759328864125E-3</v>
      </c>
      <c r="R438">
        <v>0.10291519434628968</v>
      </c>
      <c r="S438">
        <v>2.2200371798614207E-3</v>
      </c>
      <c r="T438">
        <f>'FF-5'!B441/100</f>
        <v>3.3700000000000001E-2</v>
      </c>
      <c r="U438">
        <f>'FF-5'!C441/100</f>
        <v>5.7999999999999996E-2</v>
      </c>
      <c r="V438">
        <f>'FF-5'!D441/100</f>
        <v>-6.1200000000000004E-2</v>
      </c>
      <c r="W438">
        <f>'FF-5'!E441/100</f>
        <v>-4.2800000000000005E-2</v>
      </c>
      <c r="X438">
        <f>'FF-5'!F441/100</f>
        <v>-1.7399999999999999E-2</v>
      </c>
      <c r="Y438">
        <v>5.64</v>
      </c>
      <c r="Z438">
        <f>'FF-5'!G441/100</f>
        <v>3.5999999999999999E-3</v>
      </c>
      <c r="AA438" s="11" t="str">
        <f t="shared" si="7"/>
        <v>MOM</v>
      </c>
    </row>
    <row r="439" spans="1:27">
      <c r="A439" s="32">
        <v>36526</v>
      </c>
      <c r="B439">
        <v>2.3752969121140478E-3</v>
      </c>
      <c r="C439">
        <v>-3.8971161340609056E-3</v>
      </c>
      <c r="D439">
        <v>2.3280160894841332E-3</v>
      </c>
      <c r="E439">
        <v>4</v>
      </c>
      <c r="F439">
        <v>67.099999999999994</v>
      </c>
      <c r="G439">
        <v>5.45</v>
      </c>
      <c r="H439">
        <v>6.66</v>
      </c>
      <c r="I439">
        <v>5.32</v>
      </c>
      <c r="J439">
        <v>8.19</v>
      </c>
      <c r="K439">
        <v>105.4</v>
      </c>
      <c r="L439">
        <v>1.0353830917439452E-2</v>
      </c>
      <c r="M439">
        <v>5.962964569148705E-3</v>
      </c>
      <c r="N439">
        <v>9.0008217924277792E-4</v>
      </c>
      <c r="O439">
        <v>3.640776699029126E-2</v>
      </c>
      <c r="P439">
        <v>1.1587485515643106E-2</v>
      </c>
      <c r="Q439">
        <v>7.9953455981523446E-3</v>
      </c>
      <c r="R439">
        <v>4.4453344012815359E-2</v>
      </c>
      <c r="S439">
        <v>2.422068415767972E-3</v>
      </c>
      <c r="T439">
        <f>'FF-5'!B442/100</f>
        <v>7.7199999999999991E-2</v>
      </c>
      <c r="U439">
        <f>'FF-5'!C442/100</f>
        <v>5.3899999999999997E-2</v>
      </c>
      <c r="V439">
        <f>'FF-5'!D442/100</f>
        <v>-8.3299999999999999E-2</v>
      </c>
      <c r="W439">
        <f>'FF-5'!E442/100</f>
        <v>-7.5999999999999998E-2</v>
      </c>
      <c r="X439">
        <f>'FF-5'!F442/100</f>
        <v>-5.6299999999999996E-2</v>
      </c>
      <c r="Y439">
        <v>13.22</v>
      </c>
      <c r="Z439">
        <f>'FF-5'!G442/100</f>
        <v>4.4000000000000003E-3</v>
      </c>
      <c r="AA439" s="11" t="str">
        <f t="shared" si="7"/>
        <v>MOM</v>
      </c>
    </row>
    <row r="440" spans="1:27">
      <c r="A440" s="32">
        <v>36557</v>
      </c>
      <c r="B440">
        <v>2.9620853080568718E-3</v>
      </c>
      <c r="C440">
        <v>3.9123630672927559E-3</v>
      </c>
      <c r="D440">
        <v>2.7211632285638757E-3</v>
      </c>
      <c r="E440">
        <v>4</v>
      </c>
      <c r="F440">
        <v>67.3</v>
      </c>
      <c r="G440">
        <v>5.73</v>
      </c>
      <c r="H440">
        <v>6.52</v>
      </c>
      <c r="I440">
        <v>5.55</v>
      </c>
      <c r="J440">
        <v>8.33</v>
      </c>
      <c r="K440">
        <v>112</v>
      </c>
      <c r="L440">
        <v>-8.9110675459041542E-5</v>
      </c>
      <c r="M440">
        <v>6.1000581984351479E-3</v>
      </c>
      <c r="N440">
        <v>2.9219871390608687E-3</v>
      </c>
      <c r="O440">
        <v>-4.2154566744730677E-2</v>
      </c>
      <c r="P440">
        <v>0</v>
      </c>
      <c r="Q440">
        <v>-7.5646272781328757E-4</v>
      </c>
      <c r="R440">
        <v>4.2177914110429503E-2</v>
      </c>
      <c r="S440">
        <v>1.7433458477019185E-3</v>
      </c>
      <c r="T440">
        <f>'FF-5'!B443/100</f>
        <v>-4.7400000000000005E-2</v>
      </c>
      <c r="U440">
        <f>'FF-5'!C443/100</f>
        <v>4.4199999999999996E-2</v>
      </c>
      <c r="V440">
        <f>'FF-5'!D443/100</f>
        <v>-1.8799999999999997E-2</v>
      </c>
      <c r="W440">
        <f>'FF-5'!E443/100</f>
        <v>-6.2899999999999998E-2</v>
      </c>
      <c r="X440">
        <f>'FF-5'!F443/100</f>
        <v>4.7199999999999999E-2</v>
      </c>
      <c r="Y440">
        <v>1.92</v>
      </c>
      <c r="Z440">
        <f>'FF-5'!G443/100</f>
        <v>4.0999999999999995E-3</v>
      </c>
      <c r="AA440" s="11" t="str">
        <f t="shared" si="7"/>
        <v>MOM</v>
      </c>
    </row>
    <row r="441" spans="1:27">
      <c r="A441" s="32">
        <v>36586</v>
      </c>
      <c r="B441">
        <v>4.1346721795628384E-3</v>
      </c>
      <c r="C441">
        <v>1.1691348402182384E-2</v>
      </c>
      <c r="D441">
        <v>3.1523690738888446E-3</v>
      </c>
      <c r="E441">
        <v>4.0999999999999996</v>
      </c>
      <c r="F441">
        <v>67.3</v>
      </c>
      <c r="G441">
        <v>5.85</v>
      </c>
      <c r="H441">
        <v>6.26</v>
      </c>
      <c r="I441">
        <v>5.69</v>
      </c>
      <c r="J441">
        <v>8.2899999999999991</v>
      </c>
      <c r="K441">
        <v>111.3</v>
      </c>
      <c r="L441">
        <v>-1.2031013278673916E-2</v>
      </c>
      <c r="M441">
        <v>2.8494301139770483E-3</v>
      </c>
      <c r="N441">
        <v>1.2816098233777365E-2</v>
      </c>
      <c r="O441">
        <v>6.1735941320293398E-2</v>
      </c>
      <c r="P441">
        <v>-1.9473081328751432E-2</v>
      </c>
      <c r="Q441">
        <v>3.4493245756445487E-3</v>
      </c>
      <c r="R441">
        <v>7.9838116261957387E-2</v>
      </c>
      <c r="S441">
        <v>8.3962415369701776E-4</v>
      </c>
      <c r="T441">
        <f>'FF-5'!B444/100</f>
        <v>2.4500000000000001E-2</v>
      </c>
      <c r="U441">
        <f>'FF-5'!C444/100</f>
        <v>0.18280000000000002</v>
      </c>
      <c r="V441">
        <f>'FF-5'!D444/100</f>
        <v>-9.5899999999999999E-2</v>
      </c>
      <c r="W441">
        <f>'FF-5'!E444/100</f>
        <v>-0.1865</v>
      </c>
      <c r="X441">
        <f>'FF-5'!F444/100</f>
        <v>-4.7999999999999996E-3</v>
      </c>
      <c r="Y441">
        <v>18.2</v>
      </c>
      <c r="Z441">
        <f>'FF-5'!G444/100</f>
        <v>4.3E-3</v>
      </c>
      <c r="AA441" s="11" t="str">
        <f t="shared" si="7"/>
        <v>MOM</v>
      </c>
    </row>
    <row r="442" spans="1:27">
      <c r="A442" s="32">
        <v>36617</v>
      </c>
      <c r="B442">
        <v>5.8823529411764705E-3</v>
      </c>
      <c r="C442">
        <v>7.7041602465331271E-3</v>
      </c>
      <c r="D442">
        <v>4.2901449631784364E-3</v>
      </c>
      <c r="E442">
        <v>4</v>
      </c>
      <c r="F442">
        <v>67.3</v>
      </c>
      <c r="G442">
        <v>6.02</v>
      </c>
      <c r="H442">
        <v>5.99</v>
      </c>
      <c r="I442">
        <v>5.66</v>
      </c>
      <c r="J442">
        <v>8.3699999999999992</v>
      </c>
      <c r="K442">
        <v>107.1</v>
      </c>
      <c r="L442">
        <v>-9.9224246797754751E-4</v>
      </c>
      <c r="M442">
        <v>6.5799312098101187E-3</v>
      </c>
      <c r="N442">
        <v>9.7337500955180321E-3</v>
      </c>
      <c r="O442">
        <v>-7.6568796776050663E-2</v>
      </c>
      <c r="P442">
        <v>5.1401869158878503E-2</v>
      </c>
      <c r="Q442">
        <v>3.9084432185511201E-3</v>
      </c>
      <c r="R442">
        <v>1.8398637137989747E-2</v>
      </c>
      <c r="S442">
        <v>3.6836204726931614E-3</v>
      </c>
      <c r="T442">
        <f>'FF-5'!B445/100</f>
        <v>5.2000000000000005E-2</v>
      </c>
      <c r="U442">
        <f>'FF-5'!C445/100</f>
        <v>-0.1532</v>
      </c>
      <c r="V442">
        <f>'FF-5'!D445/100</f>
        <v>8.1300000000000011E-2</v>
      </c>
      <c r="W442">
        <f>'FF-5'!E445/100</f>
        <v>0.11789999999999999</v>
      </c>
      <c r="X442">
        <f>'FF-5'!F445/100</f>
        <v>-1.5900000000000001E-2</v>
      </c>
      <c r="Y442">
        <v>-6.83</v>
      </c>
      <c r="Z442">
        <f>'FF-5'!G445/100</f>
        <v>4.6999999999999993E-3</v>
      </c>
      <c r="AA442" s="11" t="str">
        <f t="shared" si="7"/>
        <v>RMW</v>
      </c>
    </row>
    <row r="443" spans="1:27">
      <c r="A443" s="32">
        <v>36647</v>
      </c>
      <c r="B443">
        <v>-5.8479532163739363E-4</v>
      </c>
      <c r="C443">
        <v>-7.6452599388396585E-4</v>
      </c>
      <c r="D443">
        <v>-8.2987551867210179E-4</v>
      </c>
      <c r="E443">
        <v>3.8</v>
      </c>
      <c r="F443">
        <v>67.3</v>
      </c>
      <c r="G443">
        <v>6.27</v>
      </c>
      <c r="H443">
        <v>6.44</v>
      </c>
      <c r="I443">
        <v>5.79</v>
      </c>
      <c r="J443">
        <v>8.4</v>
      </c>
      <c r="K443">
        <v>109.2</v>
      </c>
      <c r="L443">
        <v>7.3137697516929201E-3</v>
      </c>
      <c r="M443">
        <v>1.1906530551605655E-2</v>
      </c>
      <c r="N443">
        <v>8.2155765094373782E-3</v>
      </c>
      <c r="O443">
        <v>1.3715710723192019E-2</v>
      </c>
      <c r="P443">
        <v>-6.5555555555555561E-2</v>
      </c>
      <c r="Q443">
        <v>6.3301586612077698E-3</v>
      </c>
      <c r="R443">
        <v>-0.13884242221478763</v>
      </c>
      <c r="S443">
        <v>2.1199963526944469E-3</v>
      </c>
      <c r="T443">
        <f>'FF-5'!B446/100</f>
        <v>-6.4000000000000001E-2</v>
      </c>
      <c r="U443">
        <f>'FF-5'!C446/100</f>
        <v>-5.0099999999999999E-2</v>
      </c>
      <c r="V443">
        <f>'FF-5'!D446/100</f>
        <v>7.2599999999999998E-2</v>
      </c>
      <c r="W443">
        <f>'FF-5'!E446/100</f>
        <v>7.6600000000000001E-2</v>
      </c>
      <c r="X443">
        <f>'FF-5'!F446/100</f>
        <v>5.6500000000000002E-2</v>
      </c>
      <c r="Y443">
        <v>-8.39</v>
      </c>
      <c r="Z443">
        <f>'FF-5'!G446/100</f>
        <v>4.5999999999999999E-3</v>
      </c>
      <c r="AA443" s="11" t="str">
        <f t="shared" si="7"/>
        <v>RMW</v>
      </c>
    </row>
    <row r="444" spans="1:27">
      <c r="A444" s="32">
        <v>36678</v>
      </c>
      <c r="B444">
        <v>1.7554125219425567E-3</v>
      </c>
      <c r="C444">
        <v>6.8859984697781616E-3</v>
      </c>
      <c r="D444">
        <v>8.3056478405305859E-4</v>
      </c>
      <c r="E444">
        <v>4</v>
      </c>
      <c r="F444">
        <v>67.099999999999994</v>
      </c>
      <c r="G444">
        <v>6.53</v>
      </c>
      <c r="H444">
        <v>6.1</v>
      </c>
      <c r="I444">
        <v>5.69</v>
      </c>
      <c r="J444">
        <v>8.9</v>
      </c>
      <c r="K444">
        <v>110.7</v>
      </c>
      <c r="L444">
        <v>-9.5912513445677826E-3</v>
      </c>
      <c r="M444">
        <v>-2.5378581316331146E-3</v>
      </c>
      <c r="N444">
        <v>1.6278617077337569E-2</v>
      </c>
      <c r="O444">
        <v>-3.136531365313653E-2</v>
      </c>
      <c r="P444">
        <v>1.9024970273483946E-2</v>
      </c>
      <c r="Q444">
        <v>2.9007434234169533E-3</v>
      </c>
      <c r="R444">
        <v>0.11810411810411822</v>
      </c>
      <c r="S444">
        <v>1.6833102067741862E-3</v>
      </c>
      <c r="T444">
        <f>'FF-5'!B447/100</f>
        <v>-4.4199999999999996E-2</v>
      </c>
      <c r="U444">
        <f>'FF-5'!C447/100</f>
        <v>-3.8100000000000002E-2</v>
      </c>
      <c r="V444">
        <f>'FF-5'!D447/100</f>
        <v>4.7500000000000001E-2</v>
      </c>
      <c r="W444">
        <f>'FF-5'!E447/100</f>
        <v>4.1299999999999996E-2</v>
      </c>
      <c r="X444">
        <f>'FF-5'!F447/100</f>
        <v>1.37E-2</v>
      </c>
      <c r="Y444">
        <v>-8.98</v>
      </c>
      <c r="Z444">
        <f>'FF-5'!G447/100</f>
        <v>5.0000000000000001E-3</v>
      </c>
      <c r="AA444" s="11" t="str">
        <f t="shared" si="7"/>
        <v>HML</v>
      </c>
    </row>
    <row r="445" spans="1:27">
      <c r="A445" s="32">
        <v>36708</v>
      </c>
      <c r="B445">
        <v>5.8411214953271035E-3</v>
      </c>
      <c r="C445">
        <v>1.6717325227963657E-2</v>
      </c>
      <c r="D445">
        <v>3.3875246581866465E-3</v>
      </c>
      <c r="E445">
        <v>4</v>
      </c>
      <c r="F445">
        <v>67.099999999999994</v>
      </c>
      <c r="G445">
        <v>6.54</v>
      </c>
      <c r="H445">
        <v>6.05</v>
      </c>
      <c r="I445">
        <v>5.96</v>
      </c>
      <c r="J445">
        <v>8.48</v>
      </c>
      <c r="K445">
        <v>106.4</v>
      </c>
      <c r="L445">
        <v>-2.0816363471809047E-3</v>
      </c>
      <c r="M445">
        <v>3.763904367390825E-3</v>
      </c>
      <c r="N445">
        <v>1.0275983111889882E-2</v>
      </c>
      <c r="O445">
        <v>-1.0158730158730159E-2</v>
      </c>
      <c r="P445">
        <v>-7.4679113185530915E-2</v>
      </c>
      <c r="Q445">
        <v>7.2201233769513841E-4</v>
      </c>
      <c r="R445">
        <v>0.1059763724808894</v>
      </c>
      <c r="S445">
        <v>-3.2549865637182546E-4</v>
      </c>
      <c r="T445">
        <f>'FF-5'!B448/100</f>
        <v>4.6399999999999997E-2</v>
      </c>
      <c r="U445">
        <f>'FF-5'!C448/100</f>
        <v>9.9199999999999997E-2</v>
      </c>
      <c r="V445">
        <f>'FF-5'!D448/100</f>
        <v>-8.4199999999999997E-2</v>
      </c>
      <c r="W445">
        <f>'FF-5'!E448/100</f>
        <v>-8.3100000000000007E-2</v>
      </c>
      <c r="X445">
        <f>'FF-5'!F448/100</f>
        <v>-2.9500000000000002E-2</v>
      </c>
      <c r="Y445">
        <v>16.600000000000001</v>
      </c>
      <c r="Z445">
        <f>'FF-5'!G448/100</f>
        <v>4.0000000000000001E-3</v>
      </c>
      <c r="AA445" s="11" t="str">
        <f t="shared" si="7"/>
        <v>MOM</v>
      </c>
    </row>
    <row r="446" spans="1:27">
      <c r="A446" s="32">
        <v>36739</v>
      </c>
      <c r="B446">
        <v>2.9036004645760743E-3</v>
      </c>
      <c r="C446">
        <v>-7.4738415545607425E-4</v>
      </c>
      <c r="D446">
        <v>2.5083385307913884E-3</v>
      </c>
      <c r="E446">
        <v>4</v>
      </c>
      <c r="F446">
        <v>66.900000000000006</v>
      </c>
      <c r="G446">
        <v>6.5</v>
      </c>
      <c r="H446">
        <v>5.83</v>
      </c>
      <c r="I446">
        <v>6.09</v>
      </c>
      <c r="J446">
        <v>8.35</v>
      </c>
      <c r="K446">
        <v>108.3</v>
      </c>
      <c r="L446">
        <v>8.1625249410492565E-4</v>
      </c>
      <c r="M446">
        <v>3.7078934137757284E-3</v>
      </c>
      <c r="N446">
        <v>5.3230246266337267E-3</v>
      </c>
      <c r="O446">
        <v>-6.1577934573444515E-2</v>
      </c>
      <c r="P446">
        <v>0.11853720050441362</v>
      </c>
      <c r="Q446">
        <v>-1.768782969792024E-3</v>
      </c>
      <c r="R446">
        <v>-6.4718818724473728E-2</v>
      </c>
      <c r="S446">
        <v>1.2569853553633899E-3</v>
      </c>
      <c r="T446">
        <f>'FF-5'!B449/100</f>
        <v>-2.5099999999999997E-2</v>
      </c>
      <c r="U446">
        <f>'FF-5'!C449/100</f>
        <v>-1.03E-2</v>
      </c>
      <c r="V446">
        <f>'FF-5'!D449/100</f>
        <v>8.3100000000000007E-2</v>
      </c>
      <c r="W446">
        <f>'FF-5'!E449/100</f>
        <v>5.8299999999999998E-2</v>
      </c>
      <c r="X446">
        <f>'FF-5'!F449/100</f>
        <v>2.9399999999999999E-2</v>
      </c>
      <c r="Y446">
        <v>-0.05</v>
      </c>
      <c r="Z446">
        <f>'FF-5'!G449/100</f>
        <v>4.7999999999999996E-3</v>
      </c>
      <c r="AA446" s="11" t="str">
        <f t="shared" si="7"/>
        <v>HML</v>
      </c>
    </row>
    <row r="447" spans="1:27">
      <c r="A447" s="32">
        <v>36770</v>
      </c>
      <c r="B447">
        <v>0</v>
      </c>
      <c r="C447">
        <v>-5.9835452505608306E-3</v>
      </c>
      <c r="D447">
        <v>-6.7623311107743584E-5</v>
      </c>
      <c r="E447">
        <v>4.0999999999999996</v>
      </c>
      <c r="F447">
        <v>66.900000000000006</v>
      </c>
      <c r="G447">
        <v>6.52</v>
      </c>
      <c r="H447">
        <v>5.8</v>
      </c>
      <c r="I447">
        <v>6</v>
      </c>
      <c r="J447">
        <v>8.26</v>
      </c>
      <c r="K447">
        <v>107.3</v>
      </c>
      <c r="L447">
        <v>-2.9904848210239735E-3</v>
      </c>
      <c r="M447">
        <v>5.8856677728382316E-3</v>
      </c>
      <c r="N447">
        <v>2.816914063062836E-3</v>
      </c>
      <c r="O447">
        <v>5.3315105946684892E-2</v>
      </c>
      <c r="P447">
        <v>-4.3968432919954906E-2</v>
      </c>
      <c r="Q447">
        <v>-2.6530284702377714E-3</v>
      </c>
      <c r="R447">
        <v>4.8706751763520302E-2</v>
      </c>
      <c r="S447">
        <v>4.5376168436337239E-5</v>
      </c>
      <c r="T447">
        <f>'FF-5'!B450/100</f>
        <v>7.0300000000000001E-2</v>
      </c>
      <c r="U447">
        <f>'FF-5'!C450/100</f>
        <v>-1.03E-2</v>
      </c>
      <c r="V447">
        <f>'FF-5'!D450/100</f>
        <v>-1.3899999999999999E-2</v>
      </c>
      <c r="W447">
        <f>'FF-5'!E450/100</f>
        <v>-3.2199999999999999E-2</v>
      </c>
      <c r="X447">
        <f>'FF-5'!F450/100</f>
        <v>1.1000000000000001E-2</v>
      </c>
      <c r="Y447">
        <v>5.73</v>
      </c>
      <c r="Z447">
        <f>'FF-5'!G450/100</f>
        <v>5.0000000000000001E-3</v>
      </c>
      <c r="AA447" s="11" t="str">
        <f t="shared" si="7"/>
        <v>MOM</v>
      </c>
    </row>
    <row r="448" spans="1:27">
      <c r="A448" s="32">
        <v>36800</v>
      </c>
      <c r="B448">
        <v>5.2113491603937795E-3</v>
      </c>
      <c r="C448">
        <v>1.3544018058690616E-2</v>
      </c>
      <c r="D448">
        <v>4.3011334433413293E-3</v>
      </c>
      <c r="E448">
        <v>3.9</v>
      </c>
      <c r="F448">
        <v>66.900000000000006</v>
      </c>
      <c r="G448">
        <v>6.51</v>
      </c>
      <c r="H448">
        <v>5.74</v>
      </c>
      <c r="I448">
        <v>6.11</v>
      </c>
      <c r="J448">
        <v>8.35</v>
      </c>
      <c r="K448">
        <v>106.8</v>
      </c>
      <c r="L448">
        <v>-4.5446282494091981E-4</v>
      </c>
      <c r="M448">
        <v>7.4281564477643282E-3</v>
      </c>
      <c r="N448">
        <v>1.1231152308388195E-3</v>
      </c>
      <c r="O448">
        <v>-2.2063595068137574E-2</v>
      </c>
      <c r="P448">
        <v>7.5471698113207544E-2</v>
      </c>
      <c r="Q448">
        <v>4.2304327634435333E-3</v>
      </c>
      <c r="R448">
        <v>8.5201793721973215E-2</v>
      </c>
      <c r="S448">
        <v>7.8648456524040716E-4</v>
      </c>
      <c r="T448">
        <f>'FF-5'!B451/100</f>
        <v>-5.45E-2</v>
      </c>
      <c r="U448">
        <f>'FF-5'!C451/100</f>
        <v>1.9E-3</v>
      </c>
      <c r="V448">
        <f>'FF-5'!D451/100</f>
        <v>7.17E-2</v>
      </c>
      <c r="W448">
        <f>'FF-5'!E451/100</f>
        <v>2.5600000000000001E-2</v>
      </c>
      <c r="X448">
        <f>'FF-5'!F451/100</f>
        <v>5.5300000000000002E-2</v>
      </c>
      <c r="Y448">
        <v>1.97</v>
      </c>
      <c r="Z448">
        <f>'FF-5'!G451/100</f>
        <v>5.1000000000000004E-3</v>
      </c>
      <c r="AA448" s="11" t="str">
        <f t="shared" si="7"/>
        <v>MOM</v>
      </c>
    </row>
    <row r="449" spans="1:27">
      <c r="A449" s="32">
        <v>36831</v>
      </c>
      <c r="B449">
        <v>1.7281105990784066E-3</v>
      </c>
      <c r="C449">
        <v>5.1967334818115597E-3</v>
      </c>
      <c r="D449">
        <v>1.3602327210041358E-3</v>
      </c>
      <c r="E449">
        <v>3.9</v>
      </c>
      <c r="F449">
        <v>66.8</v>
      </c>
      <c r="G449">
        <v>6.51</v>
      </c>
      <c r="H449">
        <v>5.72</v>
      </c>
      <c r="I449">
        <v>6.17</v>
      </c>
      <c r="J449">
        <v>8.34</v>
      </c>
      <c r="K449">
        <v>105.8</v>
      </c>
      <c r="L449">
        <v>-9.09338910611985E-4</v>
      </c>
      <c r="M449">
        <v>3.3159639981050508E-3</v>
      </c>
      <c r="N449">
        <v>4.6784366069741318E-3</v>
      </c>
      <c r="O449">
        <v>2.7869940278699403E-2</v>
      </c>
      <c r="P449">
        <v>2.3026315789473683E-2</v>
      </c>
      <c r="Q449">
        <v>-3.6856318433428326E-3</v>
      </c>
      <c r="R449">
        <v>-2.3612750885478283E-2</v>
      </c>
      <c r="S449">
        <v>1.0578972026175399E-4</v>
      </c>
      <c r="T449">
        <f>'FF-5'!B452/100</f>
        <v>-2.76E-2</v>
      </c>
      <c r="U449">
        <f>'FF-5'!C452/100</f>
        <v>-2.6499999999999999E-2</v>
      </c>
      <c r="V449">
        <f>'FF-5'!D452/100</f>
        <v>5.7099999999999998E-2</v>
      </c>
      <c r="W449">
        <f>'FF-5'!E452/100</f>
        <v>9.6099999999999991E-2</v>
      </c>
      <c r="X449">
        <f>'FF-5'!F452/100</f>
        <v>3.7999999999999999E-2</v>
      </c>
      <c r="Y449">
        <v>-4.4800000000000004</v>
      </c>
      <c r="Z449">
        <f>'FF-5'!G452/100</f>
        <v>5.6000000000000008E-3</v>
      </c>
      <c r="AA449" s="11" t="str">
        <f t="shared" si="7"/>
        <v>RMW</v>
      </c>
    </row>
    <row r="450" spans="1:27">
      <c r="A450" s="32">
        <v>36861</v>
      </c>
      <c r="B450">
        <v>1.7251293847037547E-3</v>
      </c>
      <c r="C450">
        <v>-2.9542097488922132E-3</v>
      </c>
      <c r="D450">
        <v>1.3987330706225602E-3</v>
      </c>
      <c r="E450">
        <v>3.9</v>
      </c>
      <c r="F450">
        <v>66.900000000000006</v>
      </c>
      <c r="G450">
        <v>6.4</v>
      </c>
      <c r="H450">
        <v>5.24</v>
      </c>
      <c r="I450">
        <v>5.77</v>
      </c>
      <c r="J450">
        <v>8.2799999999999994</v>
      </c>
      <c r="K450">
        <v>107.6</v>
      </c>
      <c r="L450">
        <v>-5.7340493310275367E-3</v>
      </c>
      <c r="M450">
        <v>2.340189678531951E-3</v>
      </c>
      <c r="N450">
        <v>2.3521259371412063E-3</v>
      </c>
      <c r="O450">
        <v>1.2911555842479018E-3</v>
      </c>
      <c r="P450">
        <v>-5.6806002143622719E-2</v>
      </c>
      <c r="Q450">
        <v>2.2020725388595736E-4</v>
      </c>
      <c r="R450">
        <v>3.9903264812575584E-2</v>
      </c>
      <c r="S450">
        <v>1.5413442940038684E-3</v>
      </c>
      <c r="T450">
        <f>'FF-5'!B453/100</f>
        <v>-0.1072</v>
      </c>
      <c r="U450">
        <f>'FF-5'!C453/100</f>
        <v>-5.7999999999999996E-3</v>
      </c>
      <c r="V450">
        <f>'FF-5'!D453/100</f>
        <v>0.12300000000000001</v>
      </c>
      <c r="W450">
        <f>'FF-5'!E453/100</f>
        <v>0.13070000000000001</v>
      </c>
      <c r="X450">
        <f>'FF-5'!F453/100</f>
        <v>8.43E-2</v>
      </c>
      <c r="Y450">
        <v>-2.3199999999999998</v>
      </c>
      <c r="Z450">
        <f>'FF-5'!G453/100</f>
        <v>5.1000000000000004E-3</v>
      </c>
      <c r="AA450" s="11" t="str">
        <f t="shared" si="7"/>
        <v>RMW</v>
      </c>
    </row>
    <row r="451" spans="1:27">
      <c r="A451" s="32">
        <v>36892</v>
      </c>
      <c r="B451">
        <v>2.2962112514351646E-3</v>
      </c>
      <c r="C451">
        <v>8.8888888888888039E-3</v>
      </c>
      <c r="D451">
        <v>1.5310850558040792E-3</v>
      </c>
      <c r="E451">
        <v>3.9</v>
      </c>
      <c r="F451">
        <v>67</v>
      </c>
      <c r="G451">
        <v>5.98</v>
      </c>
      <c r="H451">
        <v>5.16</v>
      </c>
      <c r="I451">
        <v>5.15</v>
      </c>
      <c r="J451">
        <v>8.02</v>
      </c>
      <c r="K451">
        <v>98.4</v>
      </c>
      <c r="L451">
        <v>-3.478579274991012E-3</v>
      </c>
      <c r="M451">
        <v>9.1955435405913898E-3</v>
      </c>
      <c r="N451">
        <v>4.5889768281294849E-3</v>
      </c>
      <c r="O451">
        <v>-1.2250161186331399E-2</v>
      </c>
      <c r="P451">
        <v>0.11704545454545455</v>
      </c>
      <c r="Q451">
        <v>-3.396272841472754E-3</v>
      </c>
      <c r="R451">
        <v>-0.1726744186046511</v>
      </c>
      <c r="S451">
        <v>1.2070370258607684E-3</v>
      </c>
      <c r="T451">
        <f>'FF-5'!B454/100</f>
        <v>1.1899999999999999E-2</v>
      </c>
      <c r="U451">
        <f>'FF-5'!C454/100</f>
        <v>3.2599999999999997E-2</v>
      </c>
      <c r="V451">
        <f>'FF-5'!D454/100</f>
        <v>7.6100000000000001E-2</v>
      </c>
      <c r="W451">
        <f>'FF-5'!E454/100</f>
        <v>1.7100000000000001E-2</v>
      </c>
      <c r="X451">
        <f>'FF-5'!F454/100</f>
        <v>4.7899999999999998E-2</v>
      </c>
      <c r="Y451">
        <v>6.74</v>
      </c>
      <c r="Z451">
        <f>'FF-5'!G454/100</f>
        <v>5.0000000000000001E-3</v>
      </c>
      <c r="AA451" s="11" t="str">
        <f t="shared" si="7"/>
        <v>MOM</v>
      </c>
    </row>
    <row r="452" spans="1:27">
      <c r="A452" s="32">
        <v>36923</v>
      </c>
      <c r="B452">
        <v>5.7273768613974804E-3</v>
      </c>
      <c r="C452">
        <v>2.7900146842878205E-2</v>
      </c>
      <c r="D452">
        <v>4.8410239905593896E-3</v>
      </c>
      <c r="E452">
        <v>4.2</v>
      </c>
      <c r="F452">
        <v>67.2</v>
      </c>
      <c r="G452">
        <v>5.49</v>
      </c>
      <c r="H452">
        <v>5.0999999999999996</v>
      </c>
      <c r="I452">
        <v>4.88</v>
      </c>
      <c r="J452">
        <v>7.93</v>
      </c>
      <c r="K452">
        <v>94.7</v>
      </c>
      <c r="L452">
        <v>7.4407495866251486E-3</v>
      </c>
      <c r="M452">
        <v>1.02887756965724E-2</v>
      </c>
      <c r="N452">
        <v>8.7338900366567551E-3</v>
      </c>
      <c r="O452">
        <v>4.4386422976501305E-2</v>
      </c>
      <c r="P452">
        <v>-4.7812817904374368E-2</v>
      </c>
      <c r="Q452">
        <v>-4.9260550301746045E-3</v>
      </c>
      <c r="R452">
        <v>3.9353478566408903E-2</v>
      </c>
      <c r="S452">
        <v>-9.7953524819916206E-5</v>
      </c>
      <c r="T452">
        <f>'FF-5'!B455/100</f>
        <v>3.1300000000000001E-2</v>
      </c>
      <c r="U452">
        <f>'FF-5'!C455/100</f>
        <v>5.4800000000000001E-2</v>
      </c>
      <c r="V452">
        <f>'FF-5'!D455/100</f>
        <v>-5.0700000000000002E-2</v>
      </c>
      <c r="W452">
        <f>'FF-5'!E455/100</f>
        <v>-4.6900000000000004E-2</v>
      </c>
      <c r="X452">
        <f>'FF-5'!F455/100</f>
        <v>-5.0300000000000004E-2</v>
      </c>
      <c r="Y452">
        <v>-25.3</v>
      </c>
      <c r="Z452">
        <f>'FF-5'!G455/100</f>
        <v>5.4000000000000003E-3</v>
      </c>
      <c r="AA452" s="11" t="str">
        <f t="shared" si="7"/>
        <v>SMB</v>
      </c>
    </row>
    <row r="453" spans="1:27">
      <c r="A453" s="32">
        <v>36951</v>
      </c>
      <c r="B453">
        <v>2.2779043280182557E-3</v>
      </c>
      <c r="C453">
        <v>-1.857142857142853E-2</v>
      </c>
      <c r="D453">
        <v>1.548070250360322E-3</v>
      </c>
      <c r="E453">
        <v>4.2</v>
      </c>
      <c r="F453">
        <v>67.099999999999994</v>
      </c>
      <c r="G453">
        <v>5.31</v>
      </c>
      <c r="H453">
        <v>4.8899999999999997</v>
      </c>
      <c r="I453">
        <v>4.42</v>
      </c>
      <c r="J453">
        <v>7.87</v>
      </c>
      <c r="K453">
        <v>90.6</v>
      </c>
      <c r="L453">
        <v>4.1032187471505424E-3</v>
      </c>
      <c r="M453">
        <v>7.7735818736945064E-3</v>
      </c>
      <c r="N453">
        <v>-2.2527213531670009E-4</v>
      </c>
      <c r="O453">
        <v>1.5625E-2</v>
      </c>
      <c r="P453">
        <v>2.8846153846153848E-2</v>
      </c>
      <c r="Q453">
        <v>-6.5915194992316834E-3</v>
      </c>
      <c r="R453">
        <v>1.014198782961499E-3</v>
      </c>
      <c r="S453">
        <v>6.4052809657656566E-4</v>
      </c>
      <c r="T453">
        <f>'FF-5'!B456/100</f>
        <v>-0.10050000000000001</v>
      </c>
      <c r="U453">
        <f>'FF-5'!C456/100</f>
        <v>2.8300000000000002E-2</v>
      </c>
      <c r="V453">
        <f>'FF-5'!D456/100</f>
        <v>0.12470000000000001</v>
      </c>
      <c r="W453">
        <f>'FF-5'!E456/100</f>
        <v>9.0999999999999998E-2</v>
      </c>
      <c r="X453">
        <f>'FF-5'!F456/100</f>
        <v>9.0700000000000003E-2</v>
      </c>
      <c r="Y453">
        <v>12.57</v>
      </c>
      <c r="Z453">
        <f>'FF-5'!G456/100</f>
        <v>3.8E-3</v>
      </c>
      <c r="AA453" s="11" t="str">
        <f t="shared" si="7"/>
        <v>MOM</v>
      </c>
    </row>
    <row r="454" spans="1:27">
      <c r="A454" s="32">
        <v>36982</v>
      </c>
      <c r="B454">
        <v>5.6818181818178584E-4</v>
      </c>
      <c r="C454">
        <v>-1.0917030567685589E-2</v>
      </c>
      <c r="D454">
        <v>9.3273638204948863E-5</v>
      </c>
      <c r="E454">
        <v>4.3</v>
      </c>
      <c r="F454">
        <v>67.2</v>
      </c>
      <c r="G454">
        <v>4.8</v>
      </c>
      <c r="H454">
        <v>5.14</v>
      </c>
      <c r="I454">
        <v>3.87</v>
      </c>
      <c r="J454">
        <v>7.84</v>
      </c>
      <c r="K454">
        <v>91.5</v>
      </c>
      <c r="L454">
        <v>6.9923719578641888E-3</v>
      </c>
      <c r="M454">
        <v>1.1520599549540425E-2</v>
      </c>
      <c r="N454">
        <v>-1.635098618513071E-3</v>
      </c>
      <c r="O454">
        <v>-2.1538461538461538E-2</v>
      </c>
      <c r="P454">
        <v>-2.4922118380062305E-2</v>
      </c>
      <c r="Q454">
        <v>-2.482332823209974E-3</v>
      </c>
      <c r="R454">
        <v>-8.0040526849037522E-2</v>
      </c>
      <c r="S454">
        <v>-2.7863963611169686E-4</v>
      </c>
      <c r="T454">
        <f>'FF-5'!B457/100</f>
        <v>-7.2599999999999998E-2</v>
      </c>
      <c r="U454">
        <f>'FF-5'!C457/100</f>
        <v>2.3300000000000001E-2</v>
      </c>
      <c r="V454">
        <f>'FF-5'!D457/100</f>
        <v>6.4199999999999993E-2</v>
      </c>
      <c r="W454">
        <f>'FF-5'!E457/100</f>
        <v>3.3500000000000002E-2</v>
      </c>
      <c r="X454">
        <f>'FF-5'!F457/100</f>
        <v>3.9199999999999999E-2</v>
      </c>
      <c r="Y454">
        <v>8.5500000000000007</v>
      </c>
      <c r="Z454">
        <f>'FF-5'!G457/100</f>
        <v>4.1999999999999997E-3</v>
      </c>
      <c r="AA454" s="11" t="str">
        <f t="shared" si="7"/>
        <v>MOM</v>
      </c>
    </row>
    <row r="455" spans="1:27">
      <c r="A455" s="32">
        <v>37012</v>
      </c>
      <c r="B455">
        <v>1.703577512776896E-3</v>
      </c>
      <c r="C455">
        <v>3.6791758646063282E-3</v>
      </c>
      <c r="D455">
        <v>1.7587102791285162E-3</v>
      </c>
      <c r="E455">
        <v>4.4000000000000004</v>
      </c>
      <c r="F455">
        <v>66.900000000000006</v>
      </c>
      <c r="G455">
        <v>4.21</v>
      </c>
      <c r="H455">
        <v>5.39</v>
      </c>
      <c r="I455">
        <v>3.62</v>
      </c>
      <c r="J455">
        <v>8.07</v>
      </c>
      <c r="K455">
        <v>88.4</v>
      </c>
      <c r="L455">
        <v>7.0339976553340736E-3</v>
      </c>
      <c r="M455">
        <v>1.2670200398037436E-2</v>
      </c>
      <c r="N455">
        <v>-3.1933668173750409E-3</v>
      </c>
      <c r="O455">
        <v>3.7106918238993709E-2</v>
      </c>
      <c r="P455">
        <v>-3.1948881789137379E-2</v>
      </c>
      <c r="Q455">
        <v>-3.5153225673605045E-3</v>
      </c>
      <c r="R455">
        <v>6.2408223201175375E-3</v>
      </c>
      <c r="S455">
        <v>-2.2146725825040866E-3</v>
      </c>
      <c r="T455">
        <f>'FF-5'!B458/100</f>
        <v>7.9399999999999998E-2</v>
      </c>
      <c r="U455">
        <f>'FF-5'!C458/100</f>
        <v>-8.6E-3</v>
      </c>
      <c r="V455">
        <f>'FF-5'!D458/100</f>
        <v>-4.6699999999999998E-2</v>
      </c>
      <c r="W455">
        <f>'FF-5'!E458/100</f>
        <v>-3.0600000000000002E-2</v>
      </c>
      <c r="X455">
        <f>'FF-5'!F458/100</f>
        <v>-3.2000000000000001E-2</v>
      </c>
      <c r="Y455">
        <v>-7.9</v>
      </c>
      <c r="Z455">
        <f>'FF-5'!G458/100</f>
        <v>3.9000000000000003E-3</v>
      </c>
      <c r="AA455" s="11" t="str">
        <f t="shared" si="7"/>
        <v>SMB</v>
      </c>
    </row>
    <row r="456" spans="1:27">
      <c r="A456" s="32">
        <v>37043</v>
      </c>
      <c r="B456">
        <v>5.1020408163265623E-3</v>
      </c>
      <c r="C456">
        <v>2.9325513196481355E-3</v>
      </c>
      <c r="D456">
        <v>2.6334339712983297E-3</v>
      </c>
      <c r="E456">
        <v>4.3</v>
      </c>
      <c r="F456">
        <v>66.7</v>
      </c>
      <c r="G456">
        <v>3.97</v>
      </c>
      <c r="H456">
        <v>5.28</v>
      </c>
      <c r="I456">
        <v>3.49</v>
      </c>
      <c r="J456">
        <v>8.07</v>
      </c>
      <c r="K456">
        <v>92</v>
      </c>
      <c r="L456">
        <v>1.6118921823228749E-3</v>
      </c>
      <c r="M456">
        <v>-3.6970734744700269E-4</v>
      </c>
      <c r="N456">
        <v>-4.6835575646233902E-3</v>
      </c>
      <c r="O456">
        <v>-2.6682838083687082E-2</v>
      </c>
      <c r="P456">
        <v>-2.6402640264026403E-2</v>
      </c>
      <c r="Q456">
        <v>-5.264584784391158E-3</v>
      </c>
      <c r="R456">
        <v>4.4874133527909539E-2</v>
      </c>
      <c r="S456">
        <v>-3.6238175407868215E-4</v>
      </c>
      <c r="T456">
        <f>'FF-5'!B459/100</f>
        <v>7.1999999999999998E-3</v>
      </c>
      <c r="U456">
        <f>'FF-5'!C459/100</f>
        <v>3.6000000000000004E-2</v>
      </c>
      <c r="V456">
        <f>'FF-5'!D459/100</f>
        <v>3.3599999999999998E-2</v>
      </c>
      <c r="W456">
        <f>'FF-5'!E459/100</f>
        <v>2.5000000000000001E-3</v>
      </c>
      <c r="X456">
        <f>'FF-5'!F459/100</f>
        <v>1.9099999999999999E-2</v>
      </c>
      <c r="Y456">
        <v>2.21</v>
      </c>
      <c r="Z456">
        <f>'FF-5'!G459/100</f>
        <v>3.2000000000000002E-3</v>
      </c>
      <c r="AA456" s="11" t="str">
        <f t="shared" si="7"/>
        <v>MOM</v>
      </c>
    </row>
    <row r="457" spans="1:27">
      <c r="A457" s="32">
        <v>37073</v>
      </c>
      <c r="B457">
        <v>2.2560631697686249E-3</v>
      </c>
      <c r="C457">
        <v>-9.5029239766082699E-3</v>
      </c>
      <c r="D457">
        <v>1.764276712873855E-3</v>
      </c>
      <c r="E457">
        <v>4.5</v>
      </c>
      <c r="F457">
        <v>66.7</v>
      </c>
      <c r="G457">
        <v>3.77</v>
      </c>
      <c r="H457">
        <v>5.24</v>
      </c>
      <c r="I457">
        <v>3.51</v>
      </c>
      <c r="J457">
        <v>7.97</v>
      </c>
      <c r="K457">
        <v>92.6</v>
      </c>
      <c r="L457">
        <v>6.8842199374162232E-3</v>
      </c>
      <c r="M457">
        <v>8.3701555291690183E-3</v>
      </c>
      <c r="N457">
        <v>-1.1100045606769403E-2</v>
      </c>
      <c r="O457">
        <v>1.9314641744548288E-2</v>
      </c>
      <c r="P457">
        <v>-3.3898305084745762E-3</v>
      </c>
      <c r="Q457">
        <v>-5.3134974579191708E-3</v>
      </c>
      <c r="R457">
        <v>-3.6312849162011142E-2</v>
      </c>
      <c r="S457">
        <v>-8.3075923842034903E-4</v>
      </c>
      <c r="T457">
        <f>'FF-5'!B460/100</f>
        <v>-1.9400000000000001E-2</v>
      </c>
      <c r="U457">
        <f>'FF-5'!C460/100</f>
        <v>6.5700000000000008E-2</v>
      </c>
      <c r="V457">
        <f>'FF-5'!D460/100</f>
        <v>-1.1200000000000002E-2</v>
      </c>
      <c r="W457">
        <f>'FF-5'!E460/100</f>
        <v>1.6E-2</v>
      </c>
      <c r="X457">
        <f>'FF-5'!F460/100</f>
        <v>-1.5100000000000001E-2</v>
      </c>
      <c r="Y457">
        <v>0.38</v>
      </c>
      <c r="Z457">
        <f>'FF-5'!G460/100</f>
        <v>2.8000000000000004E-3</v>
      </c>
      <c r="AA457" s="11" t="str">
        <f t="shared" si="7"/>
        <v>MOM</v>
      </c>
    </row>
    <row r="458" spans="1:27">
      <c r="A458" s="32">
        <v>37104</v>
      </c>
      <c r="B458">
        <v>-1.6882386043893245E-3</v>
      </c>
      <c r="C458">
        <v>-1.5498154981549774E-2</v>
      </c>
      <c r="D458">
        <v>-3.3104690272525337E-4</v>
      </c>
      <c r="E458">
        <v>4.5999999999999996</v>
      </c>
      <c r="F458">
        <v>66.8</v>
      </c>
      <c r="G458">
        <v>3.65</v>
      </c>
      <c r="H458">
        <v>4.97</v>
      </c>
      <c r="I458">
        <v>3.36</v>
      </c>
      <c r="J458">
        <v>7.97</v>
      </c>
      <c r="K458">
        <v>92.4</v>
      </c>
      <c r="L458">
        <v>1.1276860237968429E-2</v>
      </c>
      <c r="M458">
        <v>5.7718664942184115E-3</v>
      </c>
      <c r="N458">
        <v>-7.6280535208130499E-3</v>
      </c>
      <c r="O458">
        <v>2.0782396088019559E-2</v>
      </c>
      <c r="P458">
        <v>-2.2675736961451248E-3</v>
      </c>
      <c r="Q458">
        <v>-6.0803443040906048E-3</v>
      </c>
      <c r="R458">
        <v>-4.1666666666666741E-2</v>
      </c>
      <c r="S458">
        <v>-9.6750542332141591E-4</v>
      </c>
      <c r="T458">
        <f>'FF-5'!B461/100</f>
        <v>-2.1299999999999999E-2</v>
      </c>
      <c r="U458">
        <f>'FF-5'!C461/100</f>
        <v>-2.8199999999999999E-2</v>
      </c>
      <c r="V458">
        <f>'FF-5'!D461/100</f>
        <v>5.21E-2</v>
      </c>
      <c r="W458">
        <f>'FF-5'!E461/100</f>
        <v>7.4200000000000002E-2</v>
      </c>
      <c r="X458">
        <f>'FF-5'!F461/100</f>
        <v>3.0600000000000002E-2</v>
      </c>
      <c r="Y458">
        <v>5.58</v>
      </c>
      <c r="Z458">
        <f>'FF-5'!G461/100</f>
        <v>3.0000000000000001E-3</v>
      </c>
      <c r="AA458" s="11" t="str">
        <f t="shared" si="7"/>
        <v>MOM</v>
      </c>
    </row>
    <row r="459" spans="1:27">
      <c r="A459" s="32">
        <v>37135</v>
      </c>
      <c r="B459">
        <v>0</v>
      </c>
      <c r="C459">
        <v>0</v>
      </c>
      <c r="D459">
        <v>-1.192163511848826E-4</v>
      </c>
      <c r="E459">
        <v>4.9000000000000004</v>
      </c>
      <c r="F459">
        <v>66.5</v>
      </c>
      <c r="G459">
        <v>3.07</v>
      </c>
      <c r="H459">
        <v>4.7300000000000004</v>
      </c>
      <c r="I459">
        <v>2.64</v>
      </c>
      <c r="J459">
        <v>7.85</v>
      </c>
      <c r="K459">
        <v>91.5</v>
      </c>
      <c r="L459">
        <v>9.9218544209324373E-3</v>
      </c>
      <c r="M459">
        <v>6.4680818394686999E-3</v>
      </c>
      <c r="N459">
        <v>-7.6864059906796844E-3</v>
      </c>
      <c r="O459">
        <v>-6.1676646706586825E-2</v>
      </c>
      <c r="P459">
        <v>-1.5909090909090907E-2</v>
      </c>
      <c r="Q459">
        <v>-8.7633579573990518E-4</v>
      </c>
      <c r="R459">
        <v>3.8563327032136094E-2</v>
      </c>
      <c r="S459">
        <v>-1.1348934335065938E-3</v>
      </c>
      <c r="T459">
        <f>'FF-5'!B462/100</f>
        <v>-6.4600000000000005E-2</v>
      </c>
      <c r="U459">
        <f>'FF-5'!C462/100</f>
        <v>2.7200000000000002E-2</v>
      </c>
      <c r="V459">
        <f>'FF-5'!D462/100</f>
        <v>2.3099999999999999E-2</v>
      </c>
      <c r="W459">
        <f>'FF-5'!E462/100</f>
        <v>4.0500000000000001E-2</v>
      </c>
      <c r="X459">
        <f>'FF-5'!F462/100</f>
        <v>6.5599999999999992E-2</v>
      </c>
      <c r="Y459">
        <v>5.53</v>
      </c>
      <c r="Z459">
        <f>'FF-5'!G462/100</f>
        <v>3.0999999999999999E-3</v>
      </c>
      <c r="AA459" s="11" t="str">
        <f t="shared" si="7"/>
        <v>MOM</v>
      </c>
    </row>
    <row r="460" spans="1:27">
      <c r="A460" s="32">
        <v>37165</v>
      </c>
      <c r="B460">
        <v>3.9458850056369142E-3</v>
      </c>
      <c r="C460">
        <v>-7.4962518740625422E-4</v>
      </c>
      <c r="D460">
        <v>-3.4046950347092204E-3</v>
      </c>
      <c r="E460">
        <v>5</v>
      </c>
      <c r="F460">
        <v>66.8</v>
      </c>
      <c r="G460">
        <v>2.4900000000000002</v>
      </c>
      <c r="H460">
        <v>4.57</v>
      </c>
      <c r="I460">
        <v>2.16</v>
      </c>
      <c r="J460">
        <v>8.0299999999999994</v>
      </c>
      <c r="K460">
        <v>81.8</v>
      </c>
      <c r="L460">
        <v>4.8252477829942617E-2</v>
      </c>
      <c r="M460">
        <v>2.1243730811037691E-2</v>
      </c>
      <c r="N460">
        <v>3.1763004468949299E-3</v>
      </c>
      <c r="O460">
        <v>-3.1908104658583281E-3</v>
      </c>
      <c r="P460">
        <v>-1.5011547344110854E-2</v>
      </c>
      <c r="Q460">
        <v>-5.4073151855715497E-3</v>
      </c>
      <c r="R460">
        <v>-5.7881325081907534E-2</v>
      </c>
      <c r="S460">
        <v>-1.9542345535937464E-3</v>
      </c>
      <c r="T460">
        <f>'FF-5'!B463/100</f>
        <v>-9.2499999999999999E-2</v>
      </c>
      <c r="U460">
        <f>'FF-5'!C463/100</f>
        <v>-5.7300000000000004E-2</v>
      </c>
      <c r="V460">
        <f>'FF-5'!D463/100</f>
        <v>1.4499999999999999E-2</v>
      </c>
      <c r="W460">
        <f>'FF-5'!E463/100</f>
        <v>4.99E-2</v>
      </c>
      <c r="X460">
        <f>'FF-5'!F463/100</f>
        <v>3.2199999999999999E-2</v>
      </c>
      <c r="Y460">
        <v>11.48</v>
      </c>
      <c r="Z460">
        <f>'FF-5'!G463/100</f>
        <v>2.8000000000000004E-3</v>
      </c>
      <c r="AA460" s="11" t="str">
        <f t="shared" si="7"/>
        <v>MOM</v>
      </c>
    </row>
    <row r="461" spans="1:27">
      <c r="A461" s="32">
        <v>37196</v>
      </c>
      <c r="B461">
        <v>-2.807411566535654E-3</v>
      </c>
      <c r="C461">
        <v>-2.2505626406601649E-2</v>
      </c>
      <c r="D461">
        <v>3.5226713812859817E-3</v>
      </c>
      <c r="E461">
        <v>5.3</v>
      </c>
      <c r="F461">
        <v>66.7</v>
      </c>
      <c r="G461">
        <v>2.09</v>
      </c>
      <c r="H461">
        <v>4.6500000000000004</v>
      </c>
      <c r="I461">
        <v>1.87</v>
      </c>
      <c r="J461">
        <v>7.91</v>
      </c>
      <c r="K461">
        <v>82.7</v>
      </c>
      <c r="L461">
        <v>-3.3175748527826156E-2</v>
      </c>
      <c r="M461">
        <v>-2.1100591936959985E-3</v>
      </c>
      <c r="N461">
        <v>-1.3841633245679573E-2</v>
      </c>
      <c r="O461">
        <v>-1.4084507042253521E-2</v>
      </c>
      <c r="P461">
        <v>2.1101992966002344E-2</v>
      </c>
      <c r="Q461">
        <v>-3.0425746180710598E-3</v>
      </c>
      <c r="R461">
        <v>-0.14180834621329205</v>
      </c>
      <c r="S461">
        <v>-2.3602984145776888E-3</v>
      </c>
      <c r="T461">
        <f>'FF-5'!B464/100</f>
        <v>2.46E-2</v>
      </c>
      <c r="U461">
        <f>'FF-5'!C464/100</f>
        <v>5.2699999999999997E-2</v>
      </c>
      <c r="V461">
        <f>'FF-5'!D464/100</f>
        <v>-7.6499999999999999E-2</v>
      </c>
      <c r="W461">
        <f>'FF-5'!E464/100</f>
        <v>-2.98E-2</v>
      </c>
      <c r="X461">
        <f>'FF-5'!F464/100</f>
        <v>-4.5599999999999995E-2</v>
      </c>
      <c r="Y461">
        <v>-8.4700000000000006</v>
      </c>
      <c r="Z461">
        <f>'FF-5'!G464/100</f>
        <v>2.2000000000000001E-3</v>
      </c>
      <c r="AA461" s="11" t="str">
        <f t="shared" si="7"/>
        <v>SMB</v>
      </c>
    </row>
    <row r="462" spans="1:27">
      <c r="A462" s="32">
        <v>37226</v>
      </c>
      <c r="B462">
        <v>-5.6306306306303107E-4</v>
      </c>
      <c r="C462">
        <v>-3.8372985418265539E-3</v>
      </c>
      <c r="D462">
        <v>-6.7556827213482128E-4</v>
      </c>
      <c r="E462">
        <v>5.5</v>
      </c>
      <c r="F462">
        <v>66.7</v>
      </c>
      <c r="G462">
        <v>1.82</v>
      </c>
      <c r="H462">
        <v>5.09</v>
      </c>
      <c r="I462">
        <v>1.69</v>
      </c>
      <c r="J462">
        <v>7.81</v>
      </c>
      <c r="K462">
        <v>83.9</v>
      </c>
      <c r="L462">
        <v>4.5466243458865529E-3</v>
      </c>
      <c r="M462">
        <v>8.1773952095808046E-3</v>
      </c>
      <c r="N462">
        <v>-1.0122116322900131E-2</v>
      </c>
      <c r="O462">
        <v>4.0259740259740259E-2</v>
      </c>
      <c r="P462">
        <v>6.0849598163030996E-2</v>
      </c>
      <c r="Q462">
        <v>-5.8718331860945668E-3</v>
      </c>
      <c r="R462">
        <v>-0.11436289959477708</v>
      </c>
      <c r="S462">
        <v>-2.3430605848522652E-3</v>
      </c>
      <c r="T462">
        <f>'FF-5'!B465/100</f>
        <v>7.5399999999999995E-2</v>
      </c>
      <c r="U462">
        <f>'FF-5'!C465/100</f>
        <v>-3.0000000000000001E-3</v>
      </c>
      <c r="V462">
        <f>'FF-5'!D465/100</f>
        <v>2.2099999999999998E-2</v>
      </c>
      <c r="W462">
        <f>'FF-5'!E465/100</f>
        <v>-3.73E-2</v>
      </c>
      <c r="X462">
        <f>'FF-5'!F465/100</f>
        <v>-1.6399999999999998E-2</v>
      </c>
      <c r="Y462">
        <v>-8.69</v>
      </c>
      <c r="Z462">
        <f>'FF-5'!G465/100</f>
        <v>1.7000000000000001E-3</v>
      </c>
      <c r="AA462" s="11" t="str">
        <f t="shared" si="7"/>
        <v>HML</v>
      </c>
    </row>
    <row r="463" spans="1:27">
      <c r="A463" s="32">
        <v>37257</v>
      </c>
      <c r="B463">
        <v>-5.6338028169010878E-4</v>
      </c>
      <c r="C463">
        <v>-1.3097072419106447E-2</v>
      </c>
      <c r="D463">
        <v>-1.0339205471826057E-3</v>
      </c>
      <c r="E463">
        <v>5.7</v>
      </c>
      <c r="F463">
        <v>66.7</v>
      </c>
      <c r="G463">
        <v>1.73</v>
      </c>
      <c r="H463">
        <v>5.04</v>
      </c>
      <c r="I463">
        <v>1.65</v>
      </c>
      <c r="J463">
        <v>8.0500000000000007</v>
      </c>
      <c r="K463">
        <v>88.8</v>
      </c>
      <c r="L463">
        <v>1.0418445772843761E-2</v>
      </c>
      <c r="M463">
        <v>9.8372218200716444E-3</v>
      </c>
      <c r="N463">
        <v>-1.1707359823932523E-2</v>
      </c>
      <c r="O463">
        <v>-2.1223470661672909E-2</v>
      </c>
      <c r="P463">
        <v>5.9523809523809521E-2</v>
      </c>
      <c r="Q463">
        <v>-3.8914047743666177E-4</v>
      </c>
      <c r="R463">
        <v>-1.7285205897305714E-2</v>
      </c>
      <c r="S463">
        <v>-1.2276581467699627E-3</v>
      </c>
      <c r="T463">
        <f>'FF-5'!B466/100</f>
        <v>1.6E-2</v>
      </c>
      <c r="U463">
        <f>'FF-5'!C466/100</f>
        <v>5.16E-2</v>
      </c>
      <c r="V463">
        <f>'FF-5'!D466/100</f>
        <v>8.3999999999999995E-3</v>
      </c>
      <c r="W463">
        <f>'FF-5'!E466/100</f>
        <v>3.4000000000000002E-3</v>
      </c>
      <c r="X463">
        <f>'FF-5'!F466/100</f>
        <v>-2.5999999999999999E-3</v>
      </c>
      <c r="Y463">
        <v>7.0000000000000007E-2</v>
      </c>
      <c r="Z463">
        <f>'FF-5'!G466/100</f>
        <v>1.5E-3</v>
      </c>
      <c r="AA463" s="11" t="str">
        <f t="shared" si="7"/>
        <v>MOM</v>
      </c>
    </row>
    <row r="464" spans="1:27">
      <c r="A464" s="32">
        <v>37288</v>
      </c>
      <c r="B464">
        <v>1.6910935738443233E-3</v>
      </c>
      <c r="C464">
        <v>3.1225604996097246E-3</v>
      </c>
      <c r="D464">
        <v>9.0229953690800315E-4</v>
      </c>
      <c r="E464">
        <v>5.7</v>
      </c>
      <c r="F464">
        <v>66.5</v>
      </c>
      <c r="G464">
        <v>1.74</v>
      </c>
      <c r="H464">
        <v>4.91</v>
      </c>
      <c r="I464">
        <v>1.72</v>
      </c>
      <c r="J464">
        <v>7.87</v>
      </c>
      <c r="K464">
        <v>93</v>
      </c>
      <c r="L464">
        <v>6.3387423935091277E-3</v>
      </c>
      <c r="M464">
        <v>3.7495175253185339E-3</v>
      </c>
      <c r="N464">
        <v>-8.7195368973165335E-3</v>
      </c>
      <c r="O464">
        <v>8.2908163265306117E-2</v>
      </c>
      <c r="P464">
        <v>-0.10112359550561797</v>
      </c>
      <c r="Q464">
        <v>6.9617241763970201E-3</v>
      </c>
      <c r="R464">
        <v>1.7589239524056048E-2</v>
      </c>
      <c r="S464">
        <v>-9.46687738103418E-4</v>
      </c>
      <c r="T464">
        <f>'FF-5'!B467/100</f>
        <v>-1.44E-2</v>
      </c>
      <c r="U464">
        <f>'FF-5'!C467/100</f>
        <v>1.26E-2</v>
      </c>
      <c r="V464">
        <f>'FF-5'!D467/100</f>
        <v>3.44E-2</v>
      </c>
      <c r="W464">
        <f>'FF-5'!E467/100</f>
        <v>4.6900000000000004E-2</v>
      </c>
      <c r="X464">
        <f>'FF-5'!F467/100</f>
        <v>2.86E-2</v>
      </c>
      <c r="Y464">
        <v>3.75</v>
      </c>
      <c r="Z464">
        <f>'FF-5'!G467/100</f>
        <v>1.4000000000000002E-3</v>
      </c>
      <c r="AA464" s="11" t="str">
        <f t="shared" si="7"/>
        <v>MOM</v>
      </c>
    </row>
    <row r="465" spans="1:27">
      <c r="A465" s="32">
        <v>37316</v>
      </c>
      <c r="B465">
        <v>1.6882386043894845E-3</v>
      </c>
      <c r="C465">
        <v>-7.7821011673147322E-4</v>
      </c>
      <c r="D465">
        <v>1.6836579125294581E-3</v>
      </c>
      <c r="E465">
        <v>5.7</v>
      </c>
      <c r="F465">
        <v>66.8</v>
      </c>
      <c r="G465">
        <v>1.73</v>
      </c>
      <c r="H465">
        <v>5.28</v>
      </c>
      <c r="I465">
        <v>1.79</v>
      </c>
      <c r="J465">
        <v>7.89</v>
      </c>
      <c r="K465">
        <v>90.7</v>
      </c>
      <c r="L465">
        <v>-8.398421096845252E-5</v>
      </c>
      <c r="M465">
        <v>5.3652194612805607E-3</v>
      </c>
      <c r="N465">
        <v>4.0570745243189597E-3</v>
      </c>
      <c r="O465">
        <v>7.7149587750294457E-2</v>
      </c>
      <c r="P465">
        <v>7.7272727272727271E-2</v>
      </c>
      <c r="Q465">
        <v>-6.3303015710304477E-5</v>
      </c>
      <c r="R465">
        <v>5.4397559735637854E-2</v>
      </c>
      <c r="S465">
        <v>-9.3994299207543995E-4</v>
      </c>
      <c r="T465">
        <f>'FF-5'!B468/100</f>
        <v>-2.29E-2</v>
      </c>
      <c r="U465">
        <f>'FF-5'!C468/100</f>
        <v>-3.5999999999999999E-3</v>
      </c>
      <c r="V465">
        <f>'FF-5'!D468/100</f>
        <v>2.1600000000000001E-2</v>
      </c>
      <c r="W465">
        <f>'FF-5'!E468/100</f>
        <v>8.0700000000000008E-2</v>
      </c>
      <c r="X465">
        <f>'FF-5'!F468/100</f>
        <v>5.1100000000000007E-2</v>
      </c>
      <c r="Y465">
        <v>6.82</v>
      </c>
      <c r="Z465">
        <f>'FF-5'!G468/100</f>
        <v>1.2999999999999999E-3</v>
      </c>
      <c r="AA465" s="11" t="str">
        <f t="shared" si="7"/>
        <v>MOM</v>
      </c>
    </row>
    <row r="466" spans="1:27">
      <c r="A466" s="32">
        <v>37347</v>
      </c>
      <c r="B466">
        <v>2.8089887640449437E-3</v>
      </c>
      <c r="C466">
        <v>1.0903426791277303E-2</v>
      </c>
      <c r="D466">
        <v>2.7131475158156419E-3</v>
      </c>
      <c r="E466">
        <v>5.7</v>
      </c>
      <c r="F466">
        <v>66.599999999999994</v>
      </c>
      <c r="G466">
        <v>1.75</v>
      </c>
      <c r="H466">
        <v>5.21</v>
      </c>
      <c r="I466">
        <v>1.71</v>
      </c>
      <c r="J466">
        <v>8.11</v>
      </c>
      <c r="K466">
        <v>95.7</v>
      </c>
      <c r="L466">
        <v>2.2677641525281757E-3</v>
      </c>
      <c r="M466">
        <v>2.1492058866385295E-3</v>
      </c>
      <c r="N466">
        <v>-4.4768178836700331E-3</v>
      </c>
      <c r="O466">
        <v>-0.10224166211044286</v>
      </c>
      <c r="P466">
        <v>-2.6371308016877638E-2</v>
      </c>
      <c r="Q466">
        <v>7.5595368639055794E-3</v>
      </c>
      <c r="R466">
        <v>0.17743490838958551</v>
      </c>
      <c r="S466">
        <v>-1.0708603598090808E-4</v>
      </c>
      <c r="T466">
        <f>'FF-5'!B469/100</f>
        <v>4.24E-2</v>
      </c>
      <c r="U466">
        <f>'FF-5'!C469/100</f>
        <v>4.2500000000000003E-2</v>
      </c>
      <c r="V466">
        <f>'FF-5'!D469/100</f>
        <v>1.06E-2</v>
      </c>
      <c r="W466">
        <f>'FF-5'!E469/100</f>
        <v>-1.78E-2</v>
      </c>
      <c r="X466">
        <f>'FF-5'!F469/100</f>
        <v>5.8999999999999999E-3</v>
      </c>
      <c r="Y466">
        <v>-1.64</v>
      </c>
      <c r="Z466">
        <f>'FF-5'!G469/100</f>
        <v>1.2999999999999999E-3</v>
      </c>
      <c r="AA466" s="11" t="str">
        <f t="shared" si="7"/>
        <v>SMB</v>
      </c>
    </row>
    <row r="467" spans="1:27">
      <c r="A467" s="32">
        <v>37377</v>
      </c>
      <c r="B467">
        <v>4.4817927170868986E-3</v>
      </c>
      <c r="C467">
        <v>7.7041602465331271E-3</v>
      </c>
      <c r="D467">
        <v>4.1841004184099504E-3</v>
      </c>
      <c r="E467">
        <v>5.9</v>
      </c>
      <c r="F467">
        <v>66.7</v>
      </c>
      <c r="G467">
        <v>1.75</v>
      </c>
      <c r="H467">
        <v>5.16</v>
      </c>
      <c r="I467">
        <v>1.73</v>
      </c>
      <c r="J467">
        <v>8.0299999999999994</v>
      </c>
      <c r="K467">
        <v>93</v>
      </c>
      <c r="L467">
        <v>-5.3632783038631221E-3</v>
      </c>
      <c r="M467">
        <v>1.8174548362539312E-5</v>
      </c>
      <c r="N467">
        <v>-1.1766610630953956E-2</v>
      </c>
      <c r="O467">
        <v>-3.0450669914738125E-2</v>
      </c>
      <c r="P467">
        <v>1.4084507042253521E-2</v>
      </c>
      <c r="Q467">
        <v>4.7595271888833651E-3</v>
      </c>
      <c r="R467">
        <v>7.5757575757575663E-2</v>
      </c>
      <c r="S467">
        <v>-8.185309282293722E-4</v>
      </c>
      <c r="T467">
        <f>'FF-5'!B470/100</f>
        <v>-5.2000000000000005E-2</v>
      </c>
      <c r="U467">
        <f>'FF-5'!C470/100</f>
        <v>6.7199999999999996E-2</v>
      </c>
      <c r="V467">
        <f>'FF-5'!D470/100</f>
        <v>3.8800000000000001E-2</v>
      </c>
      <c r="W467">
        <f>'FF-5'!E470/100</f>
        <v>4.5599999999999995E-2</v>
      </c>
      <c r="X467">
        <f>'FF-5'!F470/100</f>
        <v>5.3699999999999998E-2</v>
      </c>
      <c r="Y467">
        <v>7.63</v>
      </c>
      <c r="Z467">
        <f>'FF-5'!G470/100</f>
        <v>1.5E-3</v>
      </c>
      <c r="AA467" s="11" t="str">
        <f t="shared" si="7"/>
        <v>MOM</v>
      </c>
    </row>
    <row r="468" spans="1:27">
      <c r="A468" s="32">
        <v>37408</v>
      </c>
      <c r="B468">
        <v>1.1154489682096409E-3</v>
      </c>
      <c r="C468">
        <v>0</v>
      </c>
      <c r="D468">
        <v>6.5720294426915295E-4</v>
      </c>
      <c r="E468">
        <v>5.8</v>
      </c>
      <c r="F468">
        <v>66.7</v>
      </c>
      <c r="G468">
        <v>1.75</v>
      </c>
      <c r="H468">
        <v>4.93</v>
      </c>
      <c r="I468">
        <v>1.7</v>
      </c>
      <c r="J468">
        <v>8.09</v>
      </c>
      <c r="K468">
        <v>96.9</v>
      </c>
      <c r="L468">
        <v>2.0220743112308228E-3</v>
      </c>
      <c r="M468">
        <v>4.7616451302182391E-3</v>
      </c>
      <c r="N468">
        <v>-9.5557970766046059E-3</v>
      </c>
      <c r="O468">
        <v>0.10804020100502512</v>
      </c>
      <c r="P468">
        <v>4.4871794871794872E-2</v>
      </c>
      <c r="Q468">
        <v>4.2891903692543936E-3</v>
      </c>
      <c r="R468">
        <v>2.854967643700038E-2</v>
      </c>
      <c r="S468">
        <v>1.3015350457451288E-4</v>
      </c>
      <c r="T468">
        <f>'FF-5'!B471/100</f>
        <v>-1.38E-2</v>
      </c>
      <c r="U468">
        <f>'FF-5'!C471/100</f>
        <v>-3.0099999999999998E-2</v>
      </c>
      <c r="V468">
        <f>'FF-5'!D471/100</f>
        <v>1.5300000000000001E-2</v>
      </c>
      <c r="W468">
        <f>'FF-5'!E471/100</f>
        <v>2.3599999999999999E-2</v>
      </c>
      <c r="X468">
        <f>'FF-5'!F471/100</f>
        <v>2.4399999999999998E-2</v>
      </c>
      <c r="Y468">
        <v>3.16</v>
      </c>
      <c r="Z468">
        <f>'FF-5'!G471/100</f>
        <v>1.4000000000000002E-3</v>
      </c>
      <c r="AA468" s="11" t="str">
        <f t="shared" si="7"/>
        <v>MOM</v>
      </c>
    </row>
    <row r="469" spans="1:27">
      <c r="A469" s="32">
        <v>37438</v>
      </c>
      <c r="B469">
        <v>5.5710306406682073E-4</v>
      </c>
      <c r="C469">
        <v>7.6452599388374847E-4</v>
      </c>
      <c r="D469">
        <v>1.2478654932352405E-3</v>
      </c>
      <c r="E469">
        <v>5.8</v>
      </c>
      <c r="F469">
        <v>66.599999999999994</v>
      </c>
      <c r="G469">
        <v>1.73</v>
      </c>
      <c r="H469">
        <v>4.6500000000000004</v>
      </c>
      <c r="I469">
        <v>1.68</v>
      </c>
      <c r="J469">
        <v>7.95</v>
      </c>
      <c r="K469">
        <v>92.4</v>
      </c>
      <c r="L469">
        <v>3.3633229630875305E-3</v>
      </c>
      <c r="M469">
        <v>4.5220222483494622E-3</v>
      </c>
      <c r="N469">
        <v>-6.8917972292932474E-3</v>
      </c>
      <c r="O469">
        <v>-2.6643990929705215E-2</v>
      </c>
      <c r="P469">
        <v>-2.1472392638036811E-2</v>
      </c>
      <c r="Q469">
        <v>8.2148400841498253E-3</v>
      </c>
      <c r="R469">
        <v>-5.5514433752775726E-2</v>
      </c>
      <c r="S469">
        <v>3.1385877885969747E-4</v>
      </c>
      <c r="T469">
        <f>'FF-5'!B472/100</f>
        <v>-7.2099999999999997E-2</v>
      </c>
      <c r="U469">
        <f>'FF-5'!C472/100</f>
        <v>3.8900000000000004E-2</v>
      </c>
      <c r="V469">
        <f>'FF-5'!D472/100</f>
        <v>-5.0000000000000001E-4</v>
      </c>
      <c r="W469">
        <f>'FF-5'!E472/100</f>
        <v>3.9300000000000002E-2</v>
      </c>
      <c r="X469">
        <f>'FF-5'!F472/100</f>
        <v>2.52E-2</v>
      </c>
      <c r="Y469">
        <v>6.03</v>
      </c>
      <c r="Z469">
        <f>'FF-5'!G472/100</f>
        <v>1.2999999999999999E-3</v>
      </c>
      <c r="AA469" s="11" t="str">
        <f t="shared" si="7"/>
        <v>MOM</v>
      </c>
    </row>
    <row r="470" spans="1:27">
      <c r="A470" s="32">
        <v>37469</v>
      </c>
      <c r="B470">
        <v>2.2271714922049313E-3</v>
      </c>
      <c r="C470">
        <v>2.2918258212374556E-3</v>
      </c>
      <c r="D470">
        <v>2.2040013119056265E-3</v>
      </c>
      <c r="E470">
        <v>5.8</v>
      </c>
      <c r="F470">
        <v>66.5</v>
      </c>
      <c r="G470">
        <v>1.74</v>
      </c>
      <c r="H470">
        <v>4.26</v>
      </c>
      <c r="I470">
        <v>1.62</v>
      </c>
      <c r="J470">
        <v>7.9</v>
      </c>
      <c r="K470">
        <v>88.1</v>
      </c>
      <c r="L470">
        <v>4.8604709628760198E-3</v>
      </c>
      <c r="M470">
        <v>7.6888448726028305E-3</v>
      </c>
      <c r="N470">
        <v>-7.6619591896713588E-3</v>
      </c>
      <c r="O470">
        <v>-3.6109493302271402E-2</v>
      </c>
      <c r="P470">
        <v>-1.0449320794148381E-3</v>
      </c>
      <c r="Q470">
        <v>-3.3085705210763585E-4</v>
      </c>
      <c r="R470">
        <v>5.5642633228840194E-2</v>
      </c>
      <c r="S470">
        <v>-6.8874212729485055E-4</v>
      </c>
      <c r="T470">
        <f>'FF-5'!B473/100</f>
        <v>-8.1799999999999998E-2</v>
      </c>
      <c r="U470">
        <f>'FF-5'!C473/100</f>
        <v>-6.4299999999999996E-2</v>
      </c>
      <c r="V470">
        <f>'FF-5'!D473/100</f>
        <v>-3.85E-2</v>
      </c>
      <c r="W470">
        <f>'FF-5'!E473/100</f>
        <v>3.7900000000000003E-2</v>
      </c>
      <c r="X470">
        <f>'FF-5'!F473/100</f>
        <v>-9.8999999999999991E-3</v>
      </c>
      <c r="Y470">
        <v>3.77</v>
      </c>
      <c r="Z470">
        <f>'FF-5'!G473/100</f>
        <v>1.5E-3</v>
      </c>
      <c r="AA470" s="11" t="str">
        <f t="shared" si="7"/>
        <v>MOM</v>
      </c>
    </row>
    <row r="471" spans="1:27">
      <c r="A471" s="32">
        <v>37500</v>
      </c>
      <c r="B471">
        <v>2.7777777777777779E-3</v>
      </c>
      <c r="C471">
        <v>2.2865853658537456E-3</v>
      </c>
      <c r="D471">
        <v>1.9635306899847588E-3</v>
      </c>
      <c r="E471">
        <v>5.7</v>
      </c>
      <c r="F471">
        <v>66.599999999999994</v>
      </c>
      <c r="G471">
        <v>1.75</v>
      </c>
      <c r="H471">
        <v>3.87</v>
      </c>
      <c r="I471">
        <v>1.63</v>
      </c>
      <c r="J471">
        <v>7.58</v>
      </c>
      <c r="K471">
        <v>87.6</v>
      </c>
      <c r="L471">
        <v>-1.0007505629221917E-2</v>
      </c>
      <c r="M471">
        <v>7.5408312783674311E-3</v>
      </c>
      <c r="N471">
        <v>-4.3026523447687688E-3</v>
      </c>
      <c r="O471">
        <v>-1.3293051359516616E-2</v>
      </c>
      <c r="P471">
        <v>6.0669456066945605E-2</v>
      </c>
      <c r="Q471">
        <v>-1.027099541501075E-3</v>
      </c>
      <c r="R471">
        <v>5.3452115812917506E-2</v>
      </c>
      <c r="S471">
        <v>-7.6579646661510299E-6</v>
      </c>
      <c r="T471">
        <f>'FF-5'!B474/100</f>
        <v>5.0000000000000001E-3</v>
      </c>
      <c r="U471">
        <f>'FF-5'!C474/100</f>
        <v>-1.3100000000000001E-2</v>
      </c>
      <c r="V471">
        <f>'FF-5'!D474/100</f>
        <v>3.2799999999999996E-2</v>
      </c>
      <c r="W471">
        <f>'FF-5'!E474/100</f>
        <v>1.3600000000000001E-2</v>
      </c>
      <c r="X471">
        <f>'FF-5'!F474/100</f>
        <v>-1.46E-2</v>
      </c>
      <c r="Y471">
        <v>1.9</v>
      </c>
      <c r="Z471">
        <f>'FF-5'!G474/100</f>
        <v>1.4000000000000002E-3</v>
      </c>
      <c r="AA471" s="11" t="str">
        <f t="shared" si="7"/>
        <v>MOM</v>
      </c>
    </row>
    <row r="472" spans="1:27">
      <c r="A472" s="32">
        <v>37530</v>
      </c>
      <c r="B472">
        <v>1.6620498614959079E-3</v>
      </c>
      <c r="C472">
        <v>6.0836501901141548E-3</v>
      </c>
      <c r="D472">
        <v>1.8029081692642176E-3</v>
      </c>
      <c r="E472">
        <v>5.7</v>
      </c>
      <c r="F472">
        <v>66.7</v>
      </c>
      <c r="G472">
        <v>1.75</v>
      </c>
      <c r="H472">
        <v>3.94</v>
      </c>
      <c r="I472">
        <v>1.58</v>
      </c>
      <c r="J472">
        <v>7.4</v>
      </c>
      <c r="K472">
        <v>86.1</v>
      </c>
      <c r="L472">
        <v>7.5815011372251714E-3</v>
      </c>
      <c r="M472">
        <v>4.2742622020431973E-3</v>
      </c>
      <c r="N472">
        <v>-6.3630244992951548E-3</v>
      </c>
      <c r="O472">
        <v>0.10471524800979792</v>
      </c>
      <c r="P472">
        <v>2.9585798816568046E-2</v>
      </c>
      <c r="Q472">
        <v>9.5858112324058572E-4</v>
      </c>
      <c r="R472">
        <v>4.5454545454545553E-2</v>
      </c>
      <c r="S472">
        <v>-6.0498384157081371E-4</v>
      </c>
      <c r="T472">
        <f>'FF-5'!B475/100</f>
        <v>-0.10349999999999999</v>
      </c>
      <c r="U472">
        <f>'FF-5'!C475/100</f>
        <v>3.0800000000000001E-2</v>
      </c>
      <c r="V472">
        <f>'FF-5'!D475/100</f>
        <v>1.4499999999999999E-2</v>
      </c>
      <c r="W472">
        <f>'FF-5'!E475/100</f>
        <v>3.2799999999999996E-2</v>
      </c>
      <c r="X472">
        <f>'FF-5'!F475/100</f>
        <v>-2.2000000000000002E-2</v>
      </c>
      <c r="Y472">
        <v>9.1300000000000008</v>
      </c>
      <c r="Z472">
        <f>'FF-5'!G475/100</f>
        <v>1.4000000000000002E-3</v>
      </c>
      <c r="AA472" s="11" t="str">
        <f t="shared" si="7"/>
        <v>MOM</v>
      </c>
    </row>
    <row r="473" spans="1:27">
      <c r="A473" s="32">
        <v>37561</v>
      </c>
      <c r="B473">
        <v>2.2123893805308477E-3</v>
      </c>
      <c r="C473">
        <v>6.8027210884352013E-3</v>
      </c>
      <c r="D473">
        <v>1.825745621470776E-3</v>
      </c>
      <c r="E473">
        <v>5.7</v>
      </c>
      <c r="F473">
        <v>66.599999999999994</v>
      </c>
      <c r="G473">
        <v>1.34</v>
      </c>
      <c r="H473">
        <v>4.05</v>
      </c>
      <c r="I473">
        <v>1.23</v>
      </c>
      <c r="J473">
        <v>7.73</v>
      </c>
      <c r="K473">
        <v>80.599999999999994</v>
      </c>
      <c r="L473">
        <v>6.6047989298554394E-3</v>
      </c>
      <c r="M473">
        <v>7.8940397350993063E-3</v>
      </c>
      <c r="N473">
        <v>-3.5663917648488899E-3</v>
      </c>
      <c r="O473">
        <v>-8.6474501108647447E-2</v>
      </c>
      <c r="P473">
        <v>-3.6398467432950193E-2</v>
      </c>
      <c r="Q473">
        <v>-2.631366997913684E-3</v>
      </c>
      <c r="R473">
        <v>-2.7637344118638364E-2</v>
      </c>
      <c r="S473">
        <v>8.7354313693938069E-4</v>
      </c>
      <c r="T473">
        <f>'FF-5'!B476/100</f>
        <v>7.8399999999999997E-2</v>
      </c>
      <c r="U473">
        <f>'FF-5'!C476/100</f>
        <v>-4.3099999999999999E-2</v>
      </c>
      <c r="V473">
        <f>'FF-5'!D476/100</f>
        <v>-3.9399999999999998E-2</v>
      </c>
      <c r="W473">
        <f>'FF-5'!E476/100</f>
        <v>-3.39E-2</v>
      </c>
      <c r="X473">
        <f>'FF-5'!F476/100</f>
        <v>7.7000000000000002E-3</v>
      </c>
      <c r="Y473">
        <v>-5.58</v>
      </c>
      <c r="Z473">
        <f>'FF-5'!G476/100</f>
        <v>1.4000000000000002E-3</v>
      </c>
      <c r="AA473" s="11" t="str">
        <f t="shared" si="7"/>
        <v>CMA</v>
      </c>
    </row>
    <row r="474" spans="1:27">
      <c r="A474" s="32">
        <v>37591</v>
      </c>
      <c r="B474">
        <v>1.6556291390729106E-3</v>
      </c>
      <c r="C474">
        <v>-7.5075075075070814E-4</v>
      </c>
      <c r="D474">
        <v>9.8931281810973057E-4</v>
      </c>
      <c r="E474">
        <v>5.9</v>
      </c>
      <c r="F474">
        <v>66.400000000000006</v>
      </c>
      <c r="G474">
        <v>1.24</v>
      </c>
      <c r="H474">
        <v>4.03</v>
      </c>
      <c r="I474">
        <v>1.19</v>
      </c>
      <c r="J474">
        <v>7.62</v>
      </c>
      <c r="K474">
        <v>84.2</v>
      </c>
      <c r="L474">
        <v>4.6511627906975989E-3</v>
      </c>
      <c r="M474">
        <v>8.9360807401177456E-3</v>
      </c>
      <c r="N474">
        <v>-2.4420951595428321E-3</v>
      </c>
      <c r="O474">
        <v>6.3713592233009708E-2</v>
      </c>
      <c r="P474">
        <v>1.7892644135188866E-2</v>
      </c>
      <c r="Q474">
        <v>5.485692287950792E-3</v>
      </c>
      <c r="R474">
        <v>-8.9428076256499192E-2</v>
      </c>
      <c r="S474">
        <v>-7.6559712747957771E-6</v>
      </c>
      <c r="T474">
        <f>'FF-5'!B477/100</f>
        <v>5.96E-2</v>
      </c>
      <c r="U474">
        <f>'FF-5'!C477/100</f>
        <v>2.9300000000000003E-2</v>
      </c>
      <c r="V474">
        <f>'FF-5'!D477/100</f>
        <v>-1.26E-2</v>
      </c>
      <c r="W474">
        <f>'FF-5'!E477/100</f>
        <v>-9.2200000000000004E-2</v>
      </c>
      <c r="X474">
        <f>'FF-5'!F477/100</f>
        <v>5.1200000000000002E-2</v>
      </c>
      <c r="Y474">
        <v>-16.329999999999998</v>
      </c>
      <c r="Z474">
        <f>'FF-5'!G477/100</f>
        <v>1.1999999999999999E-3</v>
      </c>
      <c r="AA474" s="11" t="str">
        <f t="shared" si="7"/>
        <v>CMA</v>
      </c>
    </row>
    <row r="475" spans="1:27">
      <c r="A475" s="32">
        <v>37622</v>
      </c>
      <c r="B475">
        <v>1.6528925619835337E-3</v>
      </c>
      <c r="C475">
        <v>-1.5026296018030702E-3</v>
      </c>
      <c r="D475">
        <v>9.6232622859146726E-4</v>
      </c>
      <c r="E475">
        <v>6</v>
      </c>
      <c r="F475">
        <v>66.3</v>
      </c>
      <c r="G475">
        <v>1.24</v>
      </c>
      <c r="H475">
        <v>4.05</v>
      </c>
      <c r="I475">
        <v>1.17</v>
      </c>
      <c r="J475">
        <v>7.45</v>
      </c>
      <c r="K475">
        <v>86.7</v>
      </c>
      <c r="L475">
        <v>8.7632275132276272E-3</v>
      </c>
      <c r="M475">
        <v>3.6990726268625929E-3</v>
      </c>
      <c r="N475">
        <v>-2.7322538094884121E-3</v>
      </c>
      <c r="O475">
        <v>1.9965772960638905E-2</v>
      </c>
      <c r="P475">
        <v>2.34375E-2</v>
      </c>
      <c r="Q475">
        <v>-5.5459779283059847E-3</v>
      </c>
      <c r="R475">
        <v>0.11990864103540168</v>
      </c>
      <c r="S475">
        <v>-1.1560605132602438E-3</v>
      </c>
      <c r="T475">
        <f>'FF-5'!B478/100</f>
        <v>-5.7599999999999998E-2</v>
      </c>
      <c r="U475">
        <f>'FF-5'!C478/100</f>
        <v>6.0999999999999995E-3</v>
      </c>
      <c r="V475">
        <f>'FF-5'!D478/100</f>
        <v>2.1400000000000002E-2</v>
      </c>
      <c r="W475">
        <f>'FF-5'!E478/100</f>
        <v>6.3E-2</v>
      </c>
      <c r="X475">
        <f>'FF-5'!F478/100</f>
        <v>-1.6799999999999999E-2</v>
      </c>
      <c r="Y475">
        <v>9.64</v>
      </c>
      <c r="Z475">
        <f>'FF-5'!G478/100</f>
        <v>1.1000000000000001E-3</v>
      </c>
      <c r="AA475" s="11" t="str">
        <f t="shared" si="7"/>
        <v>MOM</v>
      </c>
    </row>
    <row r="476" spans="1:27">
      <c r="A476" s="32">
        <v>37653</v>
      </c>
      <c r="B476">
        <v>4.4004400440043065E-3</v>
      </c>
      <c r="C476">
        <v>1.8058690744921037E-2</v>
      </c>
      <c r="D476">
        <v>2.9881383897830322E-3</v>
      </c>
      <c r="E476">
        <v>5.8</v>
      </c>
      <c r="F476">
        <v>66.400000000000006</v>
      </c>
      <c r="G476">
        <v>1.26</v>
      </c>
      <c r="H476">
        <v>3.9</v>
      </c>
      <c r="I476">
        <v>1.17</v>
      </c>
      <c r="J476">
        <v>7.35</v>
      </c>
      <c r="K476">
        <v>82.4</v>
      </c>
      <c r="L476">
        <v>5.8187182429109236E-3</v>
      </c>
      <c r="M476">
        <v>5.6752314214032666E-3</v>
      </c>
      <c r="N476">
        <v>-6.9038552764314857E-3</v>
      </c>
      <c r="O476">
        <v>3.6353467561521254E-2</v>
      </c>
      <c r="P476">
        <v>-4.6755725190839696E-2</v>
      </c>
      <c r="Q476">
        <v>8.2563894918275885E-3</v>
      </c>
      <c r="R476">
        <v>0.11964649898028538</v>
      </c>
      <c r="S476">
        <v>8.2780822442800751E-4</v>
      </c>
      <c r="T476">
        <f>'FF-5'!B479/100</f>
        <v>-2.5699999999999997E-2</v>
      </c>
      <c r="U476">
        <f>'FF-5'!C479/100</f>
        <v>6.8999999999999999E-3</v>
      </c>
      <c r="V476">
        <f>'FF-5'!D479/100</f>
        <v>-8.1000000000000013E-3</v>
      </c>
      <c r="W476">
        <f>'FF-5'!E479/100</f>
        <v>-9.7000000000000003E-3</v>
      </c>
      <c r="X476">
        <f>'FF-5'!F479/100</f>
        <v>6.9999999999999993E-3</v>
      </c>
      <c r="Y476">
        <v>1.55</v>
      </c>
      <c r="Z476">
        <f>'FF-5'!G479/100</f>
        <v>1E-3</v>
      </c>
      <c r="AA476" s="11" t="str">
        <f t="shared" si="7"/>
        <v>MOM</v>
      </c>
    </row>
    <row r="477" spans="1:27">
      <c r="A477" s="32">
        <v>37681</v>
      </c>
      <c r="B477">
        <v>5.4764512595837896E-3</v>
      </c>
      <c r="C477">
        <v>1.69992609016998E-2</v>
      </c>
      <c r="D477">
        <v>4.2097900286266095E-3</v>
      </c>
      <c r="E477">
        <v>5.9</v>
      </c>
      <c r="F477">
        <v>66.400000000000006</v>
      </c>
      <c r="G477">
        <v>1.25</v>
      </c>
      <c r="H477">
        <v>3.81</v>
      </c>
      <c r="I477">
        <v>1.1299999999999999</v>
      </c>
      <c r="J477">
        <v>7.06</v>
      </c>
      <c r="K477">
        <v>79.900000000000006</v>
      </c>
      <c r="L477">
        <v>8.8812841196122313E-3</v>
      </c>
      <c r="M477">
        <v>6.2109663988437367E-3</v>
      </c>
      <c r="N477">
        <v>-9.9455287546476277E-3</v>
      </c>
      <c r="O477">
        <v>-0.12088505126821371</v>
      </c>
      <c r="P477">
        <v>-6.3063063063063057E-2</v>
      </c>
      <c r="Q477">
        <v>1.2464764546523445E-3</v>
      </c>
      <c r="R477">
        <v>8.8949605343047966E-2</v>
      </c>
      <c r="S477">
        <v>-1.0109287524986024E-3</v>
      </c>
      <c r="T477">
        <f>'FF-5'!B480/100</f>
        <v>-1.8799999999999997E-2</v>
      </c>
      <c r="U477">
        <f>'FF-5'!C480/100</f>
        <v>-9.3999999999999986E-3</v>
      </c>
      <c r="V477">
        <f>'FF-5'!D480/100</f>
        <v>-1.37E-2</v>
      </c>
      <c r="W477">
        <f>'FF-5'!E480/100</f>
        <v>8.3999999999999995E-3</v>
      </c>
      <c r="X477">
        <f>'FF-5'!F480/100</f>
        <v>-6.0999999999999995E-3</v>
      </c>
      <c r="Y477">
        <v>1.17</v>
      </c>
      <c r="Z477">
        <f>'FF-5'!G480/100</f>
        <v>8.9999999999999998E-4</v>
      </c>
      <c r="AA477" s="11" t="str">
        <f t="shared" si="7"/>
        <v>MOM</v>
      </c>
    </row>
    <row r="478" spans="1:27">
      <c r="A478" s="32">
        <v>37712</v>
      </c>
      <c r="B478">
        <v>1.6339869281046372E-3</v>
      </c>
      <c r="C478">
        <v>2.6162790697674378E-2</v>
      </c>
      <c r="D478">
        <v>2.5668807883806473E-3</v>
      </c>
      <c r="E478">
        <v>5.9</v>
      </c>
      <c r="F478">
        <v>66.3</v>
      </c>
      <c r="G478">
        <v>1.26</v>
      </c>
      <c r="H478">
        <v>3.96</v>
      </c>
      <c r="I478">
        <v>1.1299999999999999</v>
      </c>
      <c r="J478">
        <v>6.95</v>
      </c>
      <c r="K478">
        <v>77.599999999999994</v>
      </c>
      <c r="L478">
        <v>8.8838636730730817E-4</v>
      </c>
      <c r="M478">
        <v>3.4539361192806118E-3</v>
      </c>
      <c r="N478">
        <v>-3.949929679081185E-3</v>
      </c>
      <c r="O478">
        <v>5.9545733578882751E-2</v>
      </c>
      <c r="P478">
        <v>6.7307692307692304E-2</v>
      </c>
      <c r="Q478">
        <v>-2.7386151308759587E-3</v>
      </c>
      <c r="R478">
        <v>-6.4678003902983006E-2</v>
      </c>
      <c r="S478">
        <v>-1.5792580553660276E-3</v>
      </c>
      <c r="T478">
        <f>'FF-5'!B481/100</f>
        <v>1.09E-2</v>
      </c>
      <c r="U478">
        <f>'FF-5'!C481/100</f>
        <v>6.6E-3</v>
      </c>
      <c r="V478">
        <f>'FF-5'!D481/100</f>
        <v>-1.9400000000000001E-2</v>
      </c>
      <c r="W478">
        <f>'FF-5'!E481/100</f>
        <v>1.8600000000000002E-2</v>
      </c>
      <c r="X478">
        <f>'FF-5'!F481/100</f>
        <v>-7.8000000000000005E-3</v>
      </c>
      <c r="Y478">
        <v>1.48</v>
      </c>
      <c r="Z478">
        <f>'FF-5'!G481/100</f>
        <v>1E-3</v>
      </c>
      <c r="AA478" s="11" t="str">
        <f t="shared" si="7"/>
        <v>MOM</v>
      </c>
    </row>
    <row r="479" spans="1:27">
      <c r="A479" s="32">
        <v>37742</v>
      </c>
      <c r="B479">
        <v>-3.8064165307233116E-3</v>
      </c>
      <c r="C479">
        <v>-3.1161473087818539E-2</v>
      </c>
      <c r="D479">
        <v>-1.6982952717914544E-3</v>
      </c>
      <c r="E479">
        <v>6</v>
      </c>
      <c r="F479">
        <v>66.400000000000006</v>
      </c>
      <c r="G479">
        <v>1.26</v>
      </c>
      <c r="H479">
        <v>3.57</v>
      </c>
      <c r="I479">
        <v>1.07</v>
      </c>
      <c r="J479">
        <v>6.85</v>
      </c>
      <c r="K479">
        <v>86</v>
      </c>
      <c r="L479">
        <v>8.6339062373921131E-3</v>
      </c>
      <c r="M479">
        <v>6.3217803223936629E-3</v>
      </c>
      <c r="N479">
        <v>-2.7398665347964203E-3</v>
      </c>
      <c r="O479">
        <v>-4.8088064889918888E-2</v>
      </c>
      <c r="P479">
        <v>1.3013013013013013E-2</v>
      </c>
      <c r="Q479">
        <v>-6.2582004953814037E-3</v>
      </c>
      <c r="R479">
        <v>-0.15797317436661693</v>
      </c>
      <c r="S479">
        <v>-4.8374092985756516E-4</v>
      </c>
      <c r="T479">
        <f>'FF-5'!B482/100</f>
        <v>8.2200000000000009E-2</v>
      </c>
      <c r="U479">
        <f>'FF-5'!C482/100</f>
        <v>1.01E-2</v>
      </c>
      <c r="V479">
        <f>'FF-5'!D482/100</f>
        <v>1.15E-2</v>
      </c>
      <c r="W479">
        <f>'FF-5'!E482/100</f>
        <v>-4.6699999999999998E-2</v>
      </c>
      <c r="X479">
        <f>'FF-5'!F482/100</f>
        <v>1.0700000000000001E-2</v>
      </c>
      <c r="Y479">
        <v>-9.33</v>
      </c>
      <c r="Z479">
        <f>'FF-5'!G482/100</f>
        <v>1E-3</v>
      </c>
      <c r="AA479" s="11" t="str">
        <f t="shared" si="7"/>
        <v>HML</v>
      </c>
    </row>
    <row r="480" spans="1:27">
      <c r="A480" s="32">
        <v>37773</v>
      </c>
      <c r="B480">
        <v>-1.6375545851527455E-3</v>
      </c>
      <c r="C480">
        <v>-7.3099415204694979E-4</v>
      </c>
      <c r="D480">
        <v>-1.1470106839534318E-3</v>
      </c>
      <c r="E480">
        <v>6.1</v>
      </c>
      <c r="F480">
        <v>66.400000000000006</v>
      </c>
      <c r="G480">
        <v>1.22</v>
      </c>
      <c r="H480">
        <v>3.33</v>
      </c>
      <c r="I480">
        <v>0.92</v>
      </c>
      <c r="J480">
        <v>6.38</v>
      </c>
      <c r="K480">
        <v>92.1</v>
      </c>
      <c r="L480">
        <v>1.5039999999999963E-2</v>
      </c>
      <c r="M480">
        <v>1.0125810657500412E-2</v>
      </c>
      <c r="N480">
        <v>-1.2114107783335102E-2</v>
      </c>
      <c r="O480">
        <v>6.5733414485696889E-2</v>
      </c>
      <c r="P480">
        <v>6.5217391304347824E-2</v>
      </c>
      <c r="Q480">
        <v>-3.4390823510932657E-4</v>
      </c>
      <c r="R480">
        <v>-3.893805309734493E-3</v>
      </c>
      <c r="S480">
        <v>1.8437144700857326E-4</v>
      </c>
      <c r="T480">
        <f>'FF-5'!B483/100</f>
        <v>6.0499999999999998E-2</v>
      </c>
      <c r="U480">
        <f>'FF-5'!C483/100</f>
        <v>4.82E-2</v>
      </c>
      <c r="V480">
        <f>'FF-5'!D483/100</f>
        <v>3.9000000000000003E-3</v>
      </c>
      <c r="W480">
        <f>'FF-5'!E483/100</f>
        <v>-7.0099999999999996E-2</v>
      </c>
      <c r="X480">
        <f>'FF-5'!F483/100</f>
        <v>2.8999999999999998E-2</v>
      </c>
      <c r="Y480">
        <v>-10.7</v>
      </c>
      <c r="Z480">
        <f>'FF-5'!G483/100</f>
        <v>8.9999999999999998E-4</v>
      </c>
      <c r="AA480" s="11" t="str">
        <f t="shared" si="7"/>
        <v>SMB</v>
      </c>
    </row>
    <row r="481" spans="1:27">
      <c r="A481" s="32">
        <v>37803</v>
      </c>
      <c r="B481">
        <v>1.0934937124110913E-3</v>
      </c>
      <c r="C481">
        <v>9.5098756400878674E-3</v>
      </c>
      <c r="D481">
        <v>1.0838150289015917E-3</v>
      </c>
      <c r="E481">
        <v>6.3</v>
      </c>
      <c r="F481">
        <v>66.5</v>
      </c>
      <c r="G481">
        <v>1.01</v>
      </c>
      <c r="H481">
        <v>3.98</v>
      </c>
      <c r="I481">
        <v>0.9</v>
      </c>
      <c r="J481">
        <v>6.19</v>
      </c>
      <c r="K481">
        <v>89.7</v>
      </c>
      <c r="L481">
        <v>9.6153846153846523E-3</v>
      </c>
      <c r="M481">
        <v>6.1855670103092173E-3</v>
      </c>
      <c r="N481">
        <v>-7.235559697967138E-3</v>
      </c>
      <c r="O481">
        <v>6.6247858366647636E-2</v>
      </c>
      <c r="P481">
        <v>0.10667903525046382</v>
      </c>
      <c r="Q481">
        <v>1.3230088495574254E-3</v>
      </c>
      <c r="R481">
        <v>9.1684434968016995E-2</v>
      </c>
      <c r="S481">
        <v>-8.448800270361608E-5</v>
      </c>
      <c r="T481">
        <f>'FF-5'!B484/100</f>
        <v>1.4199999999999999E-2</v>
      </c>
      <c r="U481">
        <f>'FF-5'!C484/100</f>
        <v>1.66E-2</v>
      </c>
      <c r="V481">
        <f>'FF-5'!D484/100</f>
        <v>1.1000000000000001E-3</v>
      </c>
      <c r="W481">
        <f>'FF-5'!E484/100</f>
        <v>5.0000000000000001E-3</v>
      </c>
      <c r="X481">
        <f>'FF-5'!F484/100</f>
        <v>-3.9000000000000003E-3</v>
      </c>
      <c r="Y481">
        <v>-1</v>
      </c>
      <c r="Z481">
        <f>'FF-5'!G484/100</f>
        <v>1E-3</v>
      </c>
      <c r="AA481" s="11" t="str">
        <f t="shared" si="7"/>
        <v>SMB</v>
      </c>
    </row>
    <row r="482" spans="1:27">
      <c r="A482" s="32">
        <v>37834</v>
      </c>
      <c r="B482">
        <v>3.2768978700163536E-3</v>
      </c>
      <c r="C482">
        <v>-2.1739130434783433E-3</v>
      </c>
      <c r="D482">
        <v>2.9385987523845008E-3</v>
      </c>
      <c r="E482">
        <v>6.2</v>
      </c>
      <c r="F482">
        <v>66.2</v>
      </c>
      <c r="G482">
        <v>1.03</v>
      </c>
      <c r="H482">
        <v>4.45</v>
      </c>
      <c r="I482">
        <v>0.95</v>
      </c>
      <c r="J482">
        <v>6.62</v>
      </c>
      <c r="K482">
        <v>90.9</v>
      </c>
      <c r="L482">
        <v>5.0741608118657303E-3</v>
      </c>
      <c r="M482">
        <v>7.8302012528322015E-3</v>
      </c>
      <c r="N482">
        <v>4.329850491629479E-3</v>
      </c>
      <c r="O482">
        <v>1.6068559185859668E-2</v>
      </c>
      <c r="P482">
        <v>-2.0955574182732608E-2</v>
      </c>
      <c r="Q482">
        <v>5.1624178630927308E-3</v>
      </c>
      <c r="R482">
        <v>1.3020833333334213E-3</v>
      </c>
      <c r="S482">
        <v>-7.6813765026692784E-6</v>
      </c>
      <c r="T482">
        <f>'FF-5'!B485/100</f>
        <v>2.35E-2</v>
      </c>
      <c r="U482">
        <f>'FF-5'!C485/100</f>
        <v>4.5400000000000003E-2</v>
      </c>
      <c r="V482">
        <f>'FF-5'!D485/100</f>
        <v>-1.24E-2</v>
      </c>
      <c r="W482">
        <f>'FF-5'!E485/100</f>
        <v>-4.1399999999999999E-2</v>
      </c>
      <c r="X482">
        <f>'FF-5'!F485/100</f>
        <v>1.78E-2</v>
      </c>
      <c r="Y482">
        <v>-0.24</v>
      </c>
      <c r="Z482">
        <f>'FF-5'!G485/100</f>
        <v>7.000000000000001E-4</v>
      </c>
      <c r="AA482" s="11" t="str">
        <f t="shared" ref="AA482:AA545" si="8">INDEX($U$1:$Y$1, MATCH(MAX(U482:Y482), U482:Y482, 0))</f>
        <v>SMB</v>
      </c>
    </row>
    <row r="483" spans="1:27">
      <c r="A483" s="32">
        <v>37865</v>
      </c>
      <c r="B483">
        <v>4.3549265106151954E-3</v>
      </c>
      <c r="C483">
        <v>2.1786492374728495E-3</v>
      </c>
      <c r="D483">
        <v>3.3797676570369978E-3</v>
      </c>
      <c r="E483">
        <v>6.1</v>
      </c>
      <c r="F483">
        <v>66.099999999999994</v>
      </c>
      <c r="G483">
        <v>1.01</v>
      </c>
      <c r="H483">
        <v>4.2699999999999996</v>
      </c>
      <c r="I483">
        <v>0.94</v>
      </c>
      <c r="J483">
        <v>7.01</v>
      </c>
      <c r="K483">
        <v>89.3</v>
      </c>
      <c r="L483">
        <v>6.9126213592233714E-3</v>
      </c>
      <c r="M483">
        <v>9.5711971435184558E-3</v>
      </c>
      <c r="N483">
        <v>-1.2745008755768939E-2</v>
      </c>
      <c r="O483">
        <v>-3.3737480231945179E-2</v>
      </c>
      <c r="P483">
        <v>3.2534246575342464E-2</v>
      </c>
      <c r="Q483">
        <v>-2.1277788340959363E-3</v>
      </c>
      <c r="R483">
        <v>2.6983094928478488E-2</v>
      </c>
      <c r="S483">
        <v>-2.3812450070669208E-4</v>
      </c>
      <c r="T483">
        <f>'FF-5'!B486/100</f>
        <v>2.3399999999999997E-2</v>
      </c>
      <c r="U483">
        <f>'FF-5'!C486/100</f>
        <v>2.4799999999999999E-2</v>
      </c>
      <c r="V483">
        <f>'FF-5'!D486/100</f>
        <v>1.5300000000000001E-2</v>
      </c>
      <c r="W483">
        <f>'FF-5'!E486/100</f>
        <v>-2.2499999999999999E-2</v>
      </c>
      <c r="X483">
        <f>'FF-5'!F486/100</f>
        <v>2.1400000000000002E-2</v>
      </c>
      <c r="Y483">
        <v>-0.62</v>
      </c>
      <c r="Z483">
        <f>'FF-5'!G486/100</f>
        <v>7.000000000000001E-4</v>
      </c>
      <c r="AA483" s="11" t="str">
        <f t="shared" si="8"/>
        <v>SMB</v>
      </c>
    </row>
    <row r="484" spans="1:27">
      <c r="A484" s="32">
        <v>37895</v>
      </c>
      <c r="B484">
        <v>3.2520325203251725E-3</v>
      </c>
      <c r="C484">
        <v>3.6231884057971015E-3</v>
      </c>
      <c r="D484">
        <v>3.1250400235658731E-3</v>
      </c>
      <c r="E484">
        <v>6.1</v>
      </c>
      <c r="F484">
        <v>66.099999999999994</v>
      </c>
      <c r="G484">
        <v>1.01</v>
      </c>
      <c r="H484">
        <v>4.29</v>
      </c>
      <c r="I484">
        <v>0.92</v>
      </c>
      <c r="J484">
        <v>6.79</v>
      </c>
      <c r="K484">
        <v>87.7</v>
      </c>
      <c r="L484">
        <v>6.1709348966364891E-4</v>
      </c>
      <c r="M484">
        <v>-4.4864342671885361E-3</v>
      </c>
      <c r="N484">
        <v>-1.0760424594238467E-2</v>
      </c>
      <c r="O484">
        <v>5.782869612656847E-2</v>
      </c>
      <c r="P484">
        <v>-6.2189054726368161E-2</v>
      </c>
      <c r="Q484">
        <v>6.4828572152350397E-3</v>
      </c>
      <c r="R484">
        <v>-0.10446343779677116</v>
      </c>
      <c r="S484">
        <v>7.6832650803285369E-4</v>
      </c>
      <c r="T484">
        <f>'FF-5'!B487/100</f>
        <v>-1.24E-2</v>
      </c>
      <c r="U484">
        <f>'FF-5'!C487/100</f>
        <v>5.4000000000000003E-3</v>
      </c>
      <c r="V484">
        <f>'FF-5'!D487/100</f>
        <v>1.7000000000000001E-3</v>
      </c>
      <c r="W484">
        <f>'FF-5'!E487/100</f>
        <v>1.01E-2</v>
      </c>
      <c r="X484">
        <f>'FF-5'!F487/100</f>
        <v>3.4999999999999996E-3</v>
      </c>
      <c r="Y484">
        <v>-0.19</v>
      </c>
      <c r="Z484">
        <f>'FF-5'!G487/100</f>
        <v>8.0000000000000004E-4</v>
      </c>
      <c r="AA484" s="11" t="str">
        <f t="shared" si="8"/>
        <v>RMW</v>
      </c>
    </row>
    <row r="485" spans="1:27">
      <c r="A485" s="32">
        <v>37926</v>
      </c>
      <c r="B485">
        <v>-1.0804970286331099E-3</v>
      </c>
      <c r="C485">
        <v>5.776173285198638E-3</v>
      </c>
      <c r="D485">
        <v>1.2767641688910176E-4</v>
      </c>
      <c r="E485">
        <v>6</v>
      </c>
      <c r="F485">
        <v>66.099999999999994</v>
      </c>
      <c r="G485">
        <v>1</v>
      </c>
      <c r="H485">
        <v>4.3</v>
      </c>
      <c r="I485">
        <v>0.93</v>
      </c>
      <c r="J485">
        <v>6.73</v>
      </c>
      <c r="K485">
        <v>89.6</v>
      </c>
      <c r="L485">
        <v>4.6253469010168751E-4</v>
      </c>
      <c r="M485">
        <v>-1.595420977318676E-3</v>
      </c>
      <c r="N485">
        <v>-1.4360328695894958E-2</v>
      </c>
      <c r="O485">
        <v>1.444043321299639E-2</v>
      </c>
      <c r="P485">
        <v>1.1494252873563218E-2</v>
      </c>
      <c r="Q485">
        <v>1.3459995907286308E-3</v>
      </c>
      <c r="R485">
        <v>7.2110286320254485E-2</v>
      </c>
      <c r="S485">
        <v>1.4356675086178437E-3</v>
      </c>
      <c r="T485">
        <f>'FF-5'!B488/100</f>
        <v>6.08E-2</v>
      </c>
      <c r="U485">
        <f>'FF-5'!C488/100</f>
        <v>2.7099999999999999E-2</v>
      </c>
      <c r="V485">
        <f>'FF-5'!D488/100</f>
        <v>1.9699999999999999E-2</v>
      </c>
      <c r="W485">
        <f>'FF-5'!E488/100</f>
        <v>-1.3500000000000002E-2</v>
      </c>
      <c r="X485">
        <f>'FF-5'!F488/100</f>
        <v>1.55E-2</v>
      </c>
      <c r="Y485">
        <v>3.99</v>
      </c>
      <c r="Z485">
        <f>'FF-5'!G488/100</f>
        <v>7.000000000000001E-4</v>
      </c>
      <c r="AA485" s="11" t="str">
        <f t="shared" si="8"/>
        <v>MOM</v>
      </c>
    </row>
    <row r="486" spans="1:27">
      <c r="A486" s="32">
        <v>37956</v>
      </c>
      <c r="B486">
        <v>5.4083288263923372E-4</v>
      </c>
      <c r="C486">
        <v>-2.8715003589375853E-3</v>
      </c>
      <c r="D486">
        <v>1.2638351652560704E-3</v>
      </c>
      <c r="E486">
        <v>5.8</v>
      </c>
      <c r="F486">
        <v>66.099999999999994</v>
      </c>
      <c r="G486">
        <v>0.98</v>
      </c>
      <c r="H486">
        <v>4.2699999999999996</v>
      </c>
      <c r="I486">
        <v>0.9</v>
      </c>
      <c r="J486">
        <v>6.66</v>
      </c>
      <c r="K486">
        <v>93.7</v>
      </c>
      <c r="L486">
        <v>1.0016951764524229E-3</v>
      </c>
      <c r="M486">
        <v>9.060656980000659E-4</v>
      </c>
      <c r="N486">
        <v>-5.8657312588708188E-3</v>
      </c>
      <c r="O486">
        <v>5.8973055414336555E-2</v>
      </c>
      <c r="P486">
        <v>-4.4580419580419584E-2</v>
      </c>
      <c r="Q486">
        <v>6.7930788405865319E-3</v>
      </c>
      <c r="R486">
        <v>2.5057698648203151E-2</v>
      </c>
      <c r="S486">
        <v>3.1432076050291323E-4</v>
      </c>
      <c r="T486">
        <f>'FF-5'!B489/100</f>
        <v>1.3500000000000002E-2</v>
      </c>
      <c r="U486">
        <f>'FF-5'!C489/100</f>
        <v>2.3300000000000001E-2</v>
      </c>
      <c r="V486">
        <f>'FF-5'!D489/100</f>
        <v>1.78E-2</v>
      </c>
      <c r="W486">
        <f>'FF-5'!E489/100</f>
        <v>1.9E-3</v>
      </c>
      <c r="X486">
        <f>'FF-5'!F489/100</f>
        <v>1.8100000000000002E-2</v>
      </c>
      <c r="Y486">
        <v>1.46</v>
      </c>
      <c r="Z486">
        <f>'FF-5'!G489/100</f>
        <v>7.000000000000001E-4</v>
      </c>
      <c r="AA486" s="11" t="str">
        <f t="shared" si="8"/>
        <v>MOM</v>
      </c>
    </row>
    <row r="487" spans="1:27">
      <c r="A487" s="32">
        <v>37987</v>
      </c>
      <c r="B487">
        <v>2.7027027027027029E-3</v>
      </c>
      <c r="C487">
        <v>4.319654427645747E-3</v>
      </c>
      <c r="D487">
        <v>2.2057323541411901E-3</v>
      </c>
      <c r="E487">
        <v>5.7</v>
      </c>
      <c r="F487">
        <v>65.900000000000006</v>
      </c>
      <c r="G487">
        <v>1</v>
      </c>
      <c r="H487">
        <v>4.1500000000000004</v>
      </c>
      <c r="I487">
        <v>0.88</v>
      </c>
      <c r="J487">
        <v>6.6</v>
      </c>
      <c r="K487">
        <v>92.6</v>
      </c>
      <c r="L487">
        <v>5.4653221461012525E-3</v>
      </c>
      <c r="M487">
        <v>-2.7980315025426174E-4</v>
      </c>
      <c r="N487">
        <v>2.1163144958128957E-3</v>
      </c>
      <c r="O487">
        <v>-1.2481997119539127E-2</v>
      </c>
      <c r="P487">
        <v>3.2936870997255258E-2</v>
      </c>
      <c r="Q487">
        <v>5.069116920755841E-4</v>
      </c>
      <c r="R487">
        <v>3.4094564168542896E-2</v>
      </c>
      <c r="S487">
        <v>8.2770671592032551E-4</v>
      </c>
      <c r="T487">
        <f>'FF-5'!B490/100</f>
        <v>4.2900000000000001E-2</v>
      </c>
      <c r="U487">
        <f>'FF-5'!C490/100</f>
        <v>-2.4900000000000002E-2</v>
      </c>
      <c r="V487">
        <f>'FF-5'!D490/100</f>
        <v>1.6E-2</v>
      </c>
      <c r="W487">
        <f>'FF-5'!E490/100</f>
        <v>5.6000000000000008E-3</v>
      </c>
      <c r="X487">
        <f>'FF-5'!F490/100</f>
        <v>9.3999999999999986E-3</v>
      </c>
      <c r="Y487">
        <v>-5.57</v>
      </c>
      <c r="Z487">
        <f>'FF-5'!G490/100</f>
        <v>8.0000000000000004E-4</v>
      </c>
      <c r="AA487" s="11" t="str">
        <f t="shared" si="8"/>
        <v>HML</v>
      </c>
    </row>
    <row r="488" spans="1:27">
      <c r="A488" s="32">
        <v>38018</v>
      </c>
      <c r="B488">
        <v>4.312668463611921E-3</v>
      </c>
      <c r="C488">
        <v>1.3620071684587854E-2</v>
      </c>
      <c r="D488">
        <v>3.8674384581133775E-3</v>
      </c>
      <c r="E488">
        <v>5.7</v>
      </c>
      <c r="F488">
        <v>66.099999999999994</v>
      </c>
      <c r="G488">
        <v>1.01</v>
      </c>
      <c r="H488">
        <v>4.08</v>
      </c>
      <c r="I488">
        <v>0.93</v>
      </c>
      <c r="J488">
        <v>6.44</v>
      </c>
      <c r="K488">
        <v>103.8</v>
      </c>
      <c r="L488">
        <v>-1.531159087429532E-4</v>
      </c>
      <c r="M488">
        <v>1.3500164636153799E-3</v>
      </c>
      <c r="N488">
        <v>-7.3953064473190428E-3</v>
      </c>
      <c r="O488">
        <v>-7.0977151191054938E-2</v>
      </c>
      <c r="P488">
        <v>3.1886625332152349E-2</v>
      </c>
      <c r="Q488">
        <v>1.6664279855751077E-3</v>
      </c>
      <c r="R488">
        <v>6.5940902021773079E-2</v>
      </c>
      <c r="S488">
        <v>1.2788213402353951E-3</v>
      </c>
      <c r="T488">
        <f>'FF-5'!B491/100</f>
        <v>2.1499999999999998E-2</v>
      </c>
      <c r="U488">
        <f>'FF-5'!C491/100</f>
        <v>2.4500000000000001E-2</v>
      </c>
      <c r="V488">
        <f>'FF-5'!D491/100</f>
        <v>2.4900000000000002E-2</v>
      </c>
      <c r="W488">
        <f>'FF-5'!E491/100</f>
        <v>-3.6600000000000001E-2</v>
      </c>
      <c r="X488">
        <f>'FF-5'!F491/100</f>
        <v>3.3799999999999997E-2</v>
      </c>
      <c r="Y488">
        <v>2.58</v>
      </c>
      <c r="Z488">
        <f>'FF-5'!G491/100</f>
        <v>7.000000000000001E-4</v>
      </c>
      <c r="AA488" s="11" t="str">
        <f t="shared" si="8"/>
        <v>MOM</v>
      </c>
    </row>
    <row r="489" spans="1:27">
      <c r="A489" s="32">
        <v>38047</v>
      </c>
      <c r="B489">
        <v>2.1470746108426045E-3</v>
      </c>
      <c r="C489">
        <v>4.9504950495048699E-3</v>
      </c>
      <c r="D489">
        <v>2.129034710869383E-3</v>
      </c>
      <c r="E489">
        <v>5.6</v>
      </c>
      <c r="F489">
        <v>66</v>
      </c>
      <c r="G489">
        <v>1</v>
      </c>
      <c r="H489">
        <v>3.83</v>
      </c>
      <c r="I489">
        <v>0.94</v>
      </c>
      <c r="J489">
        <v>6.27</v>
      </c>
      <c r="K489">
        <v>94.4</v>
      </c>
      <c r="L489">
        <v>1.1791730474732075E-2</v>
      </c>
      <c r="M489">
        <v>6.5272434316529905E-3</v>
      </c>
      <c r="N489">
        <v>-2.7311421935185694E-3</v>
      </c>
      <c r="O489">
        <v>-3.4013605442176874E-2</v>
      </c>
      <c r="P489">
        <v>-5.1502145922746783E-3</v>
      </c>
      <c r="Q489">
        <v>6.2029659860408622E-3</v>
      </c>
      <c r="R489">
        <v>1.3714619200466847E-2</v>
      </c>
      <c r="S489">
        <v>4.8946128667135729E-4</v>
      </c>
      <c r="T489">
        <f>'FF-5'!B492/100</f>
        <v>1.3999999999999999E-2</v>
      </c>
      <c r="U489">
        <f>'FF-5'!C492/100</f>
        <v>-9.1999999999999998E-3</v>
      </c>
      <c r="V489">
        <f>'FF-5'!D492/100</f>
        <v>8.8000000000000005E-3</v>
      </c>
      <c r="W489">
        <f>'FF-5'!E492/100</f>
        <v>2.1600000000000001E-2</v>
      </c>
      <c r="X489">
        <f>'FF-5'!F492/100</f>
        <v>-1.23E-2</v>
      </c>
      <c r="Y489">
        <v>-1.1399999999999999</v>
      </c>
      <c r="Z489">
        <f>'FF-5'!G492/100</f>
        <v>5.9999999999999995E-4</v>
      </c>
      <c r="AA489" s="11" t="str">
        <f t="shared" si="8"/>
        <v>RMW</v>
      </c>
    </row>
    <row r="490" spans="1:27">
      <c r="A490" s="32">
        <v>38078</v>
      </c>
      <c r="B490">
        <v>2.1424745581146531E-3</v>
      </c>
      <c r="C490">
        <v>7.0372976776917669E-3</v>
      </c>
      <c r="D490">
        <v>1.5428000556419678E-3</v>
      </c>
      <c r="E490">
        <v>5.8</v>
      </c>
      <c r="F490">
        <v>66</v>
      </c>
      <c r="G490">
        <v>1</v>
      </c>
      <c r="H490">
        <v>4.3499999999999996</v>
      </c>
      <c r="I490">
        <v>0.94</v>
      </c>
      <c r="J490">
        <v>6.11</v>
      </c>
      <c r="K490">
        <v>95.8</v>
      </c>
      <c r="L490">
        <v>5.5244437717571924E-3</v>
      </c>
      <c r="M490">
        <v>5.8968620853003754E-3</v>
      </c>
      <c r="N490">
        <v>-5.6879770948723265E-3</v>
      </c>
      <c r="O490">
        <v>8.2340195016251352E-2</v>
      </c>
      <c r="P490">
        <v>0.10094909404659189</v>
      </c>
      <c r="Q490">
        <v>-3.9042190754525457E-3</v>
      </c>
      <c r="R490">
        <v>5.814622913068497E-2</v>
      </c>
      <c r="S490">
        <v>2.4384650665035929E-3</v>
      </c>
      <c r="T490">
        <f>'FF-5'!B493/100</f>
        <v>-1.32E-2</v>
      </c>
      <c r="U490">
        <f>'FF-5'!C493/100</f>
        <v>2.1000000000000001E-2</v>
      </c>
      <c r="V490">
        <f>'FF-5'!D493/100</f>
        <v>2.7000000000000001E-3</v>
      </c>
      <c r="W490">
        <f>'FF-5'!E493/100</f>
        <v>1.5600000000000001E-2</v>
      </c>
      <c r="X490">
        <f>'FF-5'!F493/100</f>
        <v>-9.7999999999999997E-3</v>
      </c>
      <c r="Y490">
        <v>0.17</v>
      </c>
      <c r="Z490">
        <f>'FF-5'!G493/100</f>
        <v>8.9999999999999998E-4</v>
      </c>
      <c r="AA490" s="11" t="str">
        <f t="shared" si="8"/>
        <v>MOM</v>
      </c>
    </row>
    <row r="491" spans="1:27">
      <c r="A491" s="32">
        <v>38108</v>
      </c>
      <c r="B491">
        <v>1.6034206306788422E-3</v>
      </c>
      <c r="C491">
        <v>1.1879804332634641E-2</v>
      </c>
      <c r="D491">
        <v>1.8560840414652403E-3</v>
      </c>
      <c r="E491">
        <v>5.6</v>
      </c>
      <c r="F491">
        <v>65.900000000000006</v>
      </c>
      <c r="G491">
        <v>1</v>
      </c>
      <c r="H491">
        <v>4.72</v>
      </c>
      <c r="I491">
        <v>1.02</v>
      </c>
      <c r="J491">
        <v>6.46</v>
      </c>
      <c r="K491">
        <v>94.2</v>
      </c>
      <c r="L491">
        <v>3.0857228870323694E-3</v>
      </c>
      <c r="M491">
        <v>6.6742448847028849E-3</v>
      </c>
      <c r="N491">
        <v>-5.5606697182981448E-3</v>
      </c>
      <c r="O491">
        <v>2.5025025025025025E-3</v>
      </c>
      <c r="P491">
        <v>-7.0532915360501561E-2</v>
      </c>
      <c r="Q491">
        <v>3.8784570030518189E-3</v>
      </c>
      <c r="R491">
        <v>-1.9042437431991373E-3</v>
      </c>
      <c r="S491">
        <v>2.0817605746574247E-3</v>
      </c>
      <c r="T491">
        <f>'FF-5'!B494/100</f>
        <v>-1.83E-2</v>
      </c>
      <c r="U491">
        <f>'FF-5'!C494/100</f>
        <v>-2.0199999999999999E-2</v>
      </c>
      <c r="V491">
        <f>'FF-5'!D494/100</f>
        <v>-3.0699999999999998E-2</v>
      </c>
      <c r="W491">
        <f>'FF-5'!E494/100</f>
        <v>3.4700000000000002E-2</v>
      </c>
      <c r="X491">
        <f>'FF-5'!F494/100</f>
        <v>-2.81E-2</v>
      </c>
      <c r="Y491">
        <v>-5.38</v>
      </c>
      <c r="Z491">
        <f>'FF-5'!G494/100</f>
        <v>8.0000000000000004E-4</v>
      </c>
      <c r="AA491" s="11" t="str">
        <f t="shared" si="8"/>
        <v>RMW</v>
      </c>
    </row>
    <row r="492" spans="1:27">
      <c r="A492" s="32">
        <v>38139</v>
      </c>
      <c r="B492">
        <v>4.2689434364993756E-3</v>
      </c>
      <c r="C492">
        <v>1.3812154696132596E-2</v>
      </c>
      <c r="D492">
        <v>3.2515816802358728E-3</v>
      </c>
      <c r="E492">
        <v>5.6</v>
      </c>
      <c r="F492">
        <v>66</v>
      </c>
      <c r="G492">
        <v>1.03</v>
      </c>
      <c r="H492">
        <v>4.7300000000000004</v>
      </c>
      <c r="I492">
        <v>1.27</v>
      </c>
      <c r="J492">
        <v>6.75</v>
      </c>
      <c r="K492">
        <v>90.2</v>
      </c>
      <c r="L492">
        <v>3.7515006002400962E-4</v>
      </c>
      <c r="M492">
        <v>1.2388895162200847E-2</v>
      </c>
      <c r="N492">
        <v>-2.2476912509222682E-3</v>
      </c>
      <c r="O492">
        <v>-1.0983524712930605E-2</v>
      </c>
      <c r="P492">
        <v>4.6374367622259695E-2</v>
      </c>
      <c r="Q492">
        <v>7.4147673143105707E-3</v>
      </c>
      <c r="R492">
        <v>9.7846824747887806E-2</v>
      </c>
      <c r="S492">
        <v>2.1687517121724044E-3</v>
      </c>
      <c r="T492">
        <f>'FF-5'!B495/100</f>
        <v>1.1699999999999999E-2</v>
      </c>
      <c r="U492">
        <f>'FF-5'!C495/100</f>
        <v>-3.8E-3</v>
      </c>
      <c r="V492">
        <f>'FF-5'!D495/100</f>
        <v>-2.5000000000000001E-3</v>
      </c>
      <c r="W492">
        <f>'FF-5'!E495/100</f>
        <v>-1.18E-2</v>
      </c>
      <c r="X492">
        <f>'FF-5'!F495/100</f>
        <v>2.9999999999999997E-4</v>
      </c>
      <c r="Y492">
        <v>1.5</v>
      </c>
      <c r="Z492">
        <f>'FF-5'!G495/100</f>
        <v>5.9999999999999995E-4</v>
      </c>
      <c r="AA492" s="11" t="str">
        <f t="shared" si="8"/>
        <v>MOM</v>
      </c>
    </row>
    <row r="493" spans="1:27">
      <c r="A493" s="32">
        <v>38169</v>
      </c>
      <c r="B493">
        <v>3.7194473963869132E-3</v>
      </c>
      <c r="C493">
        <v>2.7247956403268206E-3</v>
      </c>
      <c r="D493">
        <v>2.8516154967087566E-3</v>
      </c>
      <c r="E493">
        <v>5.6</v>
      </c>
      <c r="F493">
        <v>66.099999999999994</v>
      </c>
      <c r="G493">
        <v>1.26</v>
      </c>
      <c r="H493">
        <v>4.5</v>
      </c>
      <c r="I493">
        <v>1.33</v>
      </c>
      <c r="J493">
        <v>6.78</v>
      </c>
      <c r="K493">
        <v>95.6</v>
      </c>
      <c r="L493">
        <v>7.0501762544064282E-3</v>
      </c>
      <c r="M493">
        <v>3.5054733185690143E-4</v>
      </c>
      <c r="N493">
        <v>7.3102975242646381E-3</v>
      </c>
      <c r="O493">
        <v>-7.7233720343260981E-2</v>
      </c>
      <c r="P493">
        <v>-4.9153908138597907E-2</v>
      </c>
      <c r="Q493">
        <v>-7.687170418178302E-3</v>
      </c>
      <c r="R493">
        <v>-5.6107249255213452E-2</v>
      </c>
      <c r="S493">
        <v>7.3653917705035043E-4</v>
      </c>
      <c r="T493">
        <f>'FF-5'!B496/100</f>
        <v>1.8600000000000002E-2</v>
      </c>
      <c r="U493">
        <f>'FF-5'!C496/100</f>
        <v>2.5600000000000001E-2</v>
      </c>
      <c r="V493">
        <f>'FF-5'!D496/100</f>
        <v>1.18E-2</v>
      </c>
      <c r="W493">
        <f>'FF-5'!E496/100</f>
        <v>1.2E-2</v>
      </c>
      <c r="X493">
        <f>'FF-5'!F496/100</f>
        <v>-3.9000000000000003E-3</v>
      </c>
      <c r="Y493">
        <v>2.0499999999999998</v>
      </c>
      <c r="Z493">
        <f>'FF-5'!G496/100</f>
        <v>8.0000000000000004E-4</v>
      </c>
      <c r="AA493" s="11" t="str">
        <f t="shared" si="8"/>
        <v>MOM</v>
      </c>
    </row>
    <row r="494" spans="1:27">
      <c r="A494" s="32">
        <v>38200</v>
      </c>
      <c r="B494">
        <v>1.058761249338214E-3</v>
      </c>
      <c r="C494">
        <v>1.358695652174029E-3</v>
      </c>
      <c r="D494">
        <v>9.2695819919577692E-4</v>
      </c>
      <c r="E494">
        <v>5.5</v>
      </c>
      <c r="F494">
        <v>66.099999999999994</v>
      </c>
      <c r="G494">
        <v>1.43</v>
      </c>
      <c r="H494">
        <v>4.28</v>
      </c>
      <c r="I494">
        <v>1.48</v>
      </c>
      <c r="J494">
        <v>6.62</v>
      </c>
      <c r="K494">
        <v>96.7</v>
      </c>
      <c r="L494">
        <v>-1.4150592090564466E-3</v>
      </c>
      <c r="M494">
        <v>2.102546948917637E-3</v>
      </c>
      <c r="N494">
        <v>1.0058131367017421E-2</v>
      </c>
      <c r="O494">
        <v>9.5185995623632391E-2</v>
      </c>
      <c r="P494">
        <v>-7.796610169491526E-2</v>
      </c>
      <c r="Q494">
        <v>7.3773678163271839E-3</v>
      </c>
      <c r="R494">
        <v>7.0226196738558511E-2</v>
      </c>
      <c r="S494">
        <v>4.4766833088000972E-4</v>
      </c>
      <c r="T494">
        <f>'FF-5'!B497/100</f>
        <v>-4.0599999999999997E-2</v>
      </c>
      <c r="U494">
        <f>'FF-5'!C497/100</f>
        <v>-2.9600000000000001E-2</v>
      </c>
      <c r="V494">
        <f>'FF-5'!D497/100</f>
        <v>3.2400000000000005E-2</v>
      </c>
      <c r="W494">
        <f>'FF-5'!E497/100</f>
        <v>5.3200000000000004E-2</v>
      </c>
      <c r="X494">
        <f>'FF-5'!F497/100</f>
        <v>-1.66E-2</v>
      </c>
      <c r="Y494">
        <v>-2.29</v>
      </c>
      <c r="Z494">
        <f>'FF-5'!G497/100</f>
        <v>1E-3</v>
      </c>
      <c r="AA494" s="11" t="str">
        <f t="shared" si="8"/>
        <v>RMW</v>
      </c>
    </row>
    <row r="495" spans="1:27">
      <c r="A495" s="32">
        <v>38231</v>
      </c>
      <c r="B495">
        <v>5.2882072977257705E-4</v>
      </c>
      <c r="C495">
        <v>4.070556309362241E-3</v>
      </c>
      <c r="D495">
        <v>5.1310931731427087E-4</v>
      </c>
      <c r="E495">
        <v>5.4</v>
      </c>
      <c r="F495">
        <v>66</v>
      </c>
      <c r="G495">
        <v>1.61</v>
      </c>
      <c r="H495">
        <v>4.13</v>
      </c>
      <c r="I495">
        <v>1.65</v>
      </c>
      <c r="J495">
        <v>6.46</v>
      </c>
      <c r="K495">
        <v>95.9</v>
      </c>
      <c r="L495">
        <v>1.0068615751789977E-2</v>
      </c>
      <c r="M495">
        <v>4.228060973089736E-3</v>
      </c>
      <c r="N495">
        <v>5.7487565776477394E-3</v>
      </c>
      <c r="O495">
        <v>1.098901098901099E-2</v>
      </c>
      <c r="P495">
        <v>7.9963235294117641E-2</v>
      </c>
      <c r="Q495">
        <v>8.5408689666077644E-4</v>
      </c>
      <c r="R495">
        <v>0.10444826738756452</v>
      </c>
      <c r="S495">
        <v>6.5982571500079637E-4</v>
      </c>
      <c r="T495">
        <f>'FF-5'!B498/100</f>
        <v>8.0000000000000004E-4</v>
      </c>
      <c r="U495">
        <f>'FF-5'!C498/100</f>
        <v>-1.1399999999999999E-2</v>
      </c>
      <c r="V495">
        <f>'FF-5'!D498/100</f>
        <v>9.7000000000000003E-3</v>
      </c>
      <c r="W495">
        <f>'FF-5'!E498/100</f>
        <v>1.23E-2</v>
      </c>
      <c r="X495">
        <f>'FF-5'!F498/100</f>
        <v>-1.47E-2</v>
      </c>
      <c r="Y495">
        <v>-1.59</v>
      </c>
      <c r="Z495">
        <f>'FF-5'!G498/100</f>
        <v>1.1000000000000001E-3</v>
      </c>
      <c r="AA495" s="11" t="str">
        <f t="shared" si="8"/>
        <v>RMW</v>
      </c>
    </row>
    <row r="496" spans="1:27">
      <c r="A496" s="32">
        <v>38261</v>
      </c>
      <c r="B496">
        <v>3.1712473572939894E-3</v>
      </c>
      <c r="C496">
        <v>-2.0270270270271039E-3</v>
      </c>
      <c r="D496">
        <v>1.9763340254672062E-3</v>
      </c>
      <c r="E496">
        <v>5.4</v>
      </c>
      <c r="F496">
        <v>65.8</v>
      </c>
      <c r="G496">
        <v>1.76</v>
      </c>
      <c r="H496">
        <v>4.0999999999999996</v>
      </c>
      <c r="I496">
        <v>1.76</v>
      </c>
      <c r="J496">
        <v>6.27</v>
      </c>
      <c r="K496">
        <v>94.2</v>
      </c>
      <c r="L496">
        <v>6.0547884515986458E-3</v>
      </c>
      <c r="M496">
        <v>5.4448471802340248E-3</v>
      </c>
      <c r="N496">
        <v>4.3370415423612642E-3</v>
      </c>
      <c r="O496">
        <v>-5.8794466403162056E-2</v>
      </c>
      <c r="P496">
        <v>3.3191489361702124E-2</v>
      </c>
      <c r="Q496">
        <v>1.1235703048485092E-3</v>
      </c>
      <c r="R496">
        <v>2.2474410324877729E-2</v>
      </c>
      <c r="S496">
        <v>1.1444596028497803E-3</v>
      </c>
      <c r="T496">
        <f>'FF-5'!B499/100</f>
        <v>1.6E-2</v>
      </c>
      <c r="U496">
        <f>'FF-5'!C499/100</f>
        <v>3.27E-2</v>
      </c>
      <c r="V496">
        <f>'FF-5'!D499/100</f>
        <v>0</v>
      </c>
      <c r="W496">
        <f>'FF-5'!E499/100</f>
        <v>-1.49E-2</v>
      </c>
      <c r="X496">
        <f>'FF-5'!F499/100</f>
        <v>-1.8799999999999997E-2</v>
      </c>
      <c r="Y496">
        <v>5.49</v>
      </c>
      <c r="Z496">
        <f>'FF-5'!G499/100</f>
        <v>1.1000000000000001E-3</v>
      </c>
      <c r="AA496" s="11" t="str">
        <f t="shared" si="8"/>
        <v>MOM</v>
      </c>
    </row>
    <row r="497" spans="1:27">
      <c r="A497" s="32">
        <v>38292</v>
      </c>
      <c r="B497">
        <v>5.268703898840885E-3</v>
      </c>
      <c r="C497">
        <v>1.5572105619499062E-2</v>
      </c>
      <c r="D497">
        <v>4.2944172575650917E-3</v>
      </c>
      <c r="E497">
        <v>5.5</v>
      </c>
      <c r="F497">
        <v>65.900000000000006</v>
      </c>
      <c r="G497">
        <v>1.93</v>
      </c>
      <c r="H497">
        <v>4.1900000000000004</v>
      </c>
      <c r="I497">
        <v>2.0699999999999998</v>
      </c>
      <c r="J497">
        <v>6.21</v>
      </c>
      <c r="K497">
        <v>91.7</v>
      </c>
      <c r="L497">
        <v>-1.4678899082572146E-4</v>
      </c>
      <c r="M497">
        <v>4.3448829557797101E-3</v>
      </c>
      <c r="N497">
        <v>2.8092941387689065E-3</v>
      </c>
      <c r="O497">
        <v>8.7664041994750655E-2</v>
      </c>
      <c r="P497">
        <v>7.4958813838550242E-2</v>
      </c>
      <c r="Q497">
        <v>8.8995287794460549E-3</v>
      </c>
      <c r="R497">
        <v>0.15625680087051141</v>
      </c>
      <c r="S497">
        <v>2.5739830874170078E-3</v>
      </c>
      <c r="T497">
        <f>'FF-5'!B500/100</f>
        <v>1.43E-2</v>
      </c>
      <c r="U497">
        <f>'FF-5'!C500/100</f>
        <v>1.9E-3</v>
      </c>
      <c r="V497">
        <f>'FF-5'!D500/100</f>
        <v>-2.2000000000000001E-3</v>
      </c>
      <c r="W497">
        <f>'FF-5'!E500/100</f>
        <v>-5.1999999999999998E-3</v>
      </c>
      <c r="X497">
        <f>'FF-5'!F500/100</f>
        <v>4.8999999999999998E-3</v>
      </c>
      <c r="Y497">
        <v>-1.38</v>
      </c>
      <c r="Z497">
        <f>'FF-5'!G500/100</f>
        <v>1.1000000000000001E-3</v>
      </c>
      <c r="AA497" s="11" t="str">
        <f t="shared" si="8"/>
        <v>CMA</v>
      </c>
    </row>
    <row r="498" spans="1:27">
      <c r="A498" s="32">
        <v>38322</v>
      </c>
      <c r="B498">
        <v>4.7169811320753518E-3</v>
      </c>
      <c r="C498">
        <v>9.3333333333333705E-3</v>
      </c>
      <c r="D498">
        <v>3.8534208432776736E-3</v>
      </c>
      <c r="E498">
        <v>5.4</v>
      </c>
      <c r="F498">
        <v>66</v>
      </c>
      <c r="G498">
        <v>2.16</v>
      </c>
      <c r="H498">
        <v>4.2300000000000004</v>
      </c>
      <c r="I498">
        <v>2.19</v>
      </c>
      <c r="J498">
        <v>6.2</v>
      </c>
      <c r="K498">
        <v>92.8</v>
      </c>
      <c r="L498">
        <v>8.7352271893122602E-3</v>
      </c>
      <c r="M498">
        <v>4.1693443470901372E-3</v>
      </c>
      <c r="N498">
        <v>9.3067422769659465E-3</v>
      </c>
      <c r="O498">
        <v>-0.13996138996138996</v>
      </c>
      <c r="P498">
        <v>-9.6551724137931033E-2</v>
      </c>
      <c r="Q498">
        <v>2.4532222333839061E-3</v>
      </c>
      <c r="R498">
        <v>-8.7897609636740093E-2</v>
      </c>
      <c r="S498">
        <v>5.5123045208448171E-4</v>
      </c>
      <c r="T498">
        <f>'FF-5'!B501/100</f>
        <v>4.5400000000000003E-2</v>
      </c>
      <c r="U498">
        <f>'FF-5'!C501/100</f>
        <v>4.1100000000000005E-2</v>
      </c>
      <c r="V498">
        <f>'FF-5'!D501/100</f>
        <v>1.41E-2</v>
      </c>
      <c r="W498">
        <f>'FF-5'!E501/100</f>
        <v>-5.7999999999999996E-3</v>
      </c>
      <c r="X498">
        <f>'FF-5'!F501/100</f>
        <v>-2.2000000000000001E-3</v>
      </c>
      <c r="Y498">
        <v>3.16</v>
      </c>
      <c r="Z498">
        <f>'FF-5'!G501/100</f>
        <v>1.5E-3</v>
      </c>
      <c r="AA498" s="11" t="str">
        <f t="shared" si="8"/>
        <v>MOM</v>
      </c>
    </row>
    <row r="499" spans="1:27">
      <c r="A499" s="32">
        <v>38353</v>
      </c>
      <c r="B499">
        <v>0</v>
      </c>
      <c r="C499">
        <v>-7.9260237780714466E-3</v>
      </c>
      <c r="D499">
        <v>5.324549889794989E-4</v>
      </c>
      <c r="E499">
        <v>5.4</v>
      </c>
      <c r="F499">
        <v>65.900000000000006</v>
      </c>
      <c r="G499">
        <v>2.2799999999999998</v>
      </c>
      <c r="H499">
        <v>4.22</v>
      </c>
      <c r="I499">
        <v>2.33</v>
      </c>
      <c r="J499">
        <v>6.15</v>
      </c>
      <c r="K499">
        <v>97.1</v>
      </c>
      <c r="L499">
        <v>1.3098530053849181E-3</v>
      </c>
      <c r="M499">
        <v>2.8408647467415621E-3</v>
      </c>
      <c r="N499">
        <v>9.8277207373664629E-3</v>
      </c>
      <c r="O499">
        <v>0.14590347923681257</v>
      </c>
      <c r="P499">
        <v>5.3435114503816793E-2</v>
      </c>
      <c r="Q499">
        <v>7.8057836637605398E-3</v>
      </c>
      <c r="R499">
        <v>-0.10586050350804793</v>
      </c>
      <c r="S499">
        <v>9.4336774738875806E-4</v>
      </c>
      <c r="T499">
        <f>'FF-5'!B502/100</f>
        <v>3.4300000000000004E-2</v>
      </c>
      <c r="U499">
        <f>'FF-5'!C502/100</f>
        <v>-5.0000000000000001E-4</v>
      </c>
      <c r="V499">
        <f>'FF-5'!D502/100</f>
        <v>-2.2000000000000001E-3</v>
      </c>
      <c r="W499">
        <f>'FF-5'!E502/100</f>
        <v>-1.1599999999999999E-2</v>
      </c>
      <c r="X499">
        <f>'FF-5'!F502/100</f>
        <v>4.5999999999999999E-3</v>
      </c>
      <c r="Y499">
        <v>-2.87</v>
      </c>
      <c r="Z499">
        <f>'FF-5'!G502/100</f>
        <v>1.6000000000000001E-3</v>
      </c>
      <c r="AA499" s="11" t="str">
        <f t="shared" si="8"/>
        <v>CMA</v>
      </c>
    </row>
    <row r="500" spans="1:27">
      <c r="A500" s="32">
        <v>38384</v>
      </c>
      <c r="B500">
        <v>-5.2164840897232301E-4</v>
      </c>
      <c r="C500">
        <v>4.6604527296938555E-3</v>
      </c>
      <c r="D500">
        <v>1.311864952166366E-3</v>
      </c>
      <c r="E500">
        <v>5.3</v>
      </c>
      <c r="F500">
        <v>65.8</v>
      </c>
      <c r="G500">
        <v>2.5</v>
      </c>
      <c r="H500">
        <v>4.17</v>
      </c>
      <c r="I500">
        <v>2.54</v>
      </c>
      <c r="J500">
        <v>6.02</v>
      </c>
      <c r="K500">
        <v>95.5</v>
      </c>
      <c r="L500">
        <v>-6.46802325581402E-3</v>
      </c>
      <c r="M500">
        <v>9.8059053341014867E-4</v>
      </c>
      <c r="N500">
        <v>1.7212967790163007E-2</v>
      </c>
      <c r="O500">
        <v>4.9951028403525957E-2</v>
      </c>
      <c r="P500">
        <v>-3.140096618357488E-2</v>
      </c>
      <c r="Q500">
        <v>3.5272630218282455E-3</v>
      </c>
      <c r="R500">
        <v>8.10062312485577E-2</v>
      </c>
      <c r="S500">
        <v>1.1460540304156707E-3</v>
      </c>
      <c r="T500">
        <f>'FF-5'!B503/100</f>
        <v>-2.76E-2</v>
      </c>
      <c r="U500">
        <f>'FF-5'!C503/100</f>
        <v>-1.1699999999999999E-2</v>
      </c>
      <c r="V500">
        <f>'FF-5'!D503/100</f>
        <v>2.06E-2</v>
      </c>
      <c r="W500">
        <f>'FF-5'!E503/100</f>
        <v>2.7400000000000001E-2</v>
      </c>
      <c r="X500">
        <f>'FF-5'!F503/100</f>
        <v>-1.46E-2</v>
      </c>
      <c r="Y500">
        <v>3.05</v>
      </c>
      <c r="Z500">
        <f>'FF-5'!G503/100</f>
        <v>1.6000000000000001E-3</v>
      </c>
      <c r="AA500" s="11" t="str">
        <f t="shared" si="8"/>
        <v>MOM</v>
      </c>
    </row>
    <row r="501" spans="1:27">
      <c r="A501" s="32">
        <v>38412</v>
      </c>
      <c r="B501">
        <v>4.1753653444677004E-3</v>
      </c>
      <c r="C501">
        <v>4.6388336646785199E-3</v>
      </c>
      <c r="D501">
        <v>2.7809707441878765E-3</v>
      </c>
      <c r="E501">
        <v>5.4</v>
      </c>
      <c r="F501">
        <v>65.900000000000006</v>
      </c>
      <c r="G501">
        <v>2.63</v>
      </c>
      <c r="H501">
        <v>4.5</v>
      </c>
      <c r="I501">
        <v>2.74</v>
      </c>
      <c r="J501">
        <v>5.82</v>
      </c>
      <c r="K501">
        <v>94.1</v>
      </c>
      <c r="L501">
        <v>2.9259015434130644E-3</v>
      </c>
      <c r="M501">
        <v>1.2595241797543717E-3</v>
      </c>
      <c r="N501">
        <v>1.0793309202612376E-2</v>
      </c>
      <c r="O501">
        <v>2.9384328358208957E-2</v>
      </c>
      <c r="P501">
        <v>9.6425602660016624E-2</v>
      </c>
      <c r="Q501">
        <v>7.2216398879831464E-3</v>
      </c>
      <c r="R501">
        <v>2.4124679760888029E-2</v>
      </c>
      <c r="S501">
        <v>1.8978618928913022E-3</v>
      </c>
      <c r="T501">
        <f>'FF-5'!B504/100</f>
        <v>1.89E-2</v>
      </c>
      <c r="U501">
        <f>'FF-5'!C504/100</f>
        <v>-3.0999999999999999E-3</v>
      </c>
      <c r="V501">
        <f>'FF-5'!D504/100</f>
        <v>1.54E-2</v>
      </c>
      <c r="W501">
        <f>'FF-5'!E504/100</f>
        <v>1.43E-2</v>
      </c>
      <c r="X501">
        <f>'FF-5'!F504/100</f>
        <v>-5.0000000000000001E-4</v>
      </c>
      <c r="Y501">
        <v>3.37</v>
      </c>
      <c r="Z501">
        <f>'FF-5'!G504/100</f>
        <v>1.6000000000000001E-3</v>
      </c>
      <c r="AA501" s="11" t="str">
        <f t="shared" si="8"/>
        <v>MOM</v>
      </c>
    </row>
    <row r="502" spans="1:27">
      <c r="A502" s="32">
        <v>38443</v>
      </c>
      <c r="B502">
        <v>3.638253638253579E-3</v>
      </c>
      <c r="C502">
        <v>1.3852242744063287E-2</v>
      </c>
      <c r="D502">
        <v>2.9951190652269754E-3</v>
      </c>
      <c r="E502">
        <v>5.2</v>
      </c>
      <c r="F502">
        <v>65.900000000000006</v>
      </c>
      <c r="G502">
        <v>2.79</v>
      </c>
      <c r="H502">
        <v>4.34</v>
      </c>
      <c r="I502">
        <v>2.78</v>
      </c>
      <c r="J502">
        <v>6.06</v>
      </c>
      <c r="K502">
        <v>92.6</v>
      </c>
      <c r="L502">
        <v>-1.4586828094217643E-4</v>
      </c>
      <c r="M502">
        <v>1.4443012222203836E-3</v>
      </c>
      <c r="N502">
        <v>1.5101082378554389E-2</v>
      </c>
      <c r="O502">
        <v>-0.1554145899410965</v>
      </c>
      <c r="P502">
        <v>6.8233510235026539E-3</v>
      </c>
      <c r="Q502">
        <v>-1.4124337662794358E-3</v>
      </c>
      <c r="R502">
        <v>0.13216593704398591</v>
      </c>
      <c r="S502">
        <v>8.9451489480053825E-4</v>
      </c>
      <c r="T502">
        <f>'FF-5'!B505/100</f>
        <v>-1.9699999999999999E-2</v>
      </c>
      <c r="U502">
        <f>'FF-5'!C505/100</f>
        <v>-1.4199999999999999E-2</v>
      </c>
      <c r="V502">
        <f>'FF-5'!D505/100</f>
        <v>2.0400000000000001E-2</v>
      </c>
      <c r="W502">
        <f>'FF-5'!E505/100</f>
        <v>4.5999999999999999E-3</v>
      </c>
      <c r="X502">
        <f>'FF-5'!F505/100</f>
        <v>1.29E-2</v>
      </c>
      <c r="Y502">
        <v>0.41</v>
      </c>
      <c r="Z502">
        <f>'FF-5'!G505/100</f>
        <v>2.0999999999999999E-3</v>
      </c>
      <c r="AA502" s="11" t="str">
        <f t="shared" si="8"/>
        <v>MOM</v>
      </c>
    </row>
    <row r="503" spans="1:27">
      <c r="A503" s="32">
        <v>38473</v>
      </c>
      <c r="B503">
        <v>3.107198342827521E-3</v>
      </c>
      <c r="C503">
        <v>8.4580351333767827E-3</v>
      </c>
      <c r="D503">
        <v>2.8018433179722818E-3</v>
      </c>
      <c r="E503">
        <v>5.2</v>
      </c>
      <c r="F503">
        <v>66.099999999999994</v>
      </c>
      <c r="G503">
        <v>3</v>
      </c>
      <c r="H503">
        <v>4.1399999999999997</v>
      </c>
      <c r="I503">
        <v>2.84</v>
      </c>
      <c r="J503">
        <v>6.05</v>
      </c>
      <c r="K503">
        <v>87.7</v>
      </c>
      <c r="L503">
        <v>-9.1180976001167119E-3</v>
      </c>
      <c r="M503">
        <v>2.1090503070529689E-3</v>
      </c>
      <c r="N503">
        <v>1.3566949230394606E-2</v>
      </c>
      <c r="O503">
        <v>0.10568669527896996</v>
      </c>
      <c r="P503">
        <v>-5.1204819277108432E-2</v>
      </c>
      <c r="Q503">
        <v>2.0760205113314763E-3</v>
      </c>
      <c r="R503">
        <v>-2.3384275455717234E-2</v>
      </c>
      <c r="S503">
        <v>2.7562484979572217E-3</v>
      </c>
      <c r="T503">
        <f>'FF-5'!B506/100</f>
        <v>-2.6099999999999998E-2</v>
      </c>
      <c r="U503">
        <f>'FF-5'!C506/100</f>
        <v>-3.9800000000000002E-2</v>
      </c>
      <c r="V503">
        <f>'FF-5'!D506/100</f>
        <v>7.000000000000001E-4</v>
      </c>
      <c r="W503">
        <f>'FF-5'!E506/100</f>
        <v>9.7000000000000003E-3</v>
      </c>
      <c r="X503">
        <f>'FF-5'!F506/100</f>
        <v>-9.3999999999999986E-3</v>
      </c>
      <c r="Y503">
        <v>-0.69</v>
      </c>
      <c r="Z503">
        <f>'FF-5'!G506/100</f>
        <v>2.0999999999999999E-3</v>
      </c>
      <c r="AA503" s="11" t="str">
        <f t="shared" si="8"/>
        <v>RMW</v>
      </c>
    </row>
    <row r="504" spans="1:27">
      <c r="A504" s="32">
        <v>38504</v>
      </c>
      <c r="B504">
        <v>-5.1626226122867484E-4</v>
      </c>
      <c r="C504">
        <v>-4.5161290322579912E-3</v>
      </c>
      <c r="D504">
        <v>5.6370476575624037E-4</v>
      </c>
      <c r="E504">
        <v>5.0999999999999996</v>
      </c>
      <c r="F504">
        <v>66.099999999999994</v>
      </c>
      <c r="G504">
        <v>3.04</v>
      </c>
      <c r="H504">
        <v>4</v>
      </c>
      <c r="I504">
        <v>2.97</v>
      </c>
      <c r="J504">
        <v>6.01</v>
      </c>
      <c r="K504">
        <v>86.9</v>
      </c>
      <c r="L504">
        <v>5.5948174322731957E-3</v>
      </c>
      <c r="M504">
        <v>2.6617146394304885E-3</v>
      </c>
      <c r="N504">
        <v>1.0294024851386545E-2</v>
      </c>
      <c r="O504">
        <v>-1.7467248908296942E-2</v>
      </c>
      <c r="P504">
        <v>2.0634920634920634E-2</v>
      </c>
      <c r="Q504">
        <v>9.3548176793638814E-4</v>
      </c>
      <c r="R504">
        <v>-6.052036199095024E-2</v>
      </c>
      <c r="S504">
        <v>1.2732270313588329E-3</v>
      </c>
      <c r="T504">
        <f>'FF-5'!B507/100</f>
        <v>3.6499999999999998E-2</v>
      </c>
      <c r="U504">
        <f>'FF-5'!C507/100</f>
        <v>2.7799999999999998E-2</v>
      </c>
      <c r="V504">
        <f>'FF-5'!D507/100</f>
        <v>-6.4000000000000003E-3</v>
      </c>
      <c r="W504">
        <f>'FF-5'!E507/100</f>
        <v>-0.01</v>
      </c>
      <c r="X504">
        <f>'FF-5'!F507/100</f>
        <v>3.0000000000000001E-3</v>
      </c>
      <c r="Y504">
        <v>0.45</v>
      </c>
      <c r="Z504">
        <f>'FF-5'!G507/100</f>
        <v>2.3999999999999998E-3</v>
      </c>
      <c r="AA504" s="11" t="str">
        <f t="shared" si="8"/>
        <v>MOM</v>
      </c>
    </row>
    <row r="505" spans="1:27">
      <c r="A505" s="32">
        <v>38534</v>
      </c>
      <c r="B505">
        <v>5.1652892561980534E-4</v>
      </c>
      <c r="C505">
        <v>0</v>
      </c>
      <c r="D505">
        <v>6.2462491886002198E-4</v>
      </c>
      <c r="E505">
        <v>5</v>
      </c>
      <c r="F505">
        <v>66.099999999999994</v>
      </c>
      <c r="G505">
        <v>3.26</v>
      </c>
      <c r="H505">
        <v>4.18</v>
      </c>
      <c r="I505">
        <v>3.22</v>
      </c>
      <c r="J505">
        <v>5.86</v>
      </c>
      <c r="K505">
        <v>96</v>
      </c>
      <c r="L505">
        <v>1.0322108345534341E-2</v>
      </c>
      <c r="M505">
        <v>5.0314853685640764E-3</v>
      </c>
      <c r="N505">
        <v>6.6315029218008735E-3</v>
      </c>
      <c r="O505">
        <v>2.1234567901234569E-2</v>
      </c>
      <c r="P505">
        <v>-9.3312597200622092E-3</v>
      </c>
      <c r="Q505">
        <v>4.3752862493810652E-3</v>
      </c>
      <c r="R505">
        <v>0.1290387316877383</v>
      </c>
      <c r="S505">
        <v>1.9298521194713104E-3</v>
      </c>
      <c r="T505">
        <f>'FF-5'!B508/100</f>
        <v>5.6999999999999993E-3</v>
      </c>
      <c r="U505">
        <f>'FF-5'!C508/100</f>
        <v>3.2799999999999996E-2</v>
      </c>
      <c r="V505">
        <f>'FF-5'!D508/100</f>
        <v>2.8300000000000002E-2</v>
      </c>
      <c r="W505">
        <f>'FF-5'!E508/100</f>
        <v>9.5999999999999992E-3</v>
      </c>
      <c r="X505">
        <f>'FF-5'!F508/100</f>
        <v>-5.1000000000000004E-3</v>
      </c>
      <c r="Y505">
        <v>2.0499999999999998</v>
      </c>
      <c r="Z505">
        <f>'FF-5'!G508/100</f>
        <v>2.3E-3</v>
      </c>
      <c r="AA505" s="11" t="str">
        <f t="shared" si="8"/>
        <v>MOM</v>
      </c>
    </row>
    <row r="506" spans="1:27">
      <c r="A506" s="32">
        <v>38565</v>
      </c>
      <c r="B506">
        <v>6.1951471347445383E-3</v>
      </c>
      <c r="C506">
        <v>1.2961762799740763E-2</v>
      </c>
      <c r="D506">
        <v>4.235006119951085E-3</v>
      </c>
      <c r="E506">
        <v>5</v>
      </c>
      <c r="F506">
        <v>66.099999999999994</v>
      </c>
      <c r="G506">
        <v>3.5</v>
      </c>
      <c r="H506">
        <v>4.26</v>
      </c>
      <c r="I506">
        <v>3.44</v>
      </c>
      <c r="J506">
        <v>5.95</v>
      </c>
      <c r="K506">
        <v>96.5</v>
      </c>
      <c r="L506">
        <v>-8.0428954423591836E-3</v>
      </c>
      <c r="M506">
        <v>4.8987991031665028E-3</v>
      </c>
      <c r="N506">
        <v>1.4641778542073967E-2</v>
      </c>
      <c r="O506">
        <v>-6.7698259187620891E-3</v>
      </c>
      <c r="P506">
        <v>9.026687598116169E-2</v>
      </c>
      <c r="Q506">
        <v>-3.1765867235969401E-3</v>
      </c>
      <c r="R506">
        <v>4.3370067543547899E-2</v>
      </c>
      <c r="S506">
        <v>2.635370706324143E-3</v>
      </c>
      <c r="T506">
        <f>'FF-5'!B509/100</f>
        <v>3.9199999999999999E-2</v>
      </c>
      <c r="U506">
        <f>'FF-5'!C509/100</f>
        <v>2.81E-2</v>
      </c>
      <c r="V506">
        <f>'FF-5'!D509/100</f>
        <v>-7.9000000000000008E-3</v>
      </c>
      <c r="W506">
        <f>'FF-5'!E509/100</f>
        <v>-1.18E-2</v>
      </c>
      <c r="X506">
        <f>'FF-5'!F509/100</f>
        <v>-8.199999999999999E-3</v>
      </c>
      <c r="Y506">
        <v>0.06</v>
      </c>
      <c r="Z506">
        <f>'FF-5'!G509/100</f>
        <v>2.3999999999999998E-3</v>
      </c>
      <c r="AA506" s="11" t="str">
        <f t="shared" si="8"/>
        <v>MOM</v>
      </c>
    </row>
    <row r="507" spans="1:27">
      <c r="A507" s="32">
        <v>38596</v>
      </c>
      <c r="B507">
        <v>6.1570035915853695E-3</v>
      </c>
      <c r="C507">
        <v>8.3173384516953483E-3</v>
      </c>
      <c r="D507">
        <v>4.0343222094920998E-3</v>
      </c>
      <c r="E507">
        <v>4.9000000000000004</v>
      </c>
      <c r="F507">
        <v>66.2</v>
      </c>
      <c r="G507">
        <v>3.62</v>
      </c>
      <c r="H507">
        <v>4.2</v>
      </c>
      <c r="I507">
        <v>3.42</v>
      </c>
      <c r="J507">
        <v>5.96</v>
      </c>
      <c r="K507">
        <v>89.1</v>
      </c>
      <c r="L507">
        <v>6.4280496712928814E-3</v>
      </c>
      <c r="M507">
        <v>5.012454727447802E-3</v>
      </c>
      <c r="N507">
        <v>6.4910320881515866E-3</v>
      </c>
      <c r="O507">
        <v>1.9961051606621226E-2</v>
      </c>
      <c r="P507">
        <v>-9.64722822174226E-2</v>
      </c>
      <c r="Q507">
        <v>3.2910056516078311E-3</v>
      </c>
      <c r="R507">
        <v>0.10681431005110725</v>
      </c>
      <c r="S507">
        <v>1.511541325390916E-3</v>
      </c>
      <c r="T507">
        <f>'FF-5'!B510/100</f>
        <v>-1.2199999999999999E-2</v>
      </c>
      <c r="U507">
        <f>'FF-5'!C510/100</f>
        <v>-8.8999999999999999E-3</v>
      </c>
      <c r="V507">
        <f>'FF-5'!D510/100</f>
        <v>1.32E-2</v>
      </c>
      <c r="W507">
        <f>'FF-5'!E510/100</f>
        <v>-2.0499999999999997E-2</v>
      </c>
      <c r="X507">
        <f>'FF-5'!F510/100</f>
        <v>3.7000000000000002E-3</v>
      </c>
      <c r="Y507">
        <v>2.08</v>
      </c>
      <c r="Z507">
        <f>'FF-5'!G510/100</f>
        <v>3.0000000000000001E-3</v>
      </c>
      <c r="AA507" s="11" t="str">
        <f t="shared" si="8"/>
        <v>MOM</v>
      </c>
    </row>
    <row r="508" spans="1:27">
      <c r="A508" s="32">
        <v>38626</v>
      </c>
      <c r="B508">
        <v>1.3768485466598762E-2</v>
      </c>
      <c r="C508">
        <v>2.9187817258883215E-2</v>
      </c>
      <c r="D508">
        <v>9.6507520302997404E-3</v>
      </c>
      <c r="E508">
        <v>5</v>
      </c>
      <c r="F508">
        <v>66.099999999999994</v>
      </c>
      <c r="G508">
        <v>3.78</v>
      </c>
      <c r="H508">
        <v>4.46</v>
      </c>
      <c r="I508">
        <v>3.71</v>
      </c>
      <c r="J508">
        <v>6.03</v>
      </c>
      <c r="K508">
        <v>76.900000000000006</v>
      </c>
      <c r="L508">
        <v>5.8063579619680253E-4</v>
      </c>
      <c r="M508">
        <v>5.1395118984262425E-3</v>
      </c>
      <c r="N508">
        <v>5.1627306063691336E-3</v>
      </c>
      <c r="O508">
        <v>2.6730310262529831E-2</v>
      </c>
      <c r="P508">
        <v>-8.7649402390438252E-3</v>
      </c>
      <c r="Q508">
        <v>-1.9370430142941885E-2</v>
      </c>
      <c r="R508">
        <v>9.2350315530243862E-3</v>
      </c>
      <c r="S508">
        <v>3.7917369872790942E-4</v>
      </c>
      <c r="T508">
        <f>'FF-5'!B511/100</f>
        <v>4.8999999999999998E-3</v>
      </c>
      <c r="U508">
        <f>'FF-5'!C511/100</f>
        <v>-3.4000000000000002E-3</v>
      </c>
      <c r="V508">
        <f>'FF-5'!D511/100</f>
        <v>7.0999999999999995E-3</v>
      </c>
      <c r="W508">
        <f>'FF-5'!E511/100</f>
        <v>2.7000000000000001E-3</v>
      </c>
      <c r="X508">
        <f>'FF-5'!F511/100</f>
        <v>-6.0000000000000001E-3</v>
      </c>
      <c r="Y508">
        <v>3.43</v>
      </c>
      <c r="Z508">
        <f>'FF-5'!G511/100</f>
        <v>2.8999999999999998E-3</v>
      </c>
      <c r="AA508" s="11" t="str">
        <f t="shared" si="8"/>
        <v>MOM</v>
      </c>
    </row>
    <row r="509" spans="1:27">
      <c r="A509" s="32">
        <v>38657</v>
      </c>
      <c r="B509">
        <v>1.5090543259556484E-3</v>
      </c>
      <c r="C509">
        <v>2.4660912453760789E-2</v>
      </c>
      <c r="D509">
        <v>1.5990958495648751E-3</v>
      </c>
      <c r="E509">
        <v>5</v>
      </c>
      <c r="F509">
        <v>66.099999999999994</v>
      </c>
      <c r="G509">
        <v>4</v>
      </c>
      <c r="H509">
        <v>4.54</v>
      </c>
      <c r="I509">
        <v>3.88</v>
      </c>
      <c r="J509">
        <v>6.3</v>
      </c>
      <c r="K509">
        <v>74.2</v>
      </c>
      <c r="L509">
        <v>-1.5232844915130633E-3</v>
      </c>
      <c r="M509">
        <v>5.1132323797709912E-3</v>
      </c>
      <c r="N509">
        <v>1.3509773682492003E-2</v>
      </c>
      <c r="O509">
        <v>-3.9981403998140402E-2</v>
      </c>
      <c r="P509">
        <v>7.3954983922829579E-2</v>
      </c>
      <c r="Q509">
        <v>1.2224433332913613E-2</v>
      </c>
      <c r="R509">
        <v>-4.8802806161354219E-2</v>
      </c>
      <c r="S509">
        <v>6.6144447582383277E-4</v>
      </c>
      <c r="T509">
        <f>'FF-5'!B512/100</f>
        <v>-2.0199999999999999E-2</v>
      </c>
      <c r="U509">
        <f>'FF-5'!C512/100</f>
        <v>-1.4499999999999999E-2</v>
      </c>
      <c r="V509">
        <f>'FF-5'!D512/100</f>
        <v>4.1999999999999997E-3</v>
      </c>
      <c r="W509">
        <f>'FF-5'!E512/100</f>
        <v>-9.300000000000001E-3</v>
      </c>
      <c r="X509">
        <f>'FF-5'!F512/100</f>
        <v>-1.29E-2</v>
      </c>
      <c r="Y509">
        <v>-1.39</v>
      </c>
      <c r="Z509">
        <f>'FF-5'!G512/100</f>
        <v>2.7000000000000001E-3</v>
      </c>
      <c r="AA509" s="11" t="str">
        <f t="shared" si="8"/>
        <v>HML</v>
      </c>
    </row>
    <row r="510" spans="1:27">
      <c r="A510" s="32">
        <v>38687</v>
      </c>
      <c r="B510">
        <v>-5.0226017076845809E-3</v>
      </c>
      <c r="C510">
        <v>-1.5042117930204574E-2</v>
      </c>
      <c r="D510">
        <v>-2.0887101614549737E-3</v>
      </c>
      <c r="E510">
        <v>5</v>
      </c>
      <c r="F510">
        <v>66</v>
      </c>
      <c r="G510">
        <v>4.16</v>
      </c>
      <c r="H510">
        <v>4.47</v>
      </c>
      <c r="I510">
        <v>3.89</v>
      </c>
      <c r="J510">
        <v>6.39</v>
      </c>
      <c r="K510">
        <v>81.599999999999994</v>
      </c>
      <c r="L510">
        <v>-2.9059208136584884E-4</v>
      </c>
      <c r="M510">
        <v>2.5135082253427577E-3</v>
      </c>
      <c r="N510">
        <v>7.9693661838197271E-3</v>
      </c>
      <c r="O510">
        <v>3.9709443099273607E-2</v>
      </c>
      <c r="P510">
        <v>-9.1317365269461076E-2</v>
      </c>
      <c r="Q510">
        <v>1.0996349066943351E-2</v>
      </c>
      <c r="R510">
        <v>-6.5255731922398599E-2</v>
      </c>
      <c r="S510">
        <v>2.6440290249028914E-3</v>
      </c>
      <c r="T510">
        <f>'FF-5'!B513/100</f>
        <v>3.61E-2</v>
      </c>
      <c r="U510">
        <f>'FF-5'!C513/100</f>
        <v>8.3999999999999995E-3</v>
      </c>
      <c r="V510">
        <f>'FF-5'!D513/100</f>
        <v>-1.1599999999999999E-2</v>
      </c>
      <c r="W510">
        <f>'FF-5'!E513/100</f>
        <v>-7.6E-3</v>
      </c>
      <c r="X510">
        <f>'FF-5'!F513/100</f>
        <v>-1.1299999999999999E-2</v>
      </c>
      <c r="Y510">
        <v>0.35</v>
      </c>
      <c r="Z510">
        <f>'FF-5'!G513/100</f>
        <v>3.0999999999999999E-3</v>
      </c>
      <c r="AA510" s="11" t="str">
        <f t="shared" si="8"/>
        <v>MOM</v>
      </c>
    </row>
    <row r="511" spans="1:27">
      <c r="A511" s="32">
        <v>38718</v>
      </c>
      <c r="B511">
        <v>0</v>
      </c>
      <c r="C511">
        <v>-4.2761148442271761E-3</v>
      </c>
      <c r="D511">
        <v>0</v>
      </c>
      <c r="E511">
        <v>4.9000000000000004</v>
      </c>
      <c r="F511">
        <v>66</v>
      </c>
      <c r="G511">
        <v>4.29</v>
      </c>
      <c r="H511">
        <v>4.42</v>
      </c>
      <c r="I511">
        <v>4.24</v>
      </c>
      <c r="J511">
        <v>6.32</v>
      </c>
      <c r="K511">
        <v>91.5</v>
      </c>
      <c r="L511">
        <v>-1.3080444735120665E-3</v>
      </c>
      <c r="M511">
        <v>4.0835935623348271E-3</v>
      </c>
      <c r="N511">
        <v>1.3281123703434603E-2</v>
      </c>
      <c r="O511">
        <v>-7.1262226362366093E-2</v>
      </c>
      <c r="P511">
        <v>2.059308072487644E-2</v>
      </c>
      <c r="Q511">
        <v>4.8276130853238093E-3</v>
      </c>
      <c r="R511">
        <v>1.9382504288164709E-2</v>
      </c>
      <c r="S511">
        <v>1.177786502122238E-3</v>
      </c>
      <c r="T511">
        <f>'FF-5'!B514/100</f>
        <v>-2.5000000000000001E-3</v>
      </c>
      <c r="U511">
        <f>'FF-5'!C514/100</f>
        <v>-2E-3</v>
      </c>
      <c r="V511">
        <f>'FF-5'!D514/100</f>
        <v>2E-3</v>
      </c>
      <c r="W511">
        <f>'FF-5'!E514/100</f>
        <v>2.2000000000000001E-3</v>
      </c>
      <c r="X511">
        <f>'FF-5'!F514/100</f>
        <v>2.3E-3</v>
      </c>
      <c r="Y511">
        <v>0.77</v>
      </c>
      <c r="Z511">
        <f>'FF-5'!G514/100</f>
        <v>3.2000000000000002E-3</v>
      </c>
      <c r="AA511" s="11" t="str">
        <f t="shared" si="8"/>
        <v>MOM</v>
      </c>
    </row>
    <row r="512" spans="1:27">
      <c r="A512" s="32">
        <v>38749</v>
      </c>
      <c r="B512">
        <v>6.0575466935891831E-3</v>
      </c>
      <c r="C512">
        <v>7.9754601226994567E-3</v>
      </c>
      <c r="D512">
        <v>4.8477703864984881E-3</v>
      </c>
      <c r="E512">
        <v>4.7</v>
      </c>
      <c r="F512">
        <v>66</v>
      </c>
      <c r="G512">
        <v>4.49</v>
      </c>
      <c r="H512">
        <v>4.57</v>
      </c>
      <c r="I512">
        <v>4.43</v>
      </c>
      <c r="J512">
        <v>6.24</v>
      </c>
      <c r="K512">
        <v>91.2</v>
      </c>
      <c r="L512">
        <v>3.7837444517209093E-3</v>
      </c>
      <c r="M512">
        <v>6.3247607655502669E-3</v>
      </c>
      <c r="N512">
        <v>1.2581035926003636E-2</v>
      </c>
      <c r="O512">
        <v>0.13991975927783351</v>
      </c>
      <c r="P512">
        <v>-5.2461662631154156E-2</v>
      </c>
      <c r="Q512">
        <v>1.5790177427700601E-3</v>
      </c>
      <c r="R512">
        <v>0.1023052330472826</v>
      </c>
      <c r="S512">
        <v>1.9828644993267141E-3</v>
      </c>
      <c r="T512">
        <f>'FF-5'!B515/100</f>
        <v>3.04E-2</v>
      </c>
      <c r="U512">
        <f>'FF-5'!C515/100</f>
        <v>5.7500000000000002E-2</v>
      </c>
      <c r="V512">
        <f>'FF-5'!D515/100</f>
        <v>1.0800000000000001E-2</v>
      </c>
      <c r="W512">
        <f>'FF-5'!E515/100</f>
        <v>-6.5000000000000006E-3</v>
      </c>
      <c r="X512">
        <f>'FF-5'!F515/100</f>
        <v>-4.5000000000000005E-3</v>
      </c>
      <c r="Y512">
        <v>2.5299999999999998</v>
      </c>
      <c r="Z512">
        <f>'FF-5'!G515/100</f>
        <v>3.4999999999999996E-3</v>
      </c>
      <c r="AA512" s="11" t="str">
        <f t="shared" si="8"/>
        <v>MOM</v>
      </c>
    </row>
    <row r="513" spans="1:27">
      <c r="A513" s="32">
        <v>38777</v>
      </c>
      <c r="B513">
        <v>5.0175614651276623E-4</v>
      </c>
      <c r="C513">
        <v>-1.5216068167985392E-2</v>
      </c>
      <c r="D513">
        <v>5.9855867072087002E-4</v>
      </c>
      <c r="E513">
        <v>4.8</v>
      </c>
      <c r="F513">
        <v>66.099999999999994</v>
      </c>
      <c r="G513">
        <v>4.59</v>
      </c>
      <c r="H513">
        <v>4.72</v>
      </c>
      <c r="I513">
        <v>4.51</v>
      </c>
      <c r="J513">
        <v>6.27</v>
      </c>
      <c r="K513">
        <v>86.7</v>
      </c>
      <c r="L513">
        <v>-7.9739035882559557E-4</v>
      </c>
      <c r="M513">
        <v>3.6551119563763062E-3</v>
      </c>
      <c r="N513">
        <v>8.9903647226098615E-3</v>
      </c>
      <c r="O513">
        <v>-6.775186977562693E-2</v>
      </c>
      <c r="P513">
        <v>-9.6252129471890976E-2</v>
      </c>
      <c r="Q513">
        <v>4.2495949127157505E-4</v>
      </c>
      <c r="R513">
        <v>-5.922759883987181E-2</v>
      </c>
      <c r="S513">
        <v>2.2521524670299645E-3</v>
      </c>
      <c r="T513">
        <f>'FF-5'!B516/100</f>
        <v>-3.0000000000000001E-3</v>
      </c>
      <c r="U513">
        <f>'FF-5'!C516/100</f>
        <v>-4.1999999999999997E-3</v>
      </c>
      <c r="V513">
        <f>'FF-5'!D516/100</f>
        <v>-3.4000000000000002E-3</v>
      </c>
      <c r="W513">
        <f>'FF-5'!E516/100</f>
        <v>-5.1000000000000004E-3</v>
      </c>
      <c r="X513">
        <f>'FF-5'!F516/100</f>
        <v>1.9099999999999999E-2</v>
      </c>
      <c r="Y513">
        <v>-1.84</v>
      </c>
      <c r="Z513">
        <f>'FF-5'!G516/100</f>
        <v>3.4000000000000002E-3</v>
      </c>
      <c r="AA513" s="11" t="str">
        <f t="shared" si="8"/>
        <v>CMA</v>
      </c>
    </row>
    <row r="514" spans="1:27">
      <c r="A514" s="32">
        <v>38808</v>
      </c>
      <c r="B514">
        <v>1.5045135406217801E-3</v>
      </c>
      <c r="C514">
        <v>2.4721878862792165E-3</v>
      </c>
      <c r="D514">
        <v>1.9381699846859677E-3</v>
      </c>
      <c r="E514">
        <v>4.7</v>
      </c>
      <c r="F514">
        <v>66.2</v>
      </c>
      <c r="G514">
        <v>4.79</v>
      </c>
      <c r="H514">
        <v>4.99</v>
      </c>
      <c r="I514">
        <v>4.5999999999999996</v>
      </c>
      <c r="J514">
        <v>6.41</v>
      </c>
      <c r="K514">
        <v>88.9</v>
      </c>
      <c r="L514">
        <v>3.4822983168891135E-3</v>
      </c>
      <c r="M514">
        <v>2.1613939510578047E-3</v>
      </c>
      <c r="N514">
        <v>9.5673733834741072E-3</v>
      </c>
      <c r="O514">
        <v>-7.0788107597923547E-2</v>
      </c>
      <c r="P514">
        <v>5.1837888784165884E-2</v>
      </c>
      <c r="Q514">
        <v>2.2675251887821668E-3</v>
      </c>
      <c r="R514">
        <v>2.0606847314619439E-2</v>
      </c>
      <c r="S514">
        <v>2.2470916739727844E-3</v>
      </c>
      <c r="T514">
        <f>'FF-5'!B517/100</f>
        <v>1.46E-2</v>
      </c>
      <c r="U514">
        <f>'FF-5'!C517/100</f>
        <v>3.39E-2</v>
      </c>
      <c r="V514">
        <f>'FF-5'!D517/100</f>
        <v>6.0000000000000001E-3</v>
      </c>
      <c r="W514">
        <f>'FF-5'!E517/100</f>
        <v>5.9999999999999995E-4</v>
      </c>
      <c r="X514">
        <f>'FF-5'!F517/100</f>
        <v>-4.0000000000000001E-3</v>
      </c>
      <c r="Y514">
        <v>1.26</v>
      </c>
      <c r="Z514">
        <f>'FF-5'!G517/100</f>
        <v>3.7000000000000002E-3</v>
      </c>
      <c r="AA514" s="11" t="str">
        <f t="shared" si="8"/>
        <v>MOM</v>
      </c>
    </row>
    <row r="515" spans="1:27">
      <c r="A515" s="32">
        <v>38838</v>
      </c>
      <c r="B515">
        <v>5.0075112669003509E-3</v>
      </c>
      <c r="C515">
        <v>1.2946979038224555E-2</v>
      </c>
      <c r="D515">
        <v>4.6449979700524209E-3</v>
      </c>
      <c r="E515">
        <v>4.7</v>
      </c>
      <c r="F515">
        <v>66.099999999999994</v>
      </c>
      <c r="G515">
        <v>4.9400000000000004</v>
      </c>
      <c r="H515">
        <v>5.1100000000000003</v>
      </c>
      <c r="I515">
        <v>4.72</v>
      </c>
      <c r="J515">
        <v>6.68</v>
      </c>
      <c r="K515">
        <v>87.4</v>
      </c>
      <c r="L515">
        <v>-1.3013302486986368E-3</v>
      </c>
      <c r="M515">
        <v>5.5395524041657431E-3</v>
      </c>
      <c r="N515">
        <v>1.5388781504454985E-2</v>
      </c>
      <c r="O515">
        <v>-7.516505840528187E-2</v>
      </c>
      <c r="P515">
        <v>6.2724014336917565E-3</v>
      </c>
      <c r="Q515">
        <v>2.9606276164660145E-3</v>
      </c>
      <c r="R515">
        <v>0.10794912559618441</v>
      </c>
      <c r="S515">
        <v>1.2643711958599195E-3</v>
      </c>
      <c r="T515">
        <f>'FF-5'!B518/100</f>
        <v>7.3000000000000001E-3</v>
      </c>
      <c r="U515">
        <f>'FF-5'!C518/100</f>
        <v>-8.3999999999999995E-3</v>
      </c>
      <c r="V515">
        <f>'FF-5'!D518/100</f>
        <v>2.3399999999999997E-2</v>
      </c>
      <c r="W515">
        <f>'FF-5'!E518/100</f>
        <v>1.8000000000000002E-2</v>
      </c>
      <c r="X515">
        <f>'FF-5'!F518/100</f>
        <v>1E-4</v>
      </c>
      <c r="Y515">
        <v>0.64</v>
      </c>
      <c r="Z515">
        <f>'FF-5'!G518/100</f>
        <v>3.5999999999999999E-3</v>
      </c>
      <c r="AA515" s="11" t="str">
        <f t="shared" si="8"/>
        <v>MOM</v>
      </c>
    </row>
    <row r="516" spans="1:27">
      <c r="A516" s="32">
        <v>38869</v>
      </c>
      <c r="B516">
        <v>2.9895366218237306E-3</v>
      </c>
      <c r="C516">
        <v>9.1296409007912346E-3</v>
      </c>
      <c r="D516">
        <v>2.6861591489867366E-3</v>
      </c>
      <c r="E516">
        <v>4.5999999999999996</v>
      </c>
      <c r="F516">
        <v>66.099999999999994</v>
      </c>
      <c r="G516">
        <v>4.99</v>
      </c>
      <c r="H516">
        <v>5.1100000000000003</v>
      </c>
      <c r="I516">
        <v>4.79</v>
      </c>
      <c r="J516">
        <v>6.75</v>
      </c>
      <c r="K516">
        <v>79.099999999999994</v>
      </c>
      <c r="L516">
        <v>4.1986390618213073E-3</v>
      </c>
      <c r="M516">
        <v>1.0136624063463546E-3</v>
      </c>
      <c r="N516">
        <v>1.6669922774941382E-2</v>
      </c>
      <c r="O516">
        <v>6.6447007138934658E-2</v>
      </c>
      <c r="P516">
        <v>-3.2947462154942118E-2</v>
      </c>
      <c r="Q516">
        <v>2.5131076805853575E-4</v>
      </c>
      <c r="R516">
        <v>1.7936576266322286E-2</v>
      </c>
      <c r="S516">
        <v>3.0101021966404324E-4</v>
      </c>
      <c r="T516">
        <f>'FF-5'!B519/100</f>
        <v>-3.5699999999999996E-2</v>
      </c>
      <c r="U516">
        <f>'FF-5'!C519/100</f>
        <v>-2.8500000000000001E-2</v>
      </c>
      <c r="V516">
        <f>'FF-5'!D519/100</f>
        <v>2.41E-2</v>
      </c>
      <c r="W516">
        <f>'FF-5'!E519/100</f>
        <v>1.15E-2</v>
      </c>
      <c r="X516">
        <f>'FF-5'!F519/100</f>
        <v>1.46E-2</v>
      </c>
      <c r="Y516">
        <v>-3.7</v>
      </c>
      <c r="Z516">
        <f>'FF-5'!G519/100</f>
        <v>4.3E-3</v>
      </c>
      <c r="AA516" s="11" t="str">
        <f t="shared" si="8"/>
        <v>HML</v>
      </c>
    </row>
    <row r="517" spans="1:27">
      <c r="A517" s="32">
        <v>38899</v>
      </c>
      <c r="B517">
        <v>2.4838549428713363E-3</v>
      </c>
      <c r="C517">
        <v>1.8094089264172673E-3</v>
      </c>
      <c r="D517">
        <v>2.4655942912008913E-3</v>
      </c>
      <c r="E517">
        <v>4.5999999999999996</v>
      </c>
      <c r="F517">
        <v>66.2</v>
      </c>
      <c r="G517">
        <v>5.24</v>
      </c>
      <c r="H517">
        <v>5.09</v>
      </c>
      <c r="I517">
        <v>4.95</v>
      </c>
      <c r="J517">
        <v>6.78</v>
      </c>
      <c r="K517">
        <v>84.9</v>
      </c>
      <c r="L517">
        <v>-8.5063437139561368E-3</v>
      </c>
      <c r="M517">
        <v>5.6061873523240331E-3</v>
      </c>
      <c r="N517">
        <v>1.4162424272308894E-2</v>
      </c>
      <c r="O517">
        <v>-7.209062821833162E-2</v>
      </c>
      <c r="P517">
        <v>-1.1049723756906077E-2</v>
      </c>
      <c r="Q517">
        <v>3.3675286756615279E-3</v>
      </c>
      <c r="R517">
        <v>2.8192839018883591E-4</v>
      </c>
      <c r="S517">
        <v>6.311972931911427E-4</v>
      </c>
      <c r="T517">
        <f>'FF-5'!B520/100</f>
        <v>-3.4999999999999996E-3</v>
      </c>
      <c r="U517">
        <f>'FF-5'!C520/100</f>
        <v>-2.3999999999999998E-3</v>
      </c>
      <c r="V517">
        <f>'FF-5'!D520/100</f>
        <v>8.5000000000000006E-3</v>
      </c>
      <c r="W517">
        <f>'FF-5'!E520/100</f>
        <v>1.32E-2</v>
      </c>
      <c r="X517">
        <f>'FF-5'!F520/100</f>
        <v>-7.000000000000001E-4</v>
      </c>
      <c r="Y517">
        <v>1.54</v>
      </c>
      <c r="Z517">
        <f>'FF-5'!G520/100</f>
        <v>4.0000000000000001E-3</v>
      </c>
      <c r="AA517" s="11" t="str">
        <f t="shared" si="8"/>
        <v>MOM</v>
      </c>
    </row>
    <row r="518" spans="1:27">
      <c r="A518" s="32">
        <v>38930</v>
      </c>
      <c r="B518">
        <v>5.4509415262635986E-3</v>
      </c>
      <c r="C518">
        <v>4.2143287176400791E-3</v>
      </c>
      <c r="D518">
        <v>3.4173278624555271E-3</v>
      </c>
      <c r="E518">
        <v>4.7</v>
      </c>
      <c r="F518">
        <v>66.099999999999994</v>
      </c>
      <c r="G518">
        <v>5.25</v>
      </c>
      <c r="H518">
        <v>4.88</v>
      </c>
      <c r="I518">
        <v>4.96</v>
      </c>
      <c r="J518">
        <v>6.76</v>
      </c>
      <c r="K518">
        <v>84.7</v>
      </c>
      <c r="L518">
        <v>-2.1811836556638068E-3</v>
      </c>
      <c r="M518">
        <v>6.1003196100464481E-3</v>
      </c>
      <c r="N518">
        <v>1.0264881839768987E-2</v>
      </c>
      <c r="O518">
        <v>-3.607103218645949E-2</v>
      </c>
      <c r="P518">
        <v>-0.10148975791433892</v>
      </c>
      <c r="Q518">
        <v>-6.5327272470261431E-4</v>
      </c>
      <c r="R518">
        <v>4.8618940248027105E-2</v>
      </c>
      <c r="S518">
        <v>1.4229654894194449E-3</v>
      </c>
      <c r="T518">
        <f>'FF-5'!B521/100</f>
        <v>-7.8000000000000005E-3</v>
      </c>
      <c r="U518">
        <f>'FF-5'!C521/100</f>
        <v>-3.6299999999999999E-2</v>
      </c>
      <c r="V518">
        <f>'FF-5'!D521/100</f>
        <v>2.6000000000000002E-2</v>
      </c>
      <c r="W518">
        <f>'FF-5'!E521/100</f>
        <v>1.6299999999999999E-2</v>
      </c>
      <c r="X518">
        <f>'FF-5'!F521/100</f>
        <v>9.0000000000000011E-3</v>
      </c>
      <c r="Y518">
        <v>-2.12</v>
      </c>
      <c r="Z518">
        <f>'FF-5'!G521/100</f>
        <v>4.0000000000000001E-3</v>
      </c>
      <c r="AA518" s="11" t="str">
        <f t="shared" si="8"/>
        <v>HML</v>
      </c>
    </row>
    <row r="519" spans="1:27">
      <c r="A519" s="32">
        <v>38961</v>
      </c>
      <c r="B519">
        <v>4.4356826022671544E-3</v>
      </c>
      <c r="C519">
        <v>6.5947242206234663E-3</v>
      </c>
      <c r="D519">
        <v>3.1464328643144536E-3</v>
      </c>
      <c r="E519">
        <v>4.7</v>
      </c>
      <c r="F519">
        <v>66.2</v>
      </c>
      <c r="G519">
        <v>5.25</v>
      </c>
      <c r="H519">
        <v>4.72</v>
      </c>
      <c r="I519">
        <v>4.8099999999999996</v>
      </c>
      <c r="J519">
        <v>6.59</v>
      </c>
      <c r="K519">
        <v>82</v>
      </c>
      <c r="L519">
        <v>0</v>
      </c>
      <c r="M519">
        <v>4.5547513018756505E-3</v>
      </c>
      <c r="N519">
        <v>1.9363933901216289E-2</v>
      </c>
      <c r="O519">
        <v>-5.0086355785837651E-2</v>
      </c>
      <c r="P519">
        <v>7.2538860103626937E-2</v>
      </c>
      <c r="Q519">
        <v>4.3404856372967317E-3</v>
      </c>
      <c r="R519">
        <v>-1.8277113291224292E-2</v>
      </c>
      <c r="S519">
        <v>1.2012099993407993E-3</v>
      </c>
      <c r="T519">
        <f>'FF-5'!B522/100</f>
        <v>2.0299999999999999E-2</v>
      </c>
      <c r="U519">
        <f>'FF-5'!C522/100</f>
        <v>4.4000000000000003E-3</v>
      </c>
      <c r="V519">
        <f>'FF-5'!D522/100</f>
        <v>-2.06E-2</v>
      </c>
      <c r="W519">
        <f>'FF-5'!E522/100</f>
        <v>-1.8600000000000002E-2</v>
      </c>
      <c r="X519">
        <f>'FF-5'!F522/100</f>
        <v>2.0899999999999998E-2</v>
      </c>
      <c r="Y519">
        <v>-3.38</v>
      </c>
      <c r="Z519">
        <f>'FF-5'!G522/100</f>
        <v>4.1999999999999997E-3</v>
      </c>
      <c r="AA519" s="11" t="str">
        <f t="shared" si="8"/>
        <v>CMA</v>
      </c>
    </row>
    <row r="520" spans="1:27">
      <c r="A520" s="32">
        <v>38991</v>
      </c>
      <c r="B520">
        <v>-4.9067713444553478E-3</v>
      </c>
      <c r="C520">
        <v>-1.4889815366289458E-2</v>
      </c>
      <c r="D520">
        <v>-2.6196769456681233E-3</v>
      </c>
      <c r="E520">
        <v>4.5</v>
      </c>
      <c r="F520">
        <v>66.099999999999994</v>
      </c>
      <c r="G520">
        <v>5.25</v>
      </c>
      <c r="H520">
        <v>4.7300000000000004</v>
      </c>
      <c r="I520">
        <v>4.92</v>
      </c>
      <c r="J520">
        <v>6.43</v>
      </c>
      <c r="K520">
        <v>85.4</v>
      </c>
      <c r="L520">
        <v>-5.8292043136111919E-3</v>
      </c>
      <c r="M520">
        <v>3.942067491661037E-3</v>
      </c>
      <c r="N520">
        <v>-8.5660256149341495E-4</v>
      </c>
      <c r="O520">
        <v>4.2424242424242427E-2</v>
      </c>
      <c r="P520">
        <v>-1.8357487922705314E-2</v>
      </c>
      <c r="Q520">
        <v>-1.8117855594354203E-3</v>
      </c>
      <c r="R520">
        <v>-0.12566735112936345</v>
      </c>
      <c r="S520">
        <v>9.9493024514788614E-4</v>
      </c>
      <c r="T520">
        <f>'FF-5'!B523/100</f>
        <v>1.84E-2</v>
      </c>
      <c r="U520">
        <f>'FF-5'!C523/100</f>
        <v>-1.46E-2</v>
      </c>
      <c r="V520">
        <f>'FF-5'!D523/100</f>
        <v>8.0000000000000004E-4</v>
      </c>
      <c r="W520">
        <f>'FF-5'!E523/100</f>
        <v>8.199999999999999E-3</v>
      </c>
      <c r="X520">
        <f>'FF-5'!F523/100</f>
        <v>6.0000000000000001E-3</v>
      </c>
      <c r="Y520">
        <v>-0.96</v>
      </c>
      <c r="Z520">
        <f>'FF-5'!G523/100</f>
        <v>4.0999999999999995E-3</v>
      </c>
      <c r="AA520" s="11" t="str">
        <f t="shared" si="8"/>
        <v>RMW</v>
      </c>
    </row>
    <row r="521" spans="1:27">
      <c r="A521" s="32">
        <v>39022</v>
      </c>
      <c r="B521">
        <v>-4.437869822485235E-3</v>
      </c>
      <c r="C521">
        <v>-1.934703748488523E-2</v>
      </c>
      <c r="D521">
        <v>-2.3556571105510216E-3</v>
      </c>
      <c r="E521">
        <v>4.4000000000000004</v>
      </c>
      <c r="F521">
        <v>66.2</v>
      </c>
      <c r="G521">
        <v>5.25</v>
      </c>
      <c r="H521">
        <v>4.5999999999999996</v>
      </c>
      <c r="I521">
        <v>4.9400000000000004</v>
      </c>
      <c r="J521">
        <v>6.42</v>
      </c>
      <c r="K521">
        <v>93.6</v>
      </c>
      <c r="L521">
        <v>4.3242450894164933E-3</v>
      </c>
      <c r="M521">
        <v>7.1052555878375907E-3</v>
      </c>
      <c r="N521">
        <v>8.737627355146705E-3</v>
      </c>
      <c r="O521">
        <v>-0.13313953488372093</v>
      </c>
      <c r="P521">
        <v>-7.3818897637795269E-2</v>
      </c>
      <c r="Q521">
        <v>-1.0249474424688426E-3</v>
      </c>
      <c r="R521">
        <v>-7.8127446375450049E-2</v>
      </c>
      <c r="S521">
        <v>1.2424266785549846E-4</v>
      </c>
      <c r="T521">
        <f>'FF-5'!B524/100</f>
        <v>3.2300000000000002E-2</v>
      </c>
      <c r="U521">
        <f>'FF-5'!C524/100</f>
        <v>1.9799999999999998E-2</v>
      </c>
      <c r="V521">
        <f>'FF-5'!D524/100</f>
        <v>-3.0999999999999999E-3</v>
      </c>
      <c r="W521">
        <f>'FF-5'!E524/100</f>
        <v>-1.1999999999999999E-3</v>
      </c>
      <c r="X521">
        <f>'FF-5'!F524/100</f>
        <v>2.8000000000000004E-3</v>
      </c>
      <c r="Y521">
        <v>-0.2</v>
      </c>
      <c r="Z521">
        <f>'FF-5'!G524/100</f>
        <v>4.0999999999999995E-3</v>
      </c>
      <c r="AA521" s="11" t="str">
        <f t="shared" si="8"/>
        <v>SMB</v>
      </c>
    </row>
    <row r="522" spans="1:27">
      <c r="A522" s="32">
        <v>39052</v>
      </c>
      <c r="B522">
        <v>4.9529470034667808E-4</v>
      </c>
      <c r="C522">
        <v>1.479654747225651E-2</v>
      </c>
      <c r="D522">
        <v>3.4237680338122312E-4</v>
      </c>
      <c r="E522">
        <v>4.5</v>
      </c>
      <c r="F522">
        <v>66.3</v>
      </c>
      <c r="G522">
        <v>5.24</v>
      </c>
      <c r="H522">
        <v>4.5599999999999996</v>
      </c>
      <c r="I522">
        <v>4.8499999999999996</v>
      </c>
      <c r="J522">
        <v>6.2</v>
      </c>
      <c r="K522">
        <v>92.1</v>
      </c>
      <c r="L522">
        <v>3.6488360213092025E-4</v>
      </c>
      <c r="M522">
        <v>5.0699800057126534E-3</v>
      </c>
      <c r="N522">
        <v>7.4023179572107875E-3</v>
      </c>
      <c r="O522">
        <v>5.2984574111334677E-2</v>
      </c>
      <c r="P522">
        <v>6.5887353878852278E-2</v>
      </c>
      <c r="Q522">
        <v>-2.6835373057085651E-4</v>
      </c>
      <c r="R522">
        <v>8.3220108695651294E-3</v>
      </c>
      <c r="S522">
        <v>1.5711091299709162E-3</v>
      </c>
      <c r="T522">
        <f>'FF-5'!B525/100</f>
        <v>1.7100000000000001E-2</v>
      </c>
      <c r="U522">
        <f>'FF-5'!C525/100</f>
        <v>7.0999999999999995E-3</v>
      </c>
      <c r="V522">
        <f>'FF-5'!D525/100</f>
        <v>1.4000000000000002E-3</v>
      </c>
      <c r="W522">
        <f>'FF-5'!E525/100</f>
        <v>1.5E-3</v>
      </c>
      <c r="X522">
        <f>'FF-5'!F525/100</f>
        <v>-8.0000000000000002E-3</v>
      </c>
      <c r="Y522">
        <v>-1.03</v>
      </c>
      <c r="Z522">
        <f>'FF-5'!G525/100</f>
        <v>4.1999999999999997E-3</v>
      </c>
      <c r="AA522" s="11" t="str">
        <f t="shared" si="8"/>
        <v>SMB</v>
      </c>
    </row>
    <row r="523" spans="1:27">
      <c r="A523" s="32">
        <v>39083</v>
      </c>
      <c r="B523">
        <v>5.4455445544554174E-3</v>
      </c>
      <c r="C523">
        <v>6.0753341433778859E-3</v>
      </c>
      <c r="D523">
        <v>3.5524188313604461E-3</v>
      </c>
      <c r="E523">
        <v>4.4000000000000004</v>
      </c>
      <c r="F523">
        <v>66.400000000000006</v>
      </c>
      <c r="G523">
        <v>5.25</v>
      </c>
      <c r="H523">
        <v>4.76</v>
      </c>
      <c r="I523">
        <v>4.9800000000000004</v>
      </c>
      <c r="J523">
        <v>6.22</v>
      </c>
      <c r="K523">
        <v>91.7</v>
      </c>
      <c r="L523">
        <v>-3.0639042894660385E-3</v>
      </c>
      <c r="M523">
        <v>6.0959147424511032E-3</v>
      </c>
      <c r="N523">
        <v>1.0787552076268097E-2</v>
      </c>
      <c r="O523">
        <v>5.0318471337579621E-2</v>
      </c>
      <c r="P523">
        <v>-4.9850448654037887E-3</v>
      </c>
      <c r="Q523">
        <v>1.0254671466038569E-2</v>
      </c>
      <c r="R523">
        <v>4.480377294930106E-2</v>
      </c>
      <c r="S523">
        <v>1.3716520381436004E-3</v>
      </c>
      <c r="T523">
        <f>'FF-5'!B526/100</f>
        <v>8.6999999999999994E-3</v>
      </c>
      <c r="U523">
        <f>'FF-5'!C526/100</f>
        <v>-8.199999999999999E-3</v>
      </c>
      <c r="V523">
        <f>'FF-5'!D526/100</f>
        <v>2.7300000000000001E-2</v>
      </c>
      <c r="W523">
        <f>'FF-5'!E526/100</f>
        <v>-7.1999999999999998E-3</v>
      </c>
      <c r="X523">
        <f>'FF-5'!F526/100</f>
        <v>2.06E-2</v>
      </c>
      <c r="Y523">
        <v>0.79</v>
      </c>
      <c r="Z523">
        <f>'FF-5'!G526/100</f>
        <v>4.0000000000000001E-3</v>
      </c>
      <c r="AA523" s="11" t="str">
        <f t="shared" si="8"/>
        <v>MOM</v>
      </c>
    </row>
    <row r="524" spans="1:27">
      <c r="A524" s="32">
        <v>39114</v>
      </c>
      <c r="B524">
        <v>1.6592811422945224E-3</v>
      </c>
      <c r="C524">
        <v>-9.6618357487922371E-3</v>
      </c>
      <c r="D524">
        <v>3.3399190892841051E-3</v>
      </c>
      <c r="E524">
        <v>4.5999999999999996</v>
      </c>
      <c r="F524">
        <v>66.400000000000006</v>
      </c>
      <c r="G524">
        <v>5.26</v>
      </c>
      <c r="H524">
        <v>4.72</v>
      </c>
      <c r="I524">
        <v>5.03</v>
      </c>
      <c r="J524">
        <v>6.34</v>
      </c>
      <c r="K524">
        <v>96.9</v>
      </c>
      <c r="L524">
        <v>3.7318893604567078E-3</v>
      </c>
      <c r="M524">
        <v>5.3810519179707875E-3</v>
      </c>
      <c r="N524">
        <v>8.5874597785227207E-3</v>
      </c>
      <c r="O524">
        <v>-0.14554275318374774</v>
      </c>
      <c r="P524">
        <v>-0.10721442885771543</v>
      </c>
      <c r="Q524">
        <v>-3.5749781495817284E-3</v>
      </c>
      <c r="R524">
        <v>-0.12026438819925843</v>
      </c>
      <c r="S524">
        <v>1.6247841514327973E-3</v>
      </c>
      <c r="T524">
        <f>'FF-5'!B527/100</f>
        <v>1.3999999999999999E-2</v>
      </c>
      <c r="U524">
        <f>'FF-5'!C527/100</f>
        <v>7.000000000000001E-4</v>
      </c>
      <c r="V524">
        <f>'FF-5'!D527/100</f>
        <v>-6.8000000000000005E-3</v>
      </c>
      <c r="W524">
        <f>'FF-5'!E527/100</f>
        <v>2.5999999999999999E-3</v>
      </c>
      <c r="X524">
        <f>'FF-5'!F527/100</f>
        <v>3.8E-3</v>
      </c>
      <c r="Y524">
        <v>0.24</v>
      </c>
      <c r="Z524">
        <f>'FF-5'!G527/100</f>
        <v>4.4000000000000003E-3</v>
      </c>
      <c r="AA524" s="11" t="str">
        <f t="shared" si="8"/>
        <v>MOM</v>
      </c>
    </row>
    <row r="525" spans="1:27">
      <c r="A525" s="32">
        <v>39142</v>
      </c>
      <c r="B525">
        <v>3.8783505458691745E-3</v>
      </c>
      <c r="C525">
        <v>1.7073170731707388E-2</v>
      </c>
      <c r="D525">
        <v>3.106099676496795E-3</v>
      </c>
      <c r="E525">
        <v>4.5</v>
      </c>
      <c r="F525">
        <v>66.3</v>
      </c>
      <c r="G525">
        <v>5.26</v>
      </c>
      <c r="H525">
        <v>4.5599999999999996</v>
      </c>
      <c r="I525">
        <v>4.9400000000000004</v>
      </c>
      <c r="J525">
        <v>6.28</v>
      </c>
      <c r="K525">
        <v>91.3</v>
      </c>
      <c r="L525">
        <v>-6.3424947145877706E-3</v>
      </c>
      <c r="M525">
        <v>2.2617124394184681E-3</v>
      </c>
      <c r="N525">
        <v>1.0478759502420639E-2</v>
      </c>
      <c r="O525">
        <v>5.0390347764371894E-2</v>
      </c>
      <c r="P525">
        <v>-7.0707070707070704E-2</v>
      </c>
      <c r="Q525">
        <v>9.6436655552726725E-3</v>
      </c>
      <c r="R525">
        <v>8.5944658237126589E-2</v>
      </c>
      <c r="S525">
        <v>6.2558193668528863E-4</v>
      </c>
      <c r="T525">
        <f>'FF-5'!B528/100</f>
        <v>-1.9599999999999999E-2</v>
      </c>
      <c r="U525">
        <f>'FF-5'!C528/100</f>
        <v>1.29E-2</v>
      </c>
      <c r="V525">
        <f>'FF-5'!D528/100</f>
        <v>-1.4000000000000002E-3</v>
      </c>
      <c r="W525">
        <f>'FF-5'!E528/100</f>
        <v>-5.1000000000000004E-3</v>
      </c>
      <c r="X525">
        <f>'FF-5'!F528/100</f>
        <v>-7.0999999999999995E-3</v>
      </c>
      <c r="Y525">
        <v>-1.35</v>
      </c>
      <c r="Z525">
        <f>'FF-5'!G528/100</f>
        <v>3.8E-3</v>
      </c>
      <c r="AA525" s="11" t="str">
        <f t="shared" si="8"/>
        <v>SMB</v>
      </c>
    </row>
    <row r="526" spans="1:27">
      <c r="A526" s="32">
        <v>39173</v>
      </c>
      <c r="B526">
        <v>5.2001214340975776E-3</v>
      </c>
      <c r="C526">
        <v>1.4988009592326138E-2</v>
      </c>
      <c r="D526">
        <v>3.657353851906409E-3</v>
      </c>
      <c r="E526">
        <v>4.4000000000000004</v>
      </c>
      <c r="F526">
        <v>66.2</v>
      </c>
      <c r="G526">
        <v>5.25</v>
      </c>
      <c r="H526">
        <v>4.6900000000000004</v>
      </c>
      <c r="I526">
        <v>4.87</v>
      </c>
      <c r="J526">
        <v>6.27</v>
      </c>
      <c r="K526">
        <v>88.4</v>
      </c>
      <c r="L526">
        <v>2.5678650036683784E-3</v>
      </c>
      <c r="M526">
        <v>4.751492725590732E-3</v>
      </c>
      <c r="N526">
        <v>8.8181103456572447E-3</v>
      </c>
      <c r="O526">
        <v>1.0135135135135136E-2</v>
      </c>
      <c r="P526">
        <v>6.038647342995169E-3</v>
      </c>
      <c r="Q526">
        <v>1.7732925853335298E-3</v>
      </c>
      <c r="R526">
        <v>2.1937225784677765E-2</v>
      </c>
      <c r="S526">
        <v>1.628404018668489E-3</v>
      </c>
      <c r="T526">
        <f>'FF-5'!B529/100</f>
        <v>6.8000000000000005E-3</v>
      </c>
      <c r="U526">
        <f>'FF-5'!C529/100</f>
        <v>2E-3</v>
      </c>
      <c r="V526">
        <f>'FF-5'!D529/100</f>
        <v>-9.7000000000000003E-3</v>
      </c>
      <c r="W526">
        <f>'FF-5'!E529/100</f>
        <v>6.4000000000000003E-3</v>
      </c>
      <c r="X526">
        <f>'FF-5'!F529/100</f>
        <v>-6.5000000000000006E-3</v>
      </c>
      <c r="Y526">
        <v>2.56</v>
      </c>
      <c r="Z526">
        <f>'FF-5'!G529/100</f>
        <v>4.3E-3</v>
      </c>
      <c r="AA526" s="11" t="str">
        <f t="shared" si="8"/>
        <v>MOM</v>
      </c>
    </row>
    <row r="527" spans="1:27">
      <c r="A527" s="32">
        <v>39203</v>
      </c>
      <c r="B527">
        <v>3.0006624839249512E-3</v>
      </c>
      <c r="C527">
        <v>1.2404016538688684E-2</v>
      </c>
      <c r="D527">
        <v>2.3517358604791738E-3</v>
      </c>
      <c r="E527">
        <v>4.5</v>
      </c>
      <c r="F527">
        <v>65.900000000000006</v>
      </c>
      <c r="G527">
        <v>5.25</v>
      </c>
      <c r="H527">
        <v>4.75</v>
      </c>
      <c r="I527">
        <v>4.7300000000000004</v>
      </c>
      <c r="J527">
        <v>6.39</v>
      </c>
      <c r="K527">
        <v>87.1</v>
      </c>
      <c r="L527">
        <v>8.4156604463959013E-3</v>
      </c>
      <c r="M527">
        <v>1.0113691846271883E-2</v>
      </c>
      <c r="N527">
        <v>8.7897233974022788E-3</v>
      </c>
      <c r="O527">
        <v>-3.3444816053511705E-3</v>
      </c>
      <c r="P527">
        <v>6.4825930372148857E-2</v>
      </c>
      <c r="Q527">
        <v>6.7109238100523695E-3</v>
      </c>
      <c r="R527">
        <v>5.6307793923381713E-2</v>
      </c>
      <c r="S527">
        <v>4.5724405219840038E-4</v>
      </c>
      <c r="T527">
        <f>'FF-5'!B530/100</f>
        <v>3.49E-2</v>
      </c>
      <c r="U527">
        <f>'FF-5'!C530/100</f>
        <v>-2.0400000000000001E-2</v>
      </c>
      <c r="V527">
        <f>'FF-5'!D530/100</f>
        <v>-1.4499999999999999E-2</v>
      </c>
      <c r="W527">
        <f>'FF-5'!E530/100</f>
        <v>1.15E-2</v>
      </c>
      <c r="X527">
        <f>'FF-5'!F530/100</f>
        <v>1.03E-2</v>
      </c>
      <c r="Y527">
        <v>-0.24</v>
      </c>
      <c r="Z527">
        <f>'FF-5'!G530/100</f>
        <v>4.4000000000000003E-3</v>
      </c>
      <c r="AA527" s="11" t="str">
        <f t="shared" si="8"/>
        <v>RMW</v>
      </c>
    </row>
    <row r="528" spans="1:27">
      <c r="A528" s="32">
        <v>39234</v>
      </c>
      <c r="B528">
        <v>4.1329940166291044E-3</v>
      </c>
      <c r="C528">
        <v>1.1085180863477279E-2</v>
      </c>
      <c r="D528">
        <v>2.9037353651737595E-3</v>
      </c>
      <c r="E528">
        <v>4.4000000000000004</v>
      </c>
      <c r="F528">
        <v>66</v>
      </c>
      <c r="G528">
        <v>5.25</v>
      </c>
      <c r="H528">
        <v>5.0999999999999996</v>
      </c>
      <c r="I528">
        <v>4.6100000000000003</v>
      </c>
      <c r="J528">
        <v>6.39</v>
      </c>
      <c r="K528">
        <v>88.3</v>
      </c>
      <c r="L528">
        <v>2.1044992743106611E-3</v>
      </c>
      <c r="M528">
        <v>1.9196243612760167E-3</v>
      </c>
      <c r="N528">
        <v>1.4690073138497937E-2</v>
      </c>
      <c r="O528">
        <v>-5.0335570469798654E-2</v>
      </c>
      <c r="P528">
        <v>-5.0732807215332583E-2</v>
      </c>
      <c r="Q528">
        <v>5.3754813074044549E-4</v>
      </c>
      <c r="R528">
        <v>-7.9724871033296542E-3</v>
      </c>
      <c r="S528">
        <v>1.0736697014762959E-3</v>
      </c>
      <c r="T528">
        <f>'FF-5'!B531/100</f>
        <v>3.2400000000000005E-2</v>
      </c>
      <c r="U528">
        <f>'FF-5'!C531/100</f>
        <v>4.0000000000000001E-3</v>
      </c>
      <c r="V528">
        <f>'FF-5'!D531/100</f>
        <v>-6.5000000000000006E-3</v>
      </c>
      <c r="W528">
        <f>'FF-5'!E531/100</f>
        <v>1.5800000000000002E-2</v>
      </c>
      <c r="X528">
        <f>'FF-5'!F531/100</f>
        <v>-1.37E-2</v>
      </c>
      <c r="Y528">
        <v>-0.34</v>
      </c>
      <c r="Z528">
        <f>'FF-5'!G531/100</f>
        <v>4.0999999999999995E-3</v>
      </c>
      <c r="AA528" s="11" t="str">
        <f t="shared" si="8"/>
        <v>RMW</v>
      </c>
    </row>
    <row r="529" spans="1:27">
      <c r="A529" s="32">
        <v>39264</v>
      </c>
      <c r="B529">
        <v>2.3167517109623148E-3</v>
      </c>
      <c r="C529">
        <v>2.8851702250432773E-3</v>
      </c>
      <c r="D529">
        <v>2.1193801681605715E-3</v>
      </c>
      <c r="E529">
        <v>4.5999999999999996</v>
      </c>
      <c r="F529">
        <v>66</v>
      </c>
      <c r="G529">
        <v>5.26</v>
      </c>
      <c r="H529">
        <v>5</v>
      </c>
      <c r="I529">
        <v>4.82</v>
      </c>
      <c r="J529">
        <v>6.7</v>
      </c>
      <c r="K529">
        <v>85.3</v>
      </c>
      <c r="L529">
        <v>-9.1969005720906986E-3</v>
      </c>
      <c r="M529">
        <v>4.5762174530318443E-3</v>
      </c>
      <c r="N529">
        <v>1.5649919678482543E-2</v>
      </c>
      <c r="O529">
        <v>2.3321554770318022E-2</v>
      </c>
      <c r="P529">
        <v>-5.8194774346793349E-2</v>
      </c>
      <c r="Q529">
        <v>2.7354962121248563E-4</v>
      </c>
      <c r="R529">
        <v>6.3346990230066236E-2</v>
      </c>
      <c r="S529">
        <v>5.507525744059481E-4</v>
      </c>
      <c r="T529">
        <f>'FF-5'!B532/100</f>
        <v>-1.9599999999999999E-2</v>
      </c>
      <c r="U529">
        <f>'FF-5'!C532/100</f>
        <v>7.4000000000000003E-3</v>
      </c>
      <c r="V529">
        <f>'FF-5'!D532/100</f>
        <v>-1.0500000000000001E-2</v>
      </c>
      <c r="W529">
        <f>'FF-5'!E532/100</f>
        <v>5.3E-3</v>
      </c>
      <c r="X529">
        <f>'FF-5'!F532/100</f>
        <v>8.0000000000000004E-4</v>
      </c>
      <c r="Y529">
        <v>0.51</v>
      </c>
      <c r="Z529">
        <f>'FF-5'!G532/100</f>
        <v>4.0000000000000001E-3</v>
      </c>
      <c r="AA529" s="11" t="str">
        <f t="shared" si="8"/>
        <v>MOM</v>
      </c>
    </row>
    <row r="530" spans="1:27">
      <c r="A530" s="32">
        <v>39295</v>
      </c>
      <c r="B530">
        <v>1.7805958481716309E-3</v>
      </c>
      <c r="C530">
        <v>7.4798619102415583E-3</v>
      </c>
      <c r="D530">
        <v>1.5255001213466584E-3</v>
      </c>
      <c r="E530">
        <v>4.7</v>
      </c>
      <c r="F530">
        <v>66</v>
      </c>
      <c r="G530">
        <v>5.0199999999999996</v>
      </c>
      <c r="H530">
        <v>4.67</v>
      </c>
      <c r="I530">
        <v>4.2</v>
      </c>
      <c r="J530">
        <v>6.65</v>
      </c>
      <c r="K530">
        <v>90.4</v>
      </c>
      <c r="L530">
        <v>2.6311942698435237E-3</v>
      </c>
      <c r="M530">
        <v>4.2397881478025319E-3</v>
      </c>
      <c r="N530">
        <v>1.3891179942130145E-2</v>
      </c>
      <c r="O530">
        <v>-6.4917127071823205E-2</v>
      </c>
      <c r="P530">
        <v>-1.8915510718789406E-2</v>
      </c>
      <c r="Q530">
        <v>-1.5680534200583453E-3</v>
      </c>
      <c r="R530">
        <v>9.9288678126852437E-2</v>
      </c>
      <c r="S530">
        <v>-1.8106888584693161E-4</v>
      </c>
      <c r="T530">
        <f>'FF-5'!B533/100</f>
        <v>-3.73E-2</v>
      </c>
      <c r="U530">
        <f>'FF-5'!C533/100</f>
        <v>-2.9900000000000003E-2</v>
      </c>
      <c r="V530">
        <f>'FF-5'!D533/100</f>
        <v>-3.7100000000000001E-2</v>
      </c>
      <c r="W530">
        <f>'FF-5'!E533/100</f>
        <v>2E-3</v>
      </c>
      <c r="X530">
        <f>'FF-5'!F533/100</f>
        <v>-1.1299999999999999E-2</v>
      </c>
      <c r="Y530">
        <v>2.94</v>
      </c>
      <c r="Z530">
        <f>'FF-5'!G533/100</f>
        <v>4.0000000000000001E-3</v>
      </c>
      <c r="AA530" s="11" t="str">
        <f t="shared" si="8"/>
        <v>MOM</v>
      </c>
    </row>
    <row r="531" spans="1:27">
      <c r="A531" s="32">
        <v>39326</v>
      </c>
      <c r="B531">
        <v>3.0828070885292094E-4</v>
      </c>
      <c r="C531">
        <v>-1.541976013706447E-2</v>
      </c>
      <c r="D531">
        <v>6.8081374551410092E-4</v>
      </c>
      <c r="E531">
        <v>4.5999999999999996</v>
      </c>
      <c r="F531">
        <v>65.8</v>
      </c>
      <c r="G531">
        <v>4.9400000000000004</v>
      </c>
      <c r="H531">
        <v>4.5199999999999996</v>
      </c>
      <c r="I531">
        <v>3.89</v>
      </c>
      <c r="J531">
        <v>6.65</v>
      </c>
      <c r="K531">
        <v>83.4</v>
      </c>
      <c r="L531">
        <v>3.2803615687417992E-3</v>
      </c>
      <c r="M531">
        <v>1.0397595299904408E-2</v>
      </c>
      <c r="N531">
        <v>2.0363817453599321E-2</v>
      </c>
      <c r="O531">
        <v>-1.7725258493353029E-2</v>
      </c>
      <c r="P531">
        <v>-0.10154241645244216</v>
      </c>
      <c r="Q531">
        <v>1.9606819232023363E-3</v>
      </c>
      <c r="R531">
        <v>-2.4130493394446024E-2</v>
      </c>
      <c r="S531">
        <v>-2.2456608038016863E-4</v>
      </c>
      <c r="T531">
        <f>'FF-5'!B534/100</f>
        <v>9.1999999999999998E-3</v>
      </c>
      <c r="U531">
        <f>'FF-5'!C534/100</f>
        <v>-3.8E-3</v>
      </c>
      <c r="V531">
        <f>'FF-5'!D534/100</f>
        <v>-1.8600000000000002E-2</v>
      </c>
      <c r="W531">
        <f>'FF-5'!E534/100</f>
        <v>-1.21E-2</v>
      </c>
      <c r="X531">
        <f>'FF-5'!F534/100</f>
        <v>-5.4000000000000003E-3</v>
      </c>
      <c r="Y531">
        <v>0.1</v>
      </c>
      <c r="Z531">
        <f>'FF-5'!G534/100</f>
        <v>4.1999999999999997E-3</v>
      </c>
      <c r="AA531" s="11" t="str">
        <f t="shared" si="8"/>
        <v>MOM</v>
      </c>
    </row>
    <row r="532" spans="1:27">
      <c r="A532" s="32">
        <v>39356</v>
      </c>
      <c r="B532">
        <v>4.2375533907650009E-3</v>
      </c>
      <c r="C532">
        <v>6.3805104408352336E-3</v>
      </c>
      <c r="D532">
        <v>3.8514760147601843E-3</v>
      </c>
      <c r="E532">
        <v>4.7</v>
      </c>
      <c r="F532">
        <v>66</v>
      </c>
      <c r="G532">
        <v>4.76</v>
      </c>
      <c r="H532">
        <v>4.53</v>
      </c>
      <c r="I532">
        <v>3.9</v>
      </c>
      <c r="J532">
        <v>6.59</v>
      </c>
      <c r="K532">
        <v>83.4</v>
      </c>
      <c r="L532">
        <v>-4.3595146407026742E-4</v>
      </c>
      <c r="M532">
        <v>2.461089099538859E-3</v>
      </c>
      <c r="N532">
        <v>3.2509432907496784E-2</v>
      </c>
      <c r="O532">
        <v>-0.11052631578947368</v>
      </c>
      <c r="P532">
        <v>-1.8597997138769671E-2</v>
      </c>
      <c r="Q532">
        <v>2.4435981171020112E-3</v>
      </c>
      <c r="R532">
        <v>0.10415803287746934</v>
      </c>
      <c r="S532">
        <v>6.3762109366508957E-4</v>
      </c>
      <c r="T532">
        <f>'FF-5'!B535/100</f>
        <v>3.2199999999999999E-2</v>
      </c>
      <c r="U532">
        <f>'FF-5'!C535/100</f>
        <v>-2.4399999999999998E-2</v>
      </c>
      <c r="V532">
        <f>'FF-5'!D535/100</f>
        <v>-2.2099999999999998E-2</v>
      </c>
      <c r="W532">
        <f>'FF-5'!E535/100</f>
        <v>-5.1999999999999998E-3</v>
      </c>
      <c r="X532">
        <f>'FF-5'!F535/100</f>
        <v>-3.0200000000000001E-2</v>
      </c>
      <c r="Y532">
        <v>4.63</v>
      </c>
      <c r="Z532">
        <f>'FF-5'!G535/100</f>
        <v>3.2000000000000002E-3</v>
      </c>
      <c r="AA532" s="11" t="str">
        <f t="shared" si="8"/>
        <v>MOM</v>
      </c>
    </row>
    <row r="533" spans="1:27">
      <c r="A533" s="32">
        <v>39387</v>
      </c>
      <c r="B533">
        <v>3.0832378312802425E-3</v>
      </c>
      <c r="C533">
        <v>6.9164265129682346E-3</v>
      </c>
      <c r="D533">
        <v>3.0326004548900196E-3</v>
      </c>
      <c r="E533">
        <v>4.7</v>
      </c>
      <c r="F533">
        <v>65.8</v>
      </c>
      <c r="G533">
        <v>4.49</v>
      </c>
      <c r="H533">
        <v>4.1500000000000004</v>
      </c>
      <c r="I533">
        <v>3.27</v>
      </c>
      <c r="J533">
        <v>6.48</v>
      </c>
      <c r="K533">
        <v>80.900000000000006</v>
      </c>
      <c r="L533">
        <v>2.6895398706113581E-3</v>
      </c>
      <c r="M533">
        <v>2.0368796622286236E-3</v>
      </c>
      <c r="N533">
        <v>1.8238701171730206E-2</v>
      </c>
      <c r="O533">
        <v>6.8469991546914619E-2</v>
      </c>
      <c r="P533">
        <v>5.9766763848396499E-2</v>
      </c>
      <c r="Q533">
        <v>-2.9251698011042316E-3</v>
      </c>
      <c r="R533">
        <v>7.8443638183410422E-2</v>
      </c>
      <c r="S533">
        <v>5.5032186588076844E-4</v>
      </c>
      <c r="T533">
        <f>'FF-5'!B536/100</f>
        <v>1.8000000000000002E-2</v>
      </c>
      <c r="U533">
        <f>'FF-5'!C536/100</f>
        <v>-8.0000000000000004E-4</v>
      </c>
      <c r="V533">
        <f>'FF-5'!D536/100</f>
        <v>-2.98E-2</v>
      </c>
      <c r="W533">
        <f>'FF-5'!E536/100</f>
        <v>-2.8999999999999998E-3</v>
      </c>
      <c r="X533">
        <f>'FF-5'!F536/100</f>
        <v>-8.9999999999999998E-4</v>
      </c>
      <c r="Y533">
        <v>5.0199999999999996</v>
      </c>
      <c r="Z533">
        <f>'FF-5'!G536/100</f>
        <v>3.2000000000000002E-3</v>
      </c>
      <c r="AA533" s="11" t="str">
        <f t="shared" si="8"/>
        <v>MOM</v>
      </c>
    </row>
    <row r="534" spans="1:27">
      <c r="A534" s="32">
        <v>39417</v>
      </c>
      <c r="B534">
        <v>7.8588842678904616E-3</v>
      </c>
      <c r="C534">
        <v>2.4613623354321761E-2</v>
      </c>
      <c r="D534">
        <v>5.3024576834101566E-3</v>
      </c>
      <c r="E534">
        <v>4.7</v>
      </c>
      <c r="F534">
        <v>66</v>
      </c>
      <c r="G534">
        <v>4.24</v>
      </c>
      <c r="H534">
        <v>4.0999999999999996</v>
      </c>
      <c r="I534">
        <v>3</v>
      </c>
      <c r="J534">
        <v>6.4</v>
      </c>
      <c r="K534">
        <v>76.099999999999994</v>
      </c>
      <c r="L534">
        <v>-5.5096418732783351E-3</v>
      </c>
      <c r="M534">
        <v>3.4193096763772209E-3</v>
      </c>
      <c r="N534">
        <v>1.3726202474779717E-2</v>
      </c>
      <c r="O534">
        <v>-5.3006329113924049E-2</v>
      </c>
      <c r="P534">
        <v>-0.11829436038514443</v>
      </c>
      <c r="Q534">
        <v>5.6284347619057588E-3</v>
      </c>
      <c r="R534">
        <v>9.7679814385150832E-2</v>
      </c>
      <c r="S534">
        <v>8.2502876745044402E-4</v>
      </c>
      <c r="T534">
        <f>'FF-5'!B537/100</f>
        <v>-4.8300000000000003E-2</v>
      </c>
      <c r="U534">
        <f>'FF-5'!C537/100</f>
        <v>-3.0200000000000001E-2</v>
      </c>
      <c r="V534">
        <f>'FF-5'!D537/100</f>
        <v>-9.3999999999999986E-3</v>
      </c>
      <c r="W534">
        <f>'FF-5'!E537/100</f>
        <v>1.89E-2</v>
      </c>
      <c r="X534">
        <f>'FF-5'!F537/100</f>
        <v>-2.8999999999999998E-3</v>
      </c>
      <c r="Y534">
        <v>0.99</v>
      </c>
      <c r="Z534">
        <f>'FF-5'!G537/100</f>
        <v>3.4000000000000002E-3</v>
      </c>
      <c r="AA534" s="11" t="str">
        <f t="shared" si="8"/>
        <v>MOM</v>
      </c>
    </row>
    <row r="535" spans="1:27">
      <c r="A535" s="32">
        <v>39448</v>
      </c>
      <c r="B535">
        <v>2.8980145517325953E-3</v>
      </c>
      <c r="C535">
        <v>-2.2346368715084118E-3</v>
      </c>
      <c r="D535">
        <v>2.3125733359153884E-3</v>
      </c>
      <c r="E535">
        <v>5</v>
      </c>
      <c r="F535">
        <v>66</v>
      </c>
      <c r="G535">
        <v>3.94</v>
      </c>
      <c r="H535">
        <v>3.74</v>
      </c>
      <c r="I535">
        <v>2.75</v>
      </c>
      <c r="J535">
        <v>6.65</v>
      </c>
      <c r="K535">
        <v>75.5</v>
      </c>
      <c r="L535">
        <v>1.1663507799971836E-3</v>
      </c>
      <c r="M535">
        <v>4.0784566261503714E-3</v>
      </c>
      <c r="N535">
        <v>1.7203857738657801E-2</v>
      </c>
      <c r="O535">
        <v>-0.13366750208855471</v>
      </c>
      <c r="P535">
        <v>-3.4321372854914198E-2</v>
      </c>
      <c r="Q535">
        <v>5.8405329070486834E-4</v>
      </c>
      <c r="R535">
        <v>-3.0543225533713806E-2</v>
      </c>
      <c r="S535">
        <v>7.5203737047240958E-4</v>
      </c>
      <c r="T535">
        <f>'FF-5'!B538/100</f>
        <v>-8.6999999999999994E-3</v>
      </c>
      <c r="U535">
        <f>'FF-5'!C538/100</f>
        <v>1.5E-3</v>
      </c>
      <c r="V535">
        <f>'FF-5'!D538/100</f>
        <v>-5.5000000000000005E-3</v>
      </c>
      <c r="W535">
        <f>'FF-5'!E538/100</f>
        <v>8.6999999999999994E-3</v>
      </c>
      <c r="X535">
        <f>'FF-5'!F538/100</f>
        <v>-1.0500000000000001E-2</v>
      </c>
      <c r="Y535">
        <v>6.63</v>
      </c>
      <c r="Z535">
        <f>'FF-5'!G538/100</f>
        <v>2.7000000000000001E-3</v>
      </c>
      <c r="AA535" s="11" t="str">
        <f t="shared" si="8"/>
        <v>MOM</v>
      </c>
    </row>
    <row r="536" spans="1:27">
      <c r="A536" s="32">
        <v>39479</v>
      </c>
      <c r="B536">
        <v>3.4477050769704341E-3</v>
      </c>
      <c r="C536">
        <v>1.3437849944008991E-2</v>
      </c>
      <c r="D536">
        <v>2.5231860338244274E-3</v>
      </c>
      <c r="E536">
        <v>5</v>
      </c>
      <c r="F536">
        <v>66.2</v>
      </c>
      <c r="G536">
        <v>2.98</v>
      </c>
      <c r="H536">
        <v>3.74</v>
      </c>
      <c r="I536">
        <v>2.12</v>
      </c>
      <c r="J536">
        <v>6.54</v>
      </c>
      <c r="K536">
        <v>78.400000000000006</v>
      </c>
      <c r="L536">
        <v>3.1309159749526388E-3</v>
      </c>
      <c r="M536">
        <v>4.4894577910799234E-3</v>
      </c>
      <c r="N536">
        <v>1.6566603955527927E-2</v>
      </c>
      <c r="O536">
        <v>4.5323047251687558E-2</v>
      </c>
      <c r="P536">
        <v>1.2924071082390954E-2</v>
      </c>
      <c r="Q536">
        <v>-1.2427109284253129E-3</v>
      </c>
      <c r="R536">
        <v>1.3299901885969681E-2</v>
      </c>
      <c r="S536">
        <v>-2.8902778279562123E-5</v>
      </c>
      <c r="T536">
        <f>'FF-5'!B539/100</f>
        <v>-6.3600000000000004E-2</v>
      </c>
      <c r="U536">
        <f>'FF-5'!C539/100</f>
        <v>-6.5000000000000006E-3</v>
      </c>
      <c r="V536">
        <f>'FF-5'!D539/100</f>
        <v>3.9699999999999999E-2</v>
      </c>
      <c r="W536">
        <f>'FF-5'!E539/100</f>
        <v>2.1499999999999998E-2</v>
      </c>
      <c r="X536">
        <f>'FF-5'!F539/100</f>
        <v>2.1400000000000002E-2</v>
      </c>
      <c r="Y536">
        <v>-7.75</v>
      </c>
      <c r="Z536">
        <f>'FF-5'!G539/100</f>
        <v>2.0999999999999999E-3</v>
      </c>
      <c r="AA536" s="11" t="str">
        <f t="shared" si="8"/>
        <v>HML</v>
      </c>
    </row>
    <row r="537" spans="1:27">
      <c r="A537" s="32">
        <v>39508</v>
      </c>
      <c r="B537">
        <v>2.4178268779398286E-3</v>
      </c>
      <c r="C537">
        <v>9.3922651933701033E-3</v>
      </c>
      <c r="D537">
        <v>1.9953291159331781E-3</v>
      </c>
      <c r="E537">
        <v>4.9000000000000004</v>
      </c>
      <c r="F537">
        <v>66</v>
      </c>
      <c r="G537">
        <v>2.61</v>
      </c>
      <c r="H537">
        <v>3.51</v>
      </c>
      <c r="I537">
        <v>1.26</v>
      </c>
      <c r="J537">
        <v>6.82</v>
      </c>
      <c r="K537">
        <v>70.8</v>
      </c>
      <c r="L537">
        <v>1.9597880525513865E-3</v>
      </c>
      <c r="M537">
        <v>1.1492723935193757E-2</v>
      </c>
      <c r="N537">
        <v>5.6564586953262944E-3</v>
      </c>
      <c r="O537">
        <v>1.7527675276752766E-2</v>
      </c>
      <c r="P537">
        <v>-5.4226475279106859E-2</v>
      </c>
      <c r="Q537">
        <v>-3.6583706398379576E-3</v>
      </c>
      <c r="R537">
        <v>2.5820333512641111E-2</v>
      </c>
      <c r="S537">
        <v>-4.6245781878879408E-4</v>
      </c>
      <c r="T537">
        <f>'FF-5'!B540/100</f>
        <v>-3.0899999999999997E-2</v>
      </c>
      <c r="U537">
        <f>'FF-5'!C540/100</f>
        <v>-6.6E-3</v>
      </c>
      <c r="V537">
        <f>'FF-5'!D540/100</f>
        <v>-8.3999999999999995E-3</v>
      </c>
      <c r="W537">
        <f>'FF-5'!E540/100</f>
        <v>8.6999999999999994E-3</v>
      </c>
      <c r="X537">
        <f>'FF-5'!F540/100</f>
        <v>-9.1999999999999998E-3</v>
      </c>
      <c r="Y537">
        <v>6.1</v>
      </c>
      <c r="Z537">
        <f>'FF-5'!G540/100</f>
        <v>1.2999999999999999E-3</v>
      </c>
      <c r="AA537" s="11" t="str">
        <f t="shared" si="8"/>
        <v>MOM</v>
      </c>
    </row>
    <row r="538" spans="1:27">
      <c r="A538" s="32">
        <v>39539</v>
      </c>
      <c r="B538">
        <v>3.5780278061188302E-3</v>
      </c>
      <c r="C538">
        <v>2.8461959496442351E-2</v>
      </c>
      <c r="D538">
        <v>2.8625738272498938E-3</v>
      </c>
      <c r="E538">
        <v>5.0999999999999996</v>
      </c>
      <c r="F538">
        <v>66.099999999999994</v>
      </c>
      <c r="G538">
        <v>2.2799999999999998</v>
      </c>
      <c r="H538">
        <v>3.68</v>
      </c>
      <c r="I538">
        <v>1.29</v>
      </c>
      <c r="J538">
        <v>6.89</v>
      </c>
      <c r="K538">
        <v>69.5</v>
      </c>
      <c r="L538">
        <v>6.0127499275571964E-3</v>
      </c>
      <c r="M538">
        <v>8.692564635333154E-3</v>
      </c>
      <c r="N538">
        <v>1.4892004298782685E-2</v>
      </c>
      <c r="O538">
        <v>-8.8848594741613787E-2</v>
      </c>
      <c r="P538">
        <v>-9.7807757166947729E-2</v>
      </c>
      <c r="Q538">
        <v>-3.1913346617460001E-3</v>
      </c>
      <c r="R538">
        <v>0.10707918196119569</v>
      </c>
      <c r="S538">
        <v>-5.0604726481453372E-4</v>
      </c>
      <c r="T538">
        <f>'FF-5'!B541/100</f>
        <v>-9.300000000000001E-3</v>
      </c>
      <c r="U538">
        <f>'FF-5'!C541/100</f>
        <v>5.6000000000000008E-3</v>
      </c>
      <c r="V538">
        <f>'FF-5'!D541/100</f>
        <v>3.0000000000000001E-3</v>
      </c>
      <c r="W538">
        <f>'FF-5'!E541/100</f>
        <v>7.9000000000000008E-3</v>
      </c>
      <c r="X538">
        <f>'FF-5'!F541/100</f>
        <v>5.0000000000000001E-3</v>
      </c>
      <c r="Y538">
        <v>4.2699999999999996</v>
      </c>
      <c r="Z538">
        <f>'FF-5'!G541/100</f>
        <v>1.7000000000000001E-3</v>
      </c>
      <c r="AA538" s="11" t="str">
        <f t="shared" si="8"/>
        <v>MOM</v>
      </c>
    </row>
    <row r="539" spans="1:27">
      <c r="A539" s="32">
        <v>39569</v>
      </c>
      <c r="B539">
        <v>2.3143810202016406E-3</v>
      </c>
      <c r="C539">
        <v>1.5965939329430547E-2</v>
      </c>
      <c r="D539">
        <v>1.8502848761775988E-3</v>
      </c>
      <c r="E539">
        <v>5</v>
      </c>
      <c r="F539">
        <v>65.900000000000006</v>
      </c>
      <c r="G539">
        <v>1.98</v>
      </c>
      <c r="H539">
        <v>3.88</v>
      </c>
      <c r="I539">
        <v>1.73</v>
      </c>
      <c r="J539">
        <v>6.97</v>
      </c>
      <c r="K539">
        <v>62.6</v>
      </c>
      <c r="L539">
        <v>1.9442644199611475E-3</v>
      </c>
      <c r="M539">
        <v>5.5408523786553325E-3</v>
      </c>
      <c r="N539">
        <v>1.2987907437550428E-2</v>
      </c>
      <c r="O539">
        <v>7.9601990049751239E-3</v>
      </c>
      <c r="P539">
        <v>1.869158878504673E-3</v>
      </c>
      <c r="Q539">
        <v>-6.8545541287008726E-3</v>
      </c>
      <c r="R539">
        <v>6.6407730200833556E-2</v>
      </c>
      <c r="S539">
        <v>-1.5840065964110317E-3</v>
      </c>
      <c r="T539">
        <f>'FF-5'!B542/100</f>
        <v>4.5999999999999999E-2</v>
      </c>
      <c r="U539">
        <f>'FF-5'!C542/100</f>
        <v>-1.2E-2</v>
      </c>
      <c r="V539">
        <f>'FF-5'!D542/100</f>
        <v>-9.3999999999999986E-3</v>
      </c>
      <c r="W539">
        <f>'FF-5'!E542/100</f>
        <v>1.6299999999999999E-2</v>
      </c>
      <c r="X539">
        <f>'FF-5'!F542/100</f>
        <v>-2.4700000000000003E-2</v>
      </c>
      <c r="Y539">
        <v>-0.31</v>
      </c>
      <c r="Z539">
        <f>'FF-5'!G542/100</f>
        <v>1.8E-3</v>
      </c>
      <c r="AA539" s="11" t="str">
        <f t="shared" si="8"/>
        <v>RMW</v>
      </c>
    </row>
    <row r="540" spans="1:27">
      <c r="A540" s="32">
        <v>39600</v>
      </c>
      <c r="B540">
        <v>5.9174916566171725E-3</v>
      </c>
      <c r="C540">
        <v>2.9858564693556775E-2</v>
      </c>
      <c r="D540">
        <v>4.2905888579826369E-3</v>
      </c>
      <c r="E540">
        <v>5.4</v>
      </c>
      <c r="F540">
        <v>66.099999999999994</v>
      </c>
      <c r="G540">
        <v>2</v>
      </c>
      <c r="H540">
        <v>4.0999999999999996</v>
      </c>
      <c r="I540">
        <v>1.86</v>
      </c>
      <c r="J540">
        <v>6.93</v>
      </c>
      <c r="K540">
        <v>59.8</v>
      </c>
      <c r="L540">
        <v>1.4374011786689664E-3</v>
      </c>
      <c r="M540">
        <v>1.6466134218441834E-3</v>
      </c>
      <c r="N540">
        <v>8.5218614236725568E-4</v>
      </c>
      <c r="O540">
        <v>-3.9486673247778874E-2</v>
      </c>
      <c r="P540">
        <v>-5.9701492537313432E-2</v>
      </c>
      <c r="Q540">
        <v>-6.1713813850175102E-3</v>
      </c>
      <c r="R540">
        <v>0.11388469396819764</v>
      </c>
      <c r="S540">
        <v>-1.3546994305915763E-3</v>
      </c>
      <c r="T540">
        <f>'FF-5'!B543/100</f>
        <v>1.8600000000000002E-2</v>
      </c>
      <c r="U540">
        <f>'FF-5'!C543/100</f>
        <v>3.0200000000000001E-2</v>
      </c>
      <c r="V540">
        <f>'FF-5'!D543/100</f>
        <v>-1.43E-2</v>
      </c>
      <c r="W540">
        <f>'FF-5'!E543/100</f>
        <v>9.300000000000001E-3</v>
      </c>
      <c r="X540">
        <f>'FF-5'!F543/100</f>
        <v>-5.9999999999999995E-4</v>
      </c>
      <c r="Y540">
        <v>3.31</v>
      </c>
      <c r="Z540">
        <f>'FF-5'!G543/100</f>
        <v>1.8E-3</v>
      </c>
      <c r="AA540" s="11" t="str">
        <f t="shared" si="8"/>
        <v>MOM</v>
      </c>
    </row>
    <row r="541" spans="1:27">
      <c r="A541" s="32">
        <v>39630</v>
      </c>
      <c r="B541">
        <v>1.0478235009850914E-2</v>
      </c>
      <c r="C541">
        <v>1.9837232960325562E-2</v>
      </c>
      <c r="D541">
        <v>7.2549899080510353E-3</v>
      </c>
      <c r="E541">
        <v>5.6</v>
      </c>
      <c r="F541">
        <v>66.099999999999994</v>
      </c>
      <c r="G541">
        <v>2.0099999999999998</v>
      </c>
      <c r="H541">
        <v>4.01</v>
      </c>
      <c r="I541">
        <v>1.63</v>
      </c>
      <c r="J541">
        <v>7.07</v>
      </c>
      <c r="K541">
        <v>56.4</v>
      </c>
      <c r="L541">
        <v>8.0378929237834192E-3</v>
      </c>
      <c r="M541">
        <v>2.4205553038638039E-3</v>
      </c>
      <c r="N541">
        <v>4.8061215566714277E-3</v>
      </c>
      <c r="O541">
        <v>7.5025693730729703E-2</v>
      </c>
      <c r="P541">
        <v>-3.3730158730158728E-2</v>
      </c>
      <c r="Q541">
        <v>-2.6045203607980064E-3</v>
      </c>
      <c r="R541">
        <v>6.8107504585692688E-2</v>
      </c>
      <c r="S541">
        <v>-1.1098940160027856E-3</v>
      </c>
      <c r="T541">
        <f>'FF-5'!B544/100</f>
        <v>-8.4399999999999989E-2</v>
      </c>
      <c r="U541">
        <f>'FF-5'!C544/100</f>
        <v>1.18E-2</v>
      </c>
      <c r="V541">
        <f>'FF-5'!D544/100</f>
        <v>-2.7099999999999999E-2</v>
      </c>
      <c r="W541">
        <f>'FF-5'!E544/100</f>
        <v>4.9599999999999998E-2</v>
      </c>
      <c r="X541">
        <f>'FF-5'!F544/100</f>
        <v>-5.5000000000000005E-3</v>
      </c>
      <c r="Y541">
        <v>12.75</v>
      </c>
      <c r="Z541">
        <f>'FF-5'!G544/100</f>
        <v>1.7000000000000001E-3</v>
      </c>
      <c r="AA541" s="11" t="str">
        <f t="shared" si="8"/>
        <v>MOM</v>
      </c>
    </row>
    <row r="542" spans="1:27">
      <c r="A542" s="32">
        <v>39661</v>
      </c>
      <c r="B542">
        <v>7.141444751520936E-3</v>
      </c>
      <c r="C542">
        <v>2.4937655860349128E-2</v>
      </c>
      <c r="D542">
        <v>4.6533892927516935E-3</v>
      </c>
      <c r="E542">
        <v>5.8</v>
      </c>
      <c r="F542">
        <v>66.099999999999994</v>
      </c>
      <c r="G542">
        <v>2</v>
      </c>
      <c r="H542">
        <v>3.89</v>
      </c>
      <c r="I542">
        <v>1.72</v>
      </c>
      <c r="J542">
        <v>7.16</v>
      </c>
      <c r="K542">
        <v>61.2</v>
      </c>
      <c r="L542">
        <v>1.1747116616830415E-2</v>
      </c>
      <c r="M542">
        <v>6.1077968027685474E-3</v>
      </c>
      <c r="N542">
        <v>9.0850099504841061E-3</v>
      </c>
      <c r="O542">
        <v>-0.11759082217973231</v>
      </c>
      <c r="P542">
        <v>-2.0533880903490759E-2</v>
      </c>
      <c r="Q542">
        <v>-4.5397745932826755E-3</v>
      </c>
      <c r="R542">
        <v>-3.658627641305227E-3</v>
      </c>
      <c r="S542">
        <v>-1.4524539208993594E-3</v>
      </c>
      <c r="T542">
        <f>'FF-5'!B545/100</f>
        <v>-7.7000000000000002E-3</v>
      </c>
      <c r="U542">
        <f>'FF-5'!C545/100</f>
        <v>3.7200000000000004E-2</v>
      </c>
      <c r="V542">
        <f>'FF-5'!D545/100</f>
        <v>5.4199999999999998E-2</v>
      </c>
      <c r="W542">
        <f>'FF-5'!E545/100</f>
        <v>-1.3600000000000001E-2</v>
      </c>
      <c r="X542">
        <f>'FF-5'!F545/100</f>
        <v>1.06E-2</v>
      </c>
      <c r="Y542">
        <v>-5.13</v>
      </c>
      <c r="Z542">
        <f>'FF-5'!G545/100</f>
        <v>1.5E-3</v>
      </c>
      <c r="AA542" s="11" t="str">
        <f t="shared" si="8"/>
        <v>HML</v>
      </c>
    </row>
    <row r="543" spans="1:27">
      <c r="A543" s="32">
        <v>39692</v>
      </c>
      <c r="B543">
        <v>-1.4884757278006786E-3</v>
      </c>
      <c r="C543">
        <v>-3.1630170316301706E-2</v>
      </c>
      <c r="D543">
        <v>-8.0890908083558651E-4</v>
      </c>
      <c r="E543">
        <v>6.1</v>
      </c>
      <c r="F543">
        <v>66.099999999999994</v>
      </c>
      <c r="G543">
        <v>1.81</v>
      </c>
      <c r="H543">
        <v>3.69</v>
      </c>
      <c r="I543">
        <v>1.1299999999999999</v>
      </c>
      <c r="J543">
        <v>7.15</v>
      </c>
      <c r="K543">
        <v>63</v>
      </c>
      <c r="L543">
        <v>-9.6404193934274997E-3</v>
      </c>
      <c r="M543">
        <v>1.8738368735160577E-3</v>
      </c>
      <c r="N543">
        <v>1.164960958529992E-3</v>
      </c>
      <c r="O543">
        <v>-8.5590465872156019E-2</v>
      </c>
      <c r="P543">
        <v>-8.8050314465408799E-2</v>
      </c>
      <c r="Q543">
        <v>-1.5794704051724201E-2</v>
      </c>
      <c r="R543">
        <v>-0.12612410071942445</v>
      </c>
      <c r="S543">
        <v>-2.0873030880449168E-3</v>
      </c>
      <c r="T543">
        <f>'FF-5'!B546/100</f>
        <v>1.5300000000000001E-2</v>
      </c>
      <c r="U543">
        <f>'FF-5'!C546/100</f>
        <v>3.4599999999999999E-2</v>
      </c>
      <c r="V543">
        <f>'FF-5'!D546/100</f>
        <v>1.5900000000000001E-2</v>
      </c>
      <c r="W543">
        <f>'FF-5'!E546/100</f>
        <v>1.8600000000000002E-2</v>
      </c>
      <c r="X543">
        <f>'FF-5'!F546/100</f>
        <v>8.3999999999999995E-3</v>
      </c>
      <c r="Y543">
        <v>-4.0199999999999996</v>
      </c>
      <c r="Z543">
        <f>'FF-5'!G546/100</f>
        <v>1.2999999999999999E-3</v>
      </c>
      <c r="AA543" s="11" t="str">
        <f t="shared" si="8"/>
        <v>SMB</v>
      </c>
    </row>
    <row r="544" spans="1:27">
      <c r="A544" s="32">
        <v>39722</v>
      </c>
      <c r="B544">
        <v>8.5509168229005365E-4</v>
      </c>
      <c r="C544">
        <v>-1.0552763819095449E-2</v>
      </c>
      <c r="D544">
        <v>8.3174377855656798E-4</v>
      </c>
      <c r="E544">
        <v>6.1</v>
      </c>
      <c r="F544">
        <v>66</v>
      </c>
      <c r="G544">
        <v>0.97</v>
      </c>
      <c r="H544">
        <v>3.81</v>
      </c>
      <c r="I544">
        <v>0.67</v>
      </c>
      <c r="J544">
        <v>7.31</v>
      </c>
      <c r="K544">
        <v>70.3</v>
      </c>
      <c r="L544">
        <v>3.8794941026005336E-2</v>
      </c>
      <c r="M544">
        <v>8.5317892417467681E-3</v>
      </c>
      <c r="N544">
        <v>1.1456895534606392E-2</v>
      </c>
      <c r="O544">
        <v>-2.843601895734597E-2</v>
      </c>
      <c r="P544">
        <v>-4.5977011494252873E-3</v>
      </c>
      <c r="Q544">
        <v>-4.3858349233667077E-2</v>
      </c>
      <c r="R544">
        <v>-0.10899579795900861</v>
      </c>
      <c r="S544">
        <v>-3.2723323931754741E-3</v>
      </c>
      <c r="T544">
        <f>'FF-5'!B547/100</f>
        <v>-9.2399999999999996E-2</v>
      </c>
      <c r="U544">
        <f>'FF-5'!C547/100</f>
        <v>2.5000000000000001E-3</v>
      </c>
      <c r="V544">
        <f>'FF-5'!D547/100</f>
        <v>5.91E-2</v>
      </c>
      <c r="W544">
        <f>'FF-5'!E547/100</f>
        <v>2.4199999999999999E-2</v>
      </c>
      <c r="X544">
        <f>'FF-5'!F547/100</f>
        <v>1.78E-2</v>
      </c>
      <c r="Y544">
        <v>0.28000000000000003</v>
      </c>
      <c r="Z544">
        <f>'FF-5'!G547/100</f>
        <v>1.5E-3</v>
      </c>
      <c r="AA544" s="11" t="str">
        <f t="shared" si="8"/>
        <v>MOM</v>
      </c>
    </row>
    <row r="545" spans="1:27">
      <c r="A545" s="32">
        <v>39753</v>
      </c>
      <c r="B545">
        <v>-8.5984365648286709E-3</v>
      </c>
      <c r="C545">
        <v>-5.3326561706449976E-2</v>
      </c>
      <c r="D545">
        <v>-6.6040976431349921E-3</v>
      </c>
      <c r="E545">
        <v>6.5</v>
      </c>
      <c r="F545">
        <v>66</v>
      </c>
      <c r="G545">
        <v>0.39</v>
      </c>
      <c r="H545">
        <v>3.53</v>
      </c>
      <c r="I545">
        <v>0.19</v>
      </c>
      <c r="J545">
        <v>8.8800000000000008</v>
      </c>
      <c r="K545">
        <v>57.6</v>
      </c>
      <c r="L545">
        <v>8.0711354309165213E-3</v>
      </c>
      <c r="M545">
        <v>1.303237771031544E-2</v>
      </c>
      <c r="N545">
        <v>3.6186728088856118E-2</v>
      </c>
      <c r="O545">
        <v>-5.24390243902439E-2</v>
      </c>
      <c r="P545">
        <v>-9.237875288683603E-2</v>
      </c>
      <c r="Q545">
        <v>1.0056906119866408E-2</v>
      </c>
      <c r="R545">
        <v>-0.26227141482194416</v>
      </c>
      <c r="S545">
        <v>-3.4293151606440385E-3</v>
      </c>
      <c r="T545">
        <f>'FF-5'!B548/100</f>
        <v>-0.17230000000000001</v>
      </c>
      <c r="U545">
        <f>'FF-5'!C548/100</f>
        <v>-3.3399999999999999E-2</v>
      </c>
      <c r="V545">
        <f>'FF-5'!D548/100</f>
        <v>-2.3E-2</v>
      </c>
      <c r="W545">
        <f>'FF-5'!E548/100</f>
        <v>3.04E-2</v>
      </c>
      <c r="X545">
        <f>'FF-5'!F548/100</f>
        <v>2.0499999999999997E-2</v>
      </c>
      <c r="Y545">
        <v>7.85</v>
      </c>
      <c r="Z545">
        <f>'FF-5'!G548/100</f>
        <v>8.0000000000000004E-4</v>
      </c>
      <c r="AA545" s="11" t="str">
        <f t="shared" si="8"/>
        <v>MOM</v>
      </c>
    </row>
    <row r="546" spans="1:27">
      <c r="A546" s="32">
        <v>39783</v>
      </c>
      <c r="B546">
        <v>-1.7705477084725516E-2</v>
      </c>
      <c r="C546">
        <v>-5.1502145922746746E-2</v>
      </c>
      <c r="D546">
        <v>-1.1801318445973751E-2</v>
      </c>
      <c r="E546">
        <v>6.8</v>
      </c>
      <c r="F546">
        <v>65.900000000000006</v>
      </c>
      <c r="G546">
        <v>0.16</v>
      </c>
      <c r="H546">
        <v>2.42</v>
      </c>
      <c r="I546">
        <v>0.03</v>
      </c>
      <c r="J546">
        <v>9.2100000000000009</v>
      </c>
      <c r="K546">
        <v>55.3</v>
      </c>
      <c r="L546">
        <v>2.768353915049529E-2</v>
      </c>
      <c r="M546">
        <v>6.5201309041666147E-3</v>
      </c>
      <c r="N546">
        <v>-6.9604546183426475E-3</v>
      </c>
      <c r="O546">
        <v>-0.16087516087516088</v>
      </c>
      <c r="P546">
        <v>-1.0178117048346057E-2</v>
      </c>
      <c r="Q546">
        <v>-1.3088038434472529E-2</v>
      </c>
      <c r="R546">
        <v>-0.25061969993476851</v>
      </c>
      <c r="S546">
        <v>-5.5028504765468516E-3</v>
      </c>
      <c r="T546">
        <f>'FF-5'!B549/100</f>
        <v>-7.8600000000000003E-2</v>
      </c>
      <c r="U546">
        <f>'FF-5'!C549/100</f>
        <v>-3.9E-2</v>
      </c>
      <c r="V546">
        <f>'FF-5'!D549/100</f>
        <v>-6.3099999999999989E-2</v>
      </c>
      <c r="W546">
        <f>'FF-5'!E549/100</f>
        <v>4.53E-2</v>
      </c>
      <c r="X546">
        <f>'FF-5'!F549/100</f>
        <v>2.75E-2</v>
      </c>
      <c r="Y546">
        <v>7.17</v>
      </c>
      <c r="Z546">
        <f>'FF-5'!G549/100</f>
        <v>2.9999999999999997E-4</v>
      </c>
      <c r="AA546" s="11" t="str">
        <f t="shared" ref="AA546:AA609" si="9">INDEX($U$1:$Y$1, MATCH(MAX(U546:Y546), U546:Y546, 0))</f>
        <v>MOM</v>
      </c>
    </row>
    <row r="547" spans="1:27">
      <c r="A547" s="32">
        <v>39814</v>
      </c>
      <c r="B547">
        <v>-8.2335223994032241E-3</v>
      </c>
      <c r="C547">
        <v>-3.3371040723981928E-2</v>
      </c>
      <c r="D547">
        <v>-5.5873488876096817E-3</v>
      </c>
      <c r="E547">
        <v>7.3</v>
      </c>
      <c r="F547">
        <v>65.8</v>
      </c>
      <c r="G547">
        <v>0.15</v>
      </c>
      <c r="H547">
        <v>2.52</v>
      </c>
      <c r="I547">
        <v>0.13</v>
      </c>
      <c r="J547">
        <v>8.43</v>
      </c>
      <c r="K547">
        <v>60.1</v>
      </c>
      <c r="L547">
        <v>5.7506932523438622E-2</v>
      </c>
      <c r="M547">
        <v>2.2136957632080501E-2</v>
      </c>
      <c r="N547">
        <v>-1.0637986579694522E-2</v>
      </c>
      <c r="O547">
        <v>-0.1411042944785276</v>
      </c>
      <c r="P547">
        <v>-3.0848329048843187E-2</v>
      </c>
      <c r="Q547">
        <v>-2.8254899921404054E-2</v>
      </c>
      <c r="R547">
        <v>-0.28586350974930352</v>
      </c>
      <c r="S547">
        <v>-5.1349018392687195E-3</v>
      </c>
      <c r="T547">
        <f>'FF-5'!B550/100</f>
        <v>1.7399999999999999E-2</v>
      </c>
      <c r="U547">
        <f>'FF-5'!C550/100</f>
        <v>3.2899999999999999E-2</v>
      </c>
      <c r="V547">
        <f>'FF-5'!D550/100</f>
        <v>1.4000000000000002E-3</v>
      </c>
      <c r="W547">
        <f>'FF-5'!E550/100</f>
        <v>7.000000000000001E-4</v>
      </c>
      <c r="X547">
        <f>'FF-5'!F550/100</f>
        <v>-1.4999999999999999E-2</v>
      </c>
      <c r="Y547">
        <v>-5.09</v>
      </c>
      <c r="Z547">
        <f>'FF-5'!G550/100</f>
        <v>0</v>
      </c>
      <c r="AA547" s="11" t="str">
        <f t="shared" si="9"/>
        <v>SMB</v>
      </c>
    </row>
    <row r="548" spans="1:27">
      <c r="A548" s="32">
        <v>39845</v>
      </c>
      <c r="B548">
        <v>2.5307713412614907E-3</v>
      </c>
      <c r="C548">
        <v>1.7554125219425567E-3</v>
      </c>
      <c r="D548">
        <v>1.1350995482309605E-4</v>
      </c>
      <c r="E548">
        <v>7.8</v>
      </c>
      <c r="F548">
        <v>65.7</v>
      </c>
      <c r="G548">
        <v>0.22</v>
      </c>
      <c r="H548">
        <v>2.87</v>
      </c>
      <c r="I548">
        <v>0.3</v>
      </c>
      <c r="J548">
        <v>8.14</v>
      </c>
      <c r="K548">
        <v>61.2</v>
      </c>
      <c r="L548">
        <v>-1.1799962539801517E-2</v>
      </c>
      <c r="M548">
        <v>1.0286410725167536E-2</v>
      </c>
      <c r="N548">
        <v>-8.8453186521056312E-3</v>
      </c>
      <c r="O548">
        <v>-0.125</v>
      </c>
      <c r="P548">
        <v>-0.10875331564986737</v>
      </c>
      <c r="Q548">
        <v>-2.4886733034230508E-2</v>
      </c>
      <c r="R548">
        <v>1.755241345685029E-2</v>
      </c>
      <c r="S548">
        <v>-5.7027594236430919E-3</v>
      </c>
      <c r="T548">
        <f>'FF-5'!B551/100</f>
        <v>-8.1199999999999994E-2</v>
      </c>
      <c r="U548">
        <f>'FF-5'!C551/100</f>
        <v>-2.1400000000000002E-2</v>
      </c>
      <c r="V548">
        <f>'FF-5'!D551/100</f>
        <v>-0.11289999999999999</v>
      </c>
      <c r="W548">
        <f>'FF-5'!E551/100</f>
        <v>1.8E-3</v>
      </c>
      <c r="X548">
        <f>'FF-5'!F551/100</f>
        <v>-1.1599999999999999E-2</v>
      </c>
      <c r="Y548">
        <v>-2.1800000000000002</v>
      </c>
      <c r="Z548">
        <f>'FF-5'!G551/100</f>
        <v>0</v>
      </c>
      <c r="AA548" s="11" t="str">
        <f t="shared" si="9"/>
        <v>RMW</v>
      </c>
    </row>
    <row r="549" spans="1:27">
      <c r="A549" s="32">
        <v>39873</v>
      </c>
      <c r="B549">
        <v>3.6426606521873413E-3</v>
      </c>
      <c r="C549">
        <v>-1.1098130841121363E-2</v>
      </c>
      <c r="D549">
        <v>1.7932537340536756E-3</v>
      </c>
      <c r="E549">
        <v>8.3000000000000007</v>
      </c>
      <c r="F549">
        <v>65.8</v>
      </c>
      <c r="G549">
        <v>0.18</v>
      </c>
      <c r="H549">
        <v>2.82</v>
      </c>
      <c r="I549">
        <v>0.21</v>
      </c>
      <c r="J549">
        <v>8.08</v>
      </c>
      <c r="K549">
        <v>56.3</v>
      </c>
      <c r="L549">
        <v>-9.855951478392664E-3</v>
      </c>
      <c r="M549">
        <v>3.6432069872368001E-3</v>
      </c>
      <c r="N549">
        <v>-7.8203676117149859E-3</v>
      </c>
      <c r="O549">
        <v>0.18775510204081633</v>
      </c>
      <c r="P549">
        <v>0.10714285714285714</v>
      </c>
      <c r="Q549">
        <v>-5.97706039976823E-3</v>
      </c>
      <c r="R549">
        <v>-6.1811212266411245E-2</v>
      </c>
      <c r="S549">
        <v>-5.6758006533510347E-3</v>
      </c>
      <c r="T549">
        <f>'FF-5'!B552/100</f>
        <v>-0.10099999999999999</v>
      </c>
      <c r="U549">
        <f>'FF-5'!C552/100</f>
        <v>-1.3300000000000001E-2</v>
      </c>
      <c r="V549">
        <f>'FF-5'!D552/100</f>
        <v>-6.9500000000000006E-2</v>
      </c>
      <c r="W549">
        <f>'FF-5'!E552/100</f>
        <v>1.2E-2</v>
      </c>
      <c r="X549">
        <f>'FF-5'!F552/100</f>
        <v>-1.0200000000000001E-2</v>
      </c>
      <c r="Y549">
        <v>4.41</v>
      </c>
      <c r="Z549">
        <f>'FF-5'!G552/100</f>
        <v>1E-4</v>
      </c>
      <c r="AA549" s="11" t="str">
        <f t="shared" si="9"/>
        <v>MOM</v>
      </c>
    </row>
    <row r="550" spans="1:27">
      <c r="A550" s="32">
        <v>39904</v>
      </c>
      <c r="B550">
        <v>-9.8728285653843558E-4</v>
      </c>
      <c r="C550">
        <v>-7.0880094506793681E-3</v>
      </c>
      <c r="D550">
        <v>-1.0989508984207781E-3</v>
      </c>
      <c r="E550">
        <v>8.6999999999999993</v>
      </c>
      <c r="F550">
        <v>65.599999999999994</v>
      </c>
      <c r="G550">
        <v>0.15</v>
      </c>
      <c r="H550">
        <v>2.93</v>
      </c>
      <c r="I550">
        <v>0.16</v>
      </c>
      <c r="J550">
        <v>8.42</v>
      </c>
      <c r="K550">
        <v>57.3</v>
      </c>
      <c r="L550">
        <v>7.4655436447167208E-3</v>
      </c>
      <c r="M550">
        <v>8.065291600557762E-3</v>
      </c>
      <c r="N550">
        <v>-1.4007188449577287E-2</v>
      </c>
      <c r="O550">
        <v>-0.13230240549828179</v>
      </c>
      <c r="P550">
        <v>-8.8709677419354843E-2</v>
      </c>
      <c r="Q550">
        <v>-1.5642680691688563E-2</v>
      </c>
      <c r="R550">
        <v>0.2252298263534219</v>
      </c>
      <c r="S550">
        <v>-6.1882580616125478E-3</v>
      </c>
      <c r="T550">
        <f>'FF-5'!B553/100</f>
        <v>8.9499999999999996E-2</v>
      </c>
      <c r="U550">
        <f>'FF-5'!C553/100</f>
        <v>6.7000000000000002E-3</v>
      </c>
      <c r="V550">
        <f>'FF-5'!D553/100</f>
        <v>3.4700000000000002E-2</v>
      </c>
      <c r="W550">
        <f>'FF-5'!E553/100</f>
        <v>-2.52E-2</v>
      </c>
      <c r="X550">
        <f>'FF-5'!F553/100</f>
        <v>-2.2499999999999999E-2</v>
      </c>
      <c r="Y550">
        <v>-11.87</v>
      </c>
      <c r="Z550">
        <f>'FF-5'!G553/100</f>
        <v>2.0000000000000001E-4</v>
      </c>
      <c r="AA550" s="11" t="str">
        <f t="shared" si="9"/>
        <v>HML</v>
      </c>
    </row>
    <row r="551" spans="1:27">
      <c r="A551" s="32">
        <v>39934</v>
      </c>
      <c r="B551">
        <v>1.0070825195886899E-3</v>
      </c>
      <c r="C551">
        <v>5.9488399762046406E-3</v>
      </c>
      <c r="D551">
        <v>1.4290737107147044E-3</v>
      </c>
      <c r="E551">
        <v>9</v>
      </c>
      <c r="F551">
        <v>65.7</v>
      </c>
      <c r="G551">
        <v>0.18</v>
      </c>
      <c r="H551">
        <v>3.29</v>
      </c>
      <c r="I551">
        <v>0.18</v>
      </c>
      <c r="J551">
        <v>8.39</v>
      </c>
      <c r="K551">
        <v>65.099999999999994</v>
      </c>
      <c r="L551">
        <v>2.0710621318639443E-2</v>
      </c>
      <c r="M551">
        <v>5.6041112714165378E-4</v>
      </c>
      <c r="N551">
        <v>-1.3221626551527239E-2</v>
      </c>
      <c r="O551">
        <v>-5.3465346534653464E-2</v>
      </c>
      <c r="P551">
        <v>-5.8997050147492625E-3</v>
      </c>
      <c r="Q551">
        <v>-7.8479083231081104E-3</v>
      </c>
      <c r="R551">
        <v>3.7724051688203468E-2</v>
      </c>
      <c r="S551">
        <v>-5.0644567219152855E-3</v>
      </c>
      <c r="T551">
        <f>'FF-5'!B554/100</f>
        <v>0.1018</v>
      </c>
      <c r="U551">
        <f>'FF-5'!C554/100</f>
        <v>7.1300000000000002E-2</v>
      </c>
      <c r="V551">
        <f>'FF-5'!D554/100</f>
        <v>5.3600000000000002E-2</v>
      </c>
      <c r="W551">
        <f>'FF-5'!E554/100</f>
        <v>1.3100000000000001E-2</v>
      </c>
      <c r="X551">
        <f>'FF-5'!F554/100</f>
        <v>1.1999999999999999E-3</v>
      </c>
      <c r="Y551">
        <v>-34.299999999999997</v>
      </c>
      <c r="Z551">
        <f>'FF-5'!G554/100</f>
        <v>1E-4</v>
      </c>
      <c r="AA551" s="11" t="str">
        <f t="shared" si="9"/>
        <v>SMB</v>
      </c>
    </row>
    <row r="552" spans="1:27">
      <c r="A552" s="32">
        <v>39965</v>
      </c>
      <c r="B552">
        <v>1.4714939189220397E-3</v>
      </c>
      <c r="C552">
        <v>1.0053222945003057E-2</v>
      </c>
      <c r="D552">
        <v>1.0419616059799393E-3</v>
      </c>
      <c r="E552">
        <v>9.4</v>
      </c>
      <c r="F552">
        <v>65.7</v>
      </c>
      <c r="G552">
        <v>0.21</v>
      </c>
      <c r="H552">
        <v>3.72</v>
      </c>
      <c r="I552">
        <v>0.18</v>
      </c>
      <c r="J552">
        <v>8.06</v>
      </c>
      <c r="K552">
        <v>68.7</v>
      </c>
      <c r="L552">
        <v>3.6609580541077757E-3</v>
      </c>
      <c r="M552">
        <v>6.9237552732559961E-3</v>
      </c>
      <c r="N552">
        <v>-1.4748682601352774E-2</v>
      </c>
      <c r="O552">
        <v>0.1297071129707113</v>
      </c>
      <c r="P552">
        <v>0.11572700296735905</v>
      </c>
      <c r="Q552">
        <v>-9.8694141412257377E-3</v>
      </c>
      <c r="R552">
        <v>0.18819039967865028</v>
      </c>
      <c r="S552">
        <v>-2.6778737833880791E-3</v>
      </c>
      <c r="T552">
        <f>'FF-5'!B555/100</f>
        <v>5.21E-2</v>
      </c>
      <c r="U552">
        <f>'FF-5'!C555/100</f>
        <v>-2.3199999999999998E-2</v>
      </c>
      <c r="V552">
        <f>'FF-5'!D555/100</f>
        <v>2.8000000000000004E-3</v>
      </c>
      <c r="W552">
        <f>'FF-5'!E555/100</f>
        <v>-7.8000000000000005E-3</v>
      </c>
      <c r="X552">
        <f>'FF-5'!F555/100</f>
        <v>-2.1600000000000001E-2</v>
      </c>
      <c r="Y552">
        <v>-12.49</v>
      </c>
      <c r="Z552">
        <f>'FF-5'!G555/100</f>
        <v>0</v>
      </c>
      <c r="AA552" s="11" t="str">
        <f t="shared" si="9"/>
        <v>HML</v>
      </c>
    </row>
    <row r="553" spans="1:27">
      <c r="A553" s="32">
        <v>39995</v>
      </c>
      <c r="B553">
        <v>8.2996122466224183E-3</v>
      </c>
      <c r="C553">
        <v>1.9320843091334795E-2</v>
      </c>
      <c r="D553">
        <v>5.9397875253148734E-3</v>
      </c>
      <c r="E553">
        <v>9.5</v>
      </c>
      <c r="F553">
        <v>65.7</v>
      </c>
      <c r="G553">
        <v>0.16</v>
      </c>
      <c r="H553">
        <v>3.56</v>
      </c>
      <c r="I553">
        <v>0.18</v>
      </c>
      <c r="J553">
        <v>7.5</v>
      </c>
      <c r="K553">
        <v>70.8</v>
      </c>
      <c r="L553">
        <v>2.5533230293663032E-2</v>
      </c>
      <c r="M553">
        <v>1.1835019823658204E-3</v>
      </c>
      <c r="N553">
        <v>-2.23999868242978E-2</v>
      </c>
      <c r="O553">
        <v>8.3333333333333329E-2</v>
      </c>
      <c r="P553">
        <v>4.5212765957446811E-2</v>
      </c>
      <c r="Q553">
        <v>-3.1668071520397703E-3</v>
      </c>
      <c r="R553">
        <v>0.17782285327924291</v>
      </c>
      <c r="S553">
        <v>-3.5065567286335837E-3</v>
      </c>
      <c r="T553">
        <f>'FF-5'!B556/100</f>
        <v>4.3E-3</v>
      </c>
      <c r="U553">
        <f>'FF-5'!C556/100</f>
        <v>2.29E-2</v>
      </c>
      <c r="V553">
        <f>'FF-5'!D556/100</f>
        <v>-2.7300000000000001E-2</v>
      </c>
      <c r="W553">
        <f>'FF-5'!E556/100</f>
        <v>-1.41E-2</v>
      </c>
      <c r="X553">
        <f>'FF-5'!F556/100</f>
        <v>-3.3E-3</v>
      </c>
      <c r="Y553">
        <v>5.48</v>
      </c>
      <c r="Z553">
        <f>'FF-5'!G556/100</f>
        <v>1E-4</v>
      </c>
      <c r="AA553" s="11" t="str">
        <f t="shared" si="9"/>
        <v>MOM</v>
      </c>
    </row>
    <row r="554" spans="1:27">
      <c r="A554" s="32">
        <v>40026</v>
      </c>
      <c r="B554">
        <v>-2.9796545463007103E-4</v>
      </c>
      <c r="C554">
        <v>-9.1901206203331091E-3</v>
      </c>
      <c r="D554">
        <v>1.1247075760292092E-4</v>
      </c>
      <c r="E554">
        <v>9.5</v>
      </c>
      <c r="F554">
        <v>65.5</v>
      </c>
      <c r="G554">
        <v>0.16</v>
      </c>
      <c r="H554">
        <v>3.59</v>
      </c>
      <c r="I554">
        <v>0.17</v>
      </c>
      <c r="J554">
        <v>7.09</v>
      </c>
      <c r="K554">
        <v>66</v>
      </c>
      <c r="L554">
        <v>2.2305280925970857E-3</v>
      </c>
      <c r="M554">
        <v>5.0830427330211857E-4</v>
      </c>
      <c r="N554">
        <v>-2.8600915794584986E-2</v>
      </c>
      <c r="O554">
        <v>1.5384615384615385E-2</v>
      </c>
      <c r="P554">
        <v>4.5801526717557252E-2</v>
      </c>
      <c r="Q554">
        <v>1.1936283135674687E-2</v>
      </c>
      <c r="R554">
        <v>-8.0223880597014963E-2</v>
      </c>
      <c r="S554">
        <v>-2.6334470677139388E-3</v>
      </c>
      <c r="T554">
        <f>'FF-5'!B557/100</f>
        <v>7.7199999999999991E-2</v>
      </c>
      <c r="U554">
        <f>'FF-5'!C557/100</f>
        <v>2.3900000000000001E-2</v>
      </c>
      <c r="V554">
        <f>'FF-5'!D557/100</f>
        <v>4.8300000000000003E-2</v>
      </c>
      <c r="W554">
        <f>'FF-5'!E557/100</f>
        <v>-4.5999999999999999E-3</v>
      </c>
      <c r="X554">
        <f>'FF-5'!F557/100</f>
        <v>3.1300000000000001E-2</v>
      </c>
      <c r="Y554">
        <v>-5.55</v>
      </c>
      <c r="Z554">
        <f>'FF-5'!G557/100</f>
        <v>1E-4</v>
      </c>
      <c r="AA554" s="11" t="str">
        <f t="shared" si="9"/>
        <v>HML</v>
      </c>
    </row>
    <row r="555" spans="1:27">
      <c r="A555" s="32">
        <v>40057</v>
      </c>
      <c r="B555">
        <v>3.3484533777930667E-3</v>
      </c>
      <c r="C555">
        <v>1.4492753623188406E-2</v>
      </c>
      <c r="D555">
        <v>2.9014192213401607E-3</v>
      </c>
      <c r="E555">
        <v>9.6</v>
      </c>
      <c r="F555">
        <v>65.400000000000006</v>
      </c>
      <c r="G555">
        <v>0.15</v>
      </c>
      <c r="H555">
        <v>3.4</v>
      </c>
      <c r="I555">
        <v>0.12</v>
      </c>
      <c r="J555">
        <v>6.58</v>
      </c>
      <c r="K555">
        <v>65.7</v>
      </c>
      <c r="L555">
        <v>-1.5037593984962407E-3</v>
      </c>
      <c r="M555">
        <v>-5.9075119922493451E-5</v>
      </c>
      <c r="N555">
        <v>-2.2783648965671192E-2</v>
      </c>
      <c r="O555">
        <v>-1.3468013468013467E-2</v>
      </c>
      <c r="P555">
        <v>1.7031630170316302E-2</v>
      </c>
      <c r="Q555">
        <v>1.113376506822066E-2</v>
      </c>
      <c r="R555">
        <v>0.10875331564986734</v>
      </c>
      <c r="S555">
        <v>-1.4541335659947038E-3</v>
      </c>
      <c r="T555">
        <f>'FF-5'!B558/100</f>
        <v>3.3300000000000003E-2</v>
      </c>
      <c r="U555">
        <f>'FF-5'!C558/100</f>
        <v>-8.9999999999999998E-4</v>
      </c>
      <c r="V555">
        <f>'FF-5'!D558/100</f>
        <v>7.6299999999999993E-2</v>
      </c>
      <c r="W555">
        <f>'FF-5'!E558/100</f>
        <v>-3.0299999999999997E-2</v>
      </c>
      <c r="X555">
        <f>'FF-5'!F558/100</f>
        <v>3.3399999999999999E-2</v>
      </c>
      <c r="Y555">
        <v>-9.07</v>
      </c>
      <c r="Z555">
        <f>'FF-5'!G558/100</f>
        <v>1E-4</v>
      </c>
      <c r="AA555" s="11" t="str">
        <f t="shared" si="9"/>
        <v>HML</v>
      </c>
    </row>
    <row r="556" spans="1:27">
      <c r="A556" s="32">
        <v>40087</v>
      </c>
      <c r="B556">
        <v>1.9308872334006212E-3</v>
      </c>
      <c r="C556">
        <v>-5.1428571428571756E-3</v>
      </c>
      <c r="D556">
        <v>1.6147118187933532E-3</v>
      </c>
      <c r="E556">
        <v>9.8000000000000007</v>
      </c>
      <c r="F556">
        <v>65.099999999999994</v>
      </c>
      <c r="G556">
        <v>0.12</v>
      </c>
      <c r="H556">
        <v>3.39</v>
      </c>
      <c r="I556">
        <v>7.0000000000000007E-2</v>
      </c>
      <c r="J556">
        <v>6.31</v>
      </c>
      <c r="K556">
        <v>73.5</v>
      </c>
      <c r="L556">
        <v>2.9518072289157174E-3</v>
      </c>
      <c r="M556">
        <v>-1.7723582999539189E-4</v>
      </c>
      <c r="N556">
        <v>-1.8871108429285209E-2</v>
      </c>
      <c r="O556">
        <v>-1.7064846416382253E-3</v>
      </c>
      <c r="P556">
        <v>-7.6555023923444973E-2</v>
      </c>
      <c r="Q556">
        <v>8.5734764708393103E-3</v>
      </c>
      <c r="R556">
        <v>-2.2516183506895701E-2</v>
      </c>
      <c r="S556">
        <v>-1.7245079404010057E-3</v>
      </c>
      <c r="T556">
        <f>'FF-5'!B559/100</f>
        <v>4.0800000000000003E-2</v>
      </c>
      <c r="U556">
        <f>'FF-5'!C559/100</f>
        <v>2.7300000000000001E-2</v>
      </c>
      <c r="V556">
        <f>'FF-5'!D559/100</f>
        <v>1.04E-2</v>
      </c>
      <c r="W556">
        <f>'FF-5'!E559/100</f>
        <v>1.3100000000000001E-2</v>
      </c>
      <c r="X556">
        <f>'FF-5'!F559/100</f>
        <v>3.5999999999999999E-3</v>
      </c>
      <c r="Y556">
        <v>-4.79</v>
      </c>
      <c r="Z556">
        <f>'FF-5'!G559/100</f>
        <v>1E-4</v>
      </c>
      <c r="AA556" s="11" t="str">
        <f t="shared" si="9"/>
        <v>SMB</v>
      </c>
    </row>
    <row r="557" spans="1:27">
      <c r="A557" s="32">
        <v>40118</v>
      </c>
      <c r="B557">
        <v>3.0019317987037778E-3</v>
      </c>
      <c r="C557">
        <v>6.3182079264790022E-3</v>
      </c>
      <c r="D557">
        <v>3.7951726299762512E-3</v>
      </c>
      <c r="E557">
        <v>10</v>
      </c>
      <c r="F557">
        <v>65</v>
      </c>
      <c r="G557">
        <v>0.12</v>
      </c>
      <c r="H557">
        <v>3.4</v>
      </c>
      <c r="I557">
        <v>0.05</v>
      </c>
      <c r="J557">
        <v>6.29</v>
      </c>
      <c r="K557">
        <v>70.599999999999994</v>
      </c>
      <c r="L557">
        <v>7.6881494384046815E-3</v>
      </c>
      <c r="M557">
        <v>3.108085750076945E-3</v>
      </c>
      <c r="N557">
        <v>-2.2462840551197974E-2</v>
      </c>
      <c r="O557">
        <v>-8.7179487179487175E-2</v>
      </c>
      <c r="P557">
        <v>2.5906735751295335E-2</v>
      </c>
      <c r="Q557">
        <v>2.2750654882407913E-3</v>
      </c>
      <c r="R557">
        <v>9.1563489778289667E-2</v>
      </c>
      <c r="S557">
        <v>-1.4203782044883951E-3</v>
      </c>
      <c r="T557">
        <f>'FF-5'!B560/100</f>
        <v>-2.5899999999999999E-2</v>
      </c>
      <c r="U557">
        <f>'FF-5'!C560/100</f>
        <v>-4.9400000000000006E-2</v>
      </c>
      <c r="V557">
        <f>'FF-5'!D560/100</f>
        <v>-4.2099999999999999E-2</v>
      </c>
      <c r="W557">
        <f>'FF-5'!E560/100</f>
        <v>4.1700000000000001E-2</v>
      </c>
      <c r="X557">
        <f>'FF-5'!F560/100</f>
        <v>-1.4999999999999999E-2</v>
      </c>
      <c r="Y557">
        <v>2.61</v>
      </c>
      <c r="Z557">
        <f>'FF-5'!G560/100</f>
        <v>0</v>
      </c>
      <c r="AA557" s="11" t="str">
        <f t="shared" si="9"/>
        <v>MOM</v>
      </c>
    </row>
    <row r="558" spans="1:27">
      <c r="A558" s="32">
        <v>40148</v>
      </c>
      <c r="B558">
        <v>3.3485905897677362E-3</v>
      </c>
      <c r="C558">
        <v>1.2557077625570874E-2</v>
      </c>
      <c r="D558">
        <v>2.4982434225935307E-3</v>
      </c>
      <c r="E558">
        <v>9.9</v>
      </c>
      <c r="F558">
        <v>65</v>
      </c>
      <c r="G558">
        <v>0.12</v>
      </c>
      <c r="H558">
        <v>3.59</v>
      </c>
      <c r="I558">
        <v>0.05</v>
      </c>
      <c r="J558">
        <v>6.32</v>
      </c>
      <c r="K558">
        <v>67.400000000000006</v>
      </c>
      <c r="L558">
        <v>3.1590868450855065E-3</v>
      </c>
      <c r="M558">
        <v>3.4401102720277694E-3</v>
      </c>
      <c r="N558">
        <v>-1.3594228954082896E-2</v>
      </c>
      <c r="O558">
        <v>0.10112359550561797</v>
      </c>
      <c r="P558">
        <v>-5.3030303030303032E-2</v>
      </c>
      <c r="Q558">
        <v>4.0865074462582687E-3</v>
      </c>
      <c r="R558">
        <v>2.9807438670535549E-2</v>
      </c>
      <c r="S558">
        <v>-3.0754563208316035E-5</v>
      </c>
      <c r="T558">
        <f>'FF-5'!B561/100</f>
        <v>5.5599999999999997E-2</v>
      </c>
      <c r="U558">
        <f>'FF-5'!C561/100</f>
        <v>-2.6800000000000001E-2</v>
      </c>
      <c r="V558">
        <f>'FF-5'!D561/100</f>
        <v>-3.4000000000000002E-3</v>
      </c>
      <c r="W558">
        <f>'FF-5'!E561/100</f>
        <v>0.01</v>
      </c>
      <c r="X558">
        <f>'FF-5'!F561/100</f>
        <v>1.2999999999999999E-3</v>
      </c>
      <c r="Y558">
        <v>0.3</v>
      </c>
      <c r="Z558">
        <f>'FF-5'!G561/100</f>
        <v>0</v>
      </c>
      <c r="AA558" s="11" t="str">
        <f t="shared" si="9"/>
        <v>MOM</v>
      </c>
    </row>
    <row r="559" spans="1:27">
      <c r="A559" s="32">
        <v>40179</v>
      </c>
      <c r="B559">
        <v>5.2017639964277939E-4</v>
      </c>
      <c r="C559">
        <v>3.9458850056369142E-3</v>
      </c>
      <c r="D559">
        <v>5.7850412184178468E-4</v>
      </c>
      <c r="E559">
        <v>9.9</v>
      </c>
      <c r="F559">
        <v>64.599999999999994</v>
      </c>
      <c r="G559">
        <v>0.11</v>
      </c>
      <c r="H559">
        <v>3.73</v>
      </c>
      <c r="I559">
        <v>0.06</v>
      </c>
      <c r="J559">
        <v>6.37</v>
      </c>
      <c r="K559">
        <v>72.5</v>
      </c>
      <c r="L559">
        <v>5.8229352346999136E-3</v>
      </c>
      <c r="M559">
        <v>-5.6355887429106319E-4</v>
      </c>
      <c r="N559">
        <v>-1.9265993813579924E-2</v>
      </c>
      <c r="O559">
        <v>-1.1904761904761904E-2</v>
      </c>
      <c r="P559">
        <v>-6.133333333333333E-2</v>
      </c>
      <c r="Q559">
        <v>3.4296578984474818E-3</v>
      </c>
      <c r="R559">
        <v>-4.8411885245901655E-2</v>
      </c>
      <c r="S559">
        <v>-1.9222193175352535E-3</v>
      </c>
      <c r="T559">
        <f>'FF-5'!B562/100</f>
        <v>2.75E-2</v>
      </c>
      <c r="U559">
        <f>'FF-5'!C562/100</f>
        <v>6.2400000000000004E-2</v>
      </c>
      <c r="V559">
        <f>'FF-5'!D562/100</f>
        <v>-1.6000000000000001E-3</v>
      </c>
      <c r="W559">
        <f>'FF-5'!E562/100</f>
        <v>1.0200000000000001E-2</v>
      </c>
      <c r="X559">
        <f>'FF-5'!F562/100</f>
        <v>-8.9999999999999998E-4</v>
      </c>
      <c r="Y559">
        <v>3.01</v>
      </c>
      <c r="Z559">
        <f>'FF-5'!G562/100</f>
        <v>1E-4</v>
      </c>
      <c r="AA559" s="11" t="str">
        <f t="shared" si="9"/>
        <v>MOM</v>
      </c>
    </row>
    <row r="560" spans="1:27">
      <c r="A560" s="32">
        <v>40210</v>
      </c>
      <c r="B560">
        <v>6.4873221162468832E-4</v>
      </c>
      <c r="C560">
        <v>2.1336327905671037E-2</v>
      </c>
      <c r="D560">
        <v>2.1903734753555494E-3</v>
      </c>
      <c r="E560">
        <v>9.8000000000000007</v>
      </c>
      <c r="F560">
        <v>64.8</v>
      </c>
      <c r="G560">
        <v>0.13</v>
      </c>
      <c r="H560">
        <v>3.69</v>
      </c>
      <c r="I560">
        <v>0.11</v>
      </c>
      <c r="J560">
        <v>6.25</v>
      </c>
      <c r="K560">
        <v>74.400000000000006</v>
      </c>
      <c r="L560">
        <v>-1.0692344045368566E-2</v>
      </c>
      <c r="M560">
        <v>-4.0528634361233478E-3</v>
      </c>
      <c r="N560">
        <v>-2.0875211909018022E-2</v>
      </c>
      <c r="O560">
        <v>5.6798623063683308E-2</v>
      </c>
      <c r="P560">
        <v>-1.9886363636363636E-2</v>
      </c>
      <c r="Q560">
        <v>1.0758110797321953E-2</v>
      </c>
      <c r="R560">
        <v>5.2759084791386295E-2</v>
      </c>
      <c r="S560">
        <v>-4.6222112658695922E-5</v>
      </c>
      <c r="T560">
        <f>'FF-5'!B563/100</f>
        <v>-3.3599999999999998E-2</v>
      </c>
      <c r="U560">
        <f>'FF-5'!C563/100</f>
        <v>3.4000000000000002E-3</v>
      </c>
      <c r="V560">
        <f>'FF-5'!D563/100</f>
        <v>4.3E-3</v>
      </c>
      <c r="W560">
        <f>'FF-5'!E563/100</f>
        <v>-1.2699999999999999E-2</v>
      </c>
      <c r="X560">
        <f>'FF-5'!F563/100</f>
        <v>4.5999999999999999E-3</v>
      </c>
      <c r="Y560">
        <v>-5.4</v>
      </c>
      <c r="Z560">
        <f>'FF-5'!G563/100</f>
        <v>0</v>
      </c>
      <c r="AA560" s="11" t="str">
        <f t="shared" si="9"/>
        <v>CMA</v>
      </c>
    </row>
    <row r="561" spans="1:27">
      <c r="A561" s="32">
        <v>40238</v>
      </c>
      <c r="B561">
        <v>-9.5177664974616365E-4</v>
      </c>
      <c r="C561">
        <v>-4.9477735019241654E-3</v>
      </c>
      <c r="D561">
        <v>-2.218869264217781E-5</v>
      </c>
      <c r="E561">
        <v>9.8000000000000007</v>
      </c>
      <c r="F561">
        <v>64.900000000000006</v>
      </c>
      <c r="G561">
        <v>0.16</v>
      </c>
      <c r="H561">
        <v>3.73</v>
      </c>
      <c r="I561">
        <v>0.15</v>
      </c>
      <c r="J561">
        <v>6.34</v>
      </c>
      <c r="K561">
        <v>73.599999999999994</v>
      </c>
      <c r="L561">
        <v>1.4987759001612174E-2</v>
      </c>
      <c r="M561">
        <v>5.8504364236848742E-3</v>
      </c>
      <c r="N561">
        <v>-1.2168911528107026E-2</v>
      </c>
      <c r="O561">
        <v>-1.6286644951140065E-2</v>
      </c>
      <c r="P561">
        <v>-2.6086956521739129E-2</v>
      </c>
      <c r="Q561">
        <v>3.5306767485482563E-3</v>
      </c>
      <c r="R561">
        <v>-2.3012017386857545E-2</v>
      </c>
      <c r="S561">
        <v>-7.4729202939862252E-4</v>
      </c>
      <c r="T561">
        <f>'FF-5'!B564/100</f>
        <v>3.4000000000000002E-2</v>
      </c>
      <c r="U561">
        <f>'FF-5'!C564/100</f>
        <v>1.5100000000000001E-2</v>
      </c>
      <c r="V561">
        <f>'FF-5'!D564/100</f>
        <v>3.2199999999999999E-2</v>
      </c>
      <c r="W561">
        <f>'FF-5'!E564/100</f>
        <v>-2.7000000000000001E-3</v>
      </c>
      <c r="X561">
        <f>'FF-5'!F564/100</f>
        <v>1.4199999999999999E-2</v>
      </c>
      <c r="Y561">
        <v>3.74</v>
      </c>
      <c r="Z561">
        <f>'FF-5'!G564/100</f>
        <v>0</v>
      </c>
      <c r="AA561" s="11" t="str">
        <f t="shared" si="9"/>
        <v>MOM</v>
      </c>
    </row>
    <row r="562" spans="1:27">
      <c r="A562" s="32">
        <v>40269</v>
      </c>
      <c r="B562">
        <v>3.313681361923165E-4</v>
      </c>
      <c r="C562">
        <v>1.2707182320442052E-2</v>
      </c>
      <c r="D562">
        <v>1.409013246943388E-3</v>
      </c>
      <c r="E562">
        <v>9.9</v>
      </c>
      <c r="F562">
        <v>64.900000000000006</v>
      </c>
      <c r="G562">
        <v>0.2</v>
      </c>
      <c r="H562">
        <v>3.85</v>
      </c>
      <c r="I562">
        <v>0.16</v>
      </c>
      <c r="J562">
        <v>6.27</v>
      </c>
      <c r="K562">
        <v>73.599999999999994</v>
      </c>
      <c r="L562">
        <v>7.118484527591562E-3</v>
      </c>
      <c r="M562">
        <v>-4.573385243209855E-4</v>
      </c>
      <c r="N562">
        <v>-1.1160182554157979E-2</v>
      </c>
      <c r="O562">
        <v>5.2980132450331126E-2</v>
      </c>
      <c r="P562">
        <v>0.13392857142857142</v>
      </c>
      <c r="Q562">
        <v>7.0499169875067906E-3</v>
      </c>
      <c r="R562">
        <v>6.3072494111489047E-2</v>
      </c>
      <c r="S562">
        <v>1.2335684823252765E-3</v>
      </c>
      <c r="T562">
        <f>'FF-5'!B565/100</f>
        <v>6.3099999999999989E-2</v>
      </c>
      <c r="U562">
        <f>'FF-5'!C565/100</f>
        <v>1.8500000000000003E-2</v>
      </c>
      <c r="V562">
        <f>'FF-5'!D565/100</f>
        <v>2.2099999999999998E-2</v>
      </c>
      <c r="W562">
        <f>'FF-5'!E565/100</f>
        <v>-6.5000000000000006E-3</v>
      </c>
      <c r="X562">
        <f>'FF-5'!F565/100</f>
        <v>1.6899999999999998E-2</v>
      </c>
      <c r="Y562">
        <v>3.76</v>
      </c>
      <c r="Z562">
        <f>'FF-5'!G565/100</f>
        <v>1E-4</v>
      </c>
      <c r="AA562" s="11" t="str">
        <f t="shared" si="9"/>
        <v>MOM</v>
      </c>
    </row>
    <row r="563" spans="1:27">
      <c r="A563" s="32">
        <v>40299</v>
      </c>
      <c r="B563">
        <v>2.3004053314186113E-4</v>
      </c>
      <c r="C563">
        <v>6.0010911074740549E-3</v>
      </c>
      <c r="D563">
        <v>5.4287012109334703E-4</v>
      </c>
      <c r="E563">
        <v>9.9</v>
      </c>
      <c r="F563">
        <v>65.2</v>
      </c>
      <c r="G563">
        <v>0.2</v>
      </c>
      <c r="H563">
        <v>3.42</v>
      </c>
      <c r="I563">
        <v>0.16</v>
      </c>
      <c r="J563">
        <v>6.25</v>
      </c>
      <c r="K563">
        <v>72.2</v>
      </c>
      <c r="L563">
        <v>-7.5354868859162857E-3</v>
      </c>
      <c r="M563">
        <v>3.6838462170183878E-3</v>
      </c>
      <c r="N563">
        <v>-2.2201208868385018E-3</v>
      </c>
      <c r="O563">
        <v>8.0188679245283015E-2</v>
      </c>
      <c r="P563">
        <v>0.10761154855643044</v>
      </c>
      <c r="Q563">
        <v>3.6067879949765263E-3</v>
      </c>
      <c r="R563">
        <v>3.9881831610044424E-2</v>
      </c>
      <c r="S563">
        <v>1.963577561313672E-3</v>
      </c>
      <c r="T563">
        <f>'FF-5'!B566/100</f>
        <v>0.02</v>
      </c>
      <c r="U563">
        <f>'FF-5'!C566/100</f>
        <v>4.9800000000000004E-2</v>
      </c>
      <c r="V563">
        <f>'FF-5'!D566/100</f>
        <v>2.8900000000000002E-2</v>
      </c>
      <c r="W563">
        <f>'FF-5'!E566/100</f>
        <v>6.8999999999999999E-3</v>
      </c>
      <c r="X563">
        <f>'FF-5'!F566/100</f>
        <v>1.72E-2</v>
      </c>
      <c r="Y563">
        <v>3.16</v>
      </c>
      <c r="Z563">
        <f>'FF-5'!G566/100</f>
        <v>1E-4</v>
      </c>
      <c r="AA563" s="11" t="str">
        <f t="shared" si="9"/>
        <v>MOM</v>
      </c>
    </row>
    <row r="564" spans="1:27">
      <c r="A564" s="32">
        <v>40330</v>
      </c>
      <c r="B564">
        <v>-5.197720362644469E-4</v>
      </c>
      <c r="C564">
        <v>2.1691973969631545E-3</v>
      </c>
      <c r="D564">
        <v>3.2111615546447081E-4</v>
      </c>
      <c r="E564">
        <v>9.6</v>
      </c>
      <c r="F564">
        <v>64.900000000000006</v>
      </c>
      <c r="G564">
        <v>0.18</v>
      </c>
      <c r="H564">
        <v>3.2</v>
      </c>
      <c r="I564">
        <v>0.12</v>
      </c>
      <c r="J564">
        <v>6.05</v>
      </c>
      <c r="K564">
        <v>73.599999999999994</v>
      </c>
      <c r="L564">
        <v>6.5332548557974742E-3</v>
      </c>
      <c r="M564">
        <v>6.3354022746664454E-3</v>
      </c>
      <c r="N564">
        <v>-8.8376260562703108E-3</v>
      </c>
      <c r="O564">
        <v>-0.15138282387190685</v>
      </c>
      <c r="P564">
        <v>-0.33649289099526064</v>
      </c>
      <c r="Q564">
        <v>1.3715348211986021E-2</v>
      </c>
      <c r="R564">
        <v>-0.1259469696969697</v>
      </c>
      <c r="S564">
        <v>4.0193667383953274E-3</v>
      </c>
      <c r="T564">
        <f>'FF-5'!B567/100</f>
        <v>-7.8899999999999998E-2</v>
      </c>
      <c r="U564">
        <f>'FF-5'!C567/100</f>
        <v>5.0000000000000001E-4</v>
      </c>
      <c r="V564">
        <f>'FF-5'!D567/100</f>
        <v>-2.4399999999999998E-2</v>
      </c>
      <c r="W564">
        <f>'FF-5'!E567/100</f>
        <v>1.3000000000000001E-2</v>
      </c>
      <c r="X564">
        <f>'FF-5'!F567/100</f>
        <v>-2.2000000000000001E-3</v>
      </c>
      <c r="Y564">
        <v>-0.25</v>
      </c>
      <c r="Z564">
        <f>'FF-5'!G567/100</f>
        <v>1E-4</v>
      </c>
      <c r="AA564" s="11" t="str">
        <f t="shared" si="9"/>
        <v>RMW</v>
      </c>
    </row>
    <row r="565" spans="1:27">
      <c r="A565" s="32">
        <v>40360</v>
      </c>
      <c r="B565">
        <v>-4.1879515854378836E-4</v>
      </c>
      <c r="C565">
        <v>-7.0346320346320957E-3</v>
      </c>
      <c r="D565">
        <v>-4.2063781976772713E-4</v>
      </c>
      <c r="E565">
        <v>9.4</v>
      </c>
      <c r="F565">
        <v>64.599999999999994</v>
      </c>
      <c r="G565">
        <v>0.18</v>
      </c>
      <c r="H565">
        <v>3.01</v>
      </c>
      <c r="I565">
        <v>0.16</v>
      </c>
      <c r="J565">
        <v>6.23</v>
      </c>
      <c r="K565">
        <v>76</v>
      </c>
      <c r="L565">
        <v>1.2572364189228701E-2</v>
      </c>
      <c r="M565">
        <v>2.2185311233201728E-3</v>
      </c>
      <c r="N565">
        <v>-5.3865408595434238E-3</v>
      </c>
      <c r="O565">
        <v>-8.0617495711835338E-2</v>
      </c>
      <c r="P565">
        <v>8.9285714285714288E-2</v>
      </c>
      <c r="Q565">
        <v>2.2017112061538304E-3</v>
      </c>
      <c r="R565">
        <v>2.0449620801733355E-2</v>
      </c>
      <c r="S565">
        <v>-1.0256959806495564E-3</v>
      </c>
      <c r="T565">
        <f>'FF-5'!B568/100</f>
        <v>-5.57E-2</v>
      </c>
      <c r="U565">
        <f>'FF-5'!C568/100</f>
        <v>-2.4700000000000003E-2</v>
      </c>
      <c r="V565">
        <f>'FF-5'!D568/100</f>
        <v>-4.7E-2</v>
      </c>
      <c r="W565">
        <f>'FF-5'!E568/100</f>
        <v>-1.6000000000000001E-3</v>
      </c>
      <c r="X565">
        <f>'FF-5'!F568/100</f>
        <v>-1.55E-2</v>
      </c>
      <c r="Y565">
        <v>-2.76</v>
      </c>
      <c r="Z565">
        <f>'FF-5'!G568/100</f>
        <v>1E-4</v>
      </c>
      <c r="AA565" s="11" t="str">
        <f t="shared" si="9"/>
        <v>RMW</v>
      </c>
    </row>
    <row r="566" spans="1:27">
      <c r="A566" s="32">
        <v>40391</v>
      </c>
      <c r="B566">
        <v>1.8692535416828691E-3</v>
      </c>
      <c r="C566">
        <v>3.2697547683923395E-3</v>
      </c>
      <c r="D566">
        <v>8.5270373528530336E-4</v>
      </c>
      <c r="E566">
        <v>9.4</v>
      </c>
      <c r="F566">
        <v>64.599999999999994</v>
      </c>
      <c r="G566">
        <v>0.19</v>
      </c>
      <c r="H566">
        <v>2.7</v>
      </c>
      <c r="I566">
        <v>0.16</v>
      </c>
      <c r="J566">
        <v>6.01</v>
      </c>
      <c r="K566">
        <v>67.8</v>
      </c>
      <c r="L566">
        <v>-4.3890043890043367E-3</v>
      </c>
      <c r="M566">
        <v>1.3212183023503356E-3</v>
      </c>
      <c r="N566">
        <v>-9.7889309548071534E-4</v>
      </c>
      <c r="O566">
        <v>1.8656716417910446E-2</v>
      </c>
      <c r="P566">
        <v>-7.2131147540983612E-2</v>
      </c>
      <c r="Q566">
        <v>3.8257603372240691E-3</v>
      </c>
      <c r="R566">
        <v>1.3536828135368419E-2</v>
      </c>
      <c r="S566">
        <v>-7.2025684052440828E-4</v>
      </c>
      <c r="T566">
        <f>'FF-5'!B569/100</f>
        <v>6.93E-2</v>
      </c>
      <c r="U566">
        <f>'FF-5'!C569/100</f>
        <v>1.1999999999999999E-3</v>
      </c>
      <c r="V566">
        <f>'FF-5'!D569/100</f>
        <v>-3.0999999999999999E-3</v>
      </c>
      <c r="W566">
        <f>'FF-5'!E569/100</f>
        <v>2.3999999999999998E-3</v>
      </c>
      <c r="X566">
        <f>'FF-5'!F569/100</f>
        <v>0.02</v>
      </c>
      <c r="Y566">
        <v>1.88</v>
      </c>
      <c r="Z566">
        <f>'FF-5'!G569/100</f>
        <v>1E-4</v>
      </c>
      <c r="AA566" s="11" t="str">
        <f t="shared" si="9"/>
        <v>MOM</v>
      </c>
    </row>
    <row r="567" spans="1:27">
      <c r="A567" s="32">
        <v>40422</v>
      </c>
      <c r="B567">
        <v>1.4613634796995108E-3</v>
      </c>
      <c r="C567">
        <v>4.3454644215101109E-3</v>
      </c>
      <c r="D567">
        <v>1.3720153134611876E-3</v>
      </c>
      <c r="E567">
        <v>9.5</v>
      </c>
      <c r="F567">
        <v>64.7</v>
      </c>
      <c r="G567">
        <v>0.19</v>
      </c>
      <c r="H567">
        <v>2.65</v>
      </c>
      <c r="I567">
        <v>0.15</v>
      </c>
      <c r="J567">
        <v>5.66</v>
      </c>
      <c r="K567">
        <v>68.900000000000006</v>
      </c>
      <c r="L567">
        <v>1.4327146171693762E-2</v>
      </c>
      <c r="M567">
        <v>5.6019815273503394E-3</v>
      </c>
      <c r="N567">
        <v>-9.6715312506525416E-4</v>
      </c>
      <c r="O567">
        <v>9.7069597069597072E-2</v>
      </c>
      <c r="P567">
        <v>-3.5335689045936395E-3</v>
      </c>
      <c r="Q567">
        <v>3.6713497060859492E-3</v>
      </c>
      <c r="R567">
        <v>5.8923661123476316E-3</v>
      </c>
      <c r="S567">
        <v>7.6678296208258249E-6</v>
      </c>
      <c r="T567">
        <f>'FF-5'!B570/100</f>
        <v>-4.7699999999999992E-2</v>
      </c>
      <c r="U567">
        <f>'FF-5'!C570/100</f>
        <v>-3.15E-2</v>
      </c>
      <c r="V567">
        <f>'FF-5'!D570/100</f>
        <v>-1.9E-2</v>
      </c>
      <c r="W567">
        <f>'FF-5'!E570/100</f>
        <v>5.3E-3</v>
      </c>
      <c r="X567">
        <f>'FF-5'!F570/100</f>
        <v>-1.5900000000000001E-2</v>
      </c>
      <c r="Y567">
        <v>-0.06</v>
      </c>
      <c r="Z567">
        <f>'FF-5'!G570/100</f>
        <v>1E-4</v>
      </c>
      <c r="AA567" s="11" t="str">
        <f t="shared" si="9"/>
        <v>RMW</v>
      </c>
    </row>
    <row r="568" spans="1:27">
      <c r="A568" s="32">
        <v>40452</v>
      </c>
      <c r="B568">
        <v>1.6152494229613389E-3</v>
      </c>
      <c r="C568">
        <v>0</v>
      </c>
      <c r="D568">
        <v>9.9445316125614251E-4</v>
      </c>
      <c r="E568">
        <v>9.5</v>
      </c>
      <c r="F568">
        <v>64.599999999999994</v>
      </c>
      <c r="G568">
        <v>0.19</v>
      </c>
      <c r="H568">
        <v>2.54</v>
      </c>
      <c r="I568">
        <v>0.13</v>
      </c>
      <c r="J568">
        <v>5.66</v>
      </c>
      <c r="K568">
        <v>68.2</v>
      </c>
      <c r="L568">
        <v>1.0007434093898324E-2</v>
      </c>
      <c r="M568">
        <v>3.5335282336961516E-3</v>
      </c>
      <c r="N568">
        <v>-1.5460808878271109E-3</v>
      </c>
      <c r="O568">
        <v>-8.3472454090150246E-3</v>
      </c>
      <c r="P568">
        <v>0.12411347517730496</v>
      </c>
      <c r="Q568">
        <v>2.8047294845433093E-3</v>
      </c>
      <c r="R568">
        <v>-1.965633949492308E-2</v>
      </c>
      <c r="S568">
        <v>-5.6741504109925165E-4</v>
      </c>
      <c r="T568">
        <f>'FF-5'!B571/100</f>
        <v>9.5399999999999985E-2</v>
      </c>
      <c r="U568">
        <f>'FF-5'!C571/100</f>
        <v>3.7499999999999999E-2</v>
      </c>
      <c r="V568">
        <f>'FF-5'!D571/100</f>
        <v>-3.1600000000000003E-2</v>
      </c>
      <c r="W568">
        <f>'FF-5'!E571/100</f>
        <v>-2.0999999999999999E-3</v>
      </c>
      <c r="X568">
        <f>'FF-5'!F571/100</f>
        <v>3.8E-3</v>
      </c>
      <c r="Y568">
        <v>1.41</v>
      </c>
      <c r="Z568">
        <f>'FF-5'!G571/100</f>
        <v>1E-4</v>
      </c>
      <c r="AA568" s="11" t="str">
        <f t="shared" si="9"/>
        <v>MOM</v>
      </c>
    </row>
    <row r="569" spans="1:27">
      <c r="A569" s="32">
        <v>40483</v>
      </c>
      <c r="B569">
        <v>3.4818462948115491E-3</v>
      </c>
      <c r="C569">
        <v>9.1941590048674349E-3</v>
      </c>
      <c r="D569">
        <v>3.1901271635464664E-3</v>
      </c>
      <c r="E569">
        <v>9.4</v>
      </c>
      <c r="F569">
        <v>64.400000000000006</v>
      </c>
      <c r="G569">
        <v>0.19</v>
      </c>
      <c r="H569">
        <v>2.76</v>
      </c>
      <c r="I569">
        <v>0.14000000000000001</v>
      </c>
      <c r="J569">
        <v>5.72</v>
      </c>
      <c r="K569">
        <v>67.7</v>
      </c>
      <c r="L569">
        <v>8.0398595855509253E-3</v>
      </c>
      <c r="M569">
        <v>5.7117296906721137E-3</v>
      </c>
      <c r="N569">
        <v>-1.0127562432646895E-3</v>
      </c>
      <c r="O569">
        <v>-8.5858585858585856E-2</v>
      </c>
      <c r="P569">
        <v>-8.2018927444794956E-2</v>
      </c>
      <c r="Q569">
        <v>-2.6924191170373049E-3</v>
      </c>
      <c r="R569">
        <v>8.7504979418403975E-2</v>
      </c>
      <c r="S569">
        <v>2.1405226250939837E-3</v>
      </c>
      <c r="T569">
        <f>'FF-5'!B572/100</f>
        <v>3.8800000000000001E-2</v>
      </c>
      <c r="U569">
        <f>'FF-5'!C572/100</f>
        <v>8.0000000000000002E-3</v>
      </c>
      <c r="V569">
        <f>'FF-5'!D572/100</f>
        <v>-2.4199999999999999E-2</v>
      </c>
      <c r="W569">
        <f>'FF-5'!E572/100</f>
        <v>1.1899999999999999E-2</v>
      </c>
      <c r="X569">
        <f>'FF-5'!F572/100</f>
        <v>-2.7000000000000001E-3</v>
      </c>
      <c r="Y569">
        <v>1.58</v>
      </c>
      <c r="Z569">
        <f>'FF-5'!G572/100</f>
        <v>1E-4</v>
      </c>
      <c r="AA569" s="11" t="str">
        <f t="shared" si="9"/>
        <v>MOM</v>
      </c>
    </row>
    <row r="570" spans="1:27">
      <c r="A570" s="32">
        <v>40513</v>
      </c>
      <c r="B570">
        <v>2.5338416234848625E-3</v>
      </c>
      <c r="C570">
        <v>5.894962486602328E-3</v>
      </c>
      <c r="D570">
        <v>1.9916154091614022E-3</v>
      </c>
      <c r="E570">
        <v>9.8000000000000007</v>
      </c>
      <c r="F570">
        <v>64.599999999999994</v>
      </c>
      <c r="G570">
        <v>0.18</v>
      </c>
      <c r="H570">
        <v>3.29</v>
      </c>
      <c r="I570">
        <v>0.14000000000000001</v>
      </c>
      <c r="J570">
        <v>5.92</v>
      </c>
      <c r="K570">
        <v>71.599999999999994</v>
      </c>
      <c r="L570">
        <v>2.6960233655358344E-2</v>
      </c>
      <c r="M570">
        <v>2.3492649993726031E-3</v>
      </c>
      <c r="N570">
        <v>1.7787620403606204E-3</v>
      </c>
      <c r="O570">
        <v>3.6832412523020259E-3</v>
      </c>
      <c r="P570">
        <v>-1.3745704467353952E-2</v>
      </c>
      <c r="Q570">
        <v>7.0515845547613825E-4</v>
      </c>
      <c r="R570">
        <v>2.7350427350427284E-2</v>
      </c>
      <c r="S570">
        <v>9.7993431377802961E-4</v>
      </c>
      <c r="T570">
        <f>'FF-5'!B573/100</f>
        <v>6.0000000000000001E-3</v>
      </c>
      <c r="U570">
        <f>'FF-5'!C573/100</f>
        <v>3.6699999999999997E-2</v>
      </c>
      <c r="V570">
        <f>'FF-5'!D573/100</f>
        <v>-9.5999999999999992E-3</v>
      </c>
      <c r="W570">
        <f>'FF-5'!E573/100</f>
        <v>4.5999999999999999E-3</v>
      </c>
      <c r="X570">
        <f>'FF-5'!F573/100</f>
        <v>1.5900000000000001E-2</v>
      </c>
      <c r="Y570">
        <v>2.66</v>
      </c>
      <c r="Z570">
        <f>'FF-5'!G573/100</f>
        <v>1E-4</v>
      </c>
      <c r="AA570" s="11" t="str">
        <f t="shared" si="9"/>
        <v>MOM</v>
      </c>
    </row>
    <row r="571" spans="1:27">
      <c r="A571" s="32">
        <v>40544</v>
      </c>
      <c r="B571">
        <v>4.0165763468282024E-3</v>
      </c>
      <c r="C571">
        <v>1.0655301012253596E-2</v>
      </c>
      <c r="D571">
        <v>2.2621949880301672E-3</v>
      </c>
      <c r="E571">
        <v>9.3000000000000007</v>
      </c>
      <c r="F571">
        <v>64.3</v>
      </c>
      <c r="G571">
        <v>0.17</v>
      </c>
      <c r="H571">
        <v>3.39</v>
      </c>
      <c r="I571">
        <v>0.15</v>
      </c>
      <c r="J571">
        <v>6.1</v>
      </c>
      <c r="K571">
        <v>74.5</v>
      </c>
      <c r="L571">
        <v>4.5394880770071944E-3</v>
      </c>
      <c r="M571">
        <v>3.8228300319707335E-3</v>
      </c>
      <c r="N571">
        <v>4.5465091729694042E-3</v>
      </c>
      <c r="O571">
        <v>-1.1009174311926606E-2</v>
      </c>
      <c r="P571">
        <v>0.13588850174216027</v>
      </c>
      <c r="Q571">
        <v>9.9602238514448459E-3</v>
      </c>
      <c r="R571">
        <v>5.823627287853584E-2</v>
      </c>
      <c r="S571">
        <v>6.195076061767203E-4</v>
      </c>
      <c r="T571">
        <f>'FF-5'!B574/100</f>
        <v>6.8199999999999997E-2</v>
      </c>
      <c r="U571">
        <f>'FF-5'!C574/100</f>
        <v>1.04E-2</v>
      </c>
      <c r="V571">
        <f>'FF-5'!D574/100</f>
        <v>3.6900000000000002E-2</v>
      </c>
      <c r="W571">
        <f>'FF-5'!E574/100</f>
        <v>-3.44E-2</v>
      </c>
      <c r="X571">
        <f>'FF-5'!F574/100</f>
        <v>3.1699999999999999E-2</v>
      </c>
      <c r="Y571">
        <v>-3.03</v>
      </c>
      <c r="Z571">
        <f>'FF-5'!G574/100</f>
        <v>1E-4</v>
      </c>
      <c r="AA571" s="11" t="str">
        <f t="shared" si="9"/>
        <v>HML</v>
      </c>
    </row>
    <row r="572" spans="1:27">
      <c r="A572" s="32">
        <v>40575</v>
      </c>
      <c r="B572">
        <v>3.2430422003701304E-3</v>
      </c>
      <c r="C572">
        <v>1.5814443858724301E-2</v>
      </c>
      <c r="D572">
        <v>3.0021475215847933E-3</v>
      </c>
      <c r="E572">
        <v>9.1</v>
      </c>
      <c r="F572">
        <v>64.2</v>
      </c>
      <c r="G572">
        <v>0.16</v>
      </c>
      <c r="H572">
        <v>3.58</v>
      </c>
      <c r="I572">
        <v>0.13</v>
      </c>
      <c r="J572">
        <v>6.09</v>
      </c>
      <c r="K572">
        <v>74.2</v>
      </c>
      <c r="L572">
        <v>5.2267653944574012E-3</v>
      </c>
      <c r="M572">
        <v>2.5275136293056808E-3</v>
      </c>
      <c r="N572">
        <v>3.14549169672723E-3</v>
      </c>
      <c r="O572">
        <v>0.16883116883116883</v>
      </c>
      <c r="P572">
        <v>-5.8282208588957052E-2</v>
      </c>
      <c r="Q572">
        <v>-2.1657926566058601E-3</v>
      </c>
      <c r="R572">
        <v>4.2677448337825183E-3</v>
      </c>
      <c r="S572">
        <v>5.3504547886570356E-5</v>
      </c>
      <c r="T572">
        <f>'FF-5'!B575/100</f>
        <v>1.9900000000000001E-2</v>
      </c>
      <c r="U572">
        <f>'FF-5'!C575/100</f>
        <v>-2.4300000000000002E-2</v>
      </c>
      <c r="V572">
        <f>'FF-5'!D575/100</f>
        <v>8.199999999999999E-3</v>
      </c>
      <c r="W572">
        <f>'FF-5'!E575/100</f>
        <v>-7.6E-3</v>
      </c>
      <c r="X572">
        <f>'FF-5'!F575/100</f>
        <v>8.3000000000000001E-3</v>
      </c>
      <c r="Y572">
        <v>-0.28999999999999998</v>
      </c>
      <c r="Z572">
        <f>'FF-5'!G575/100</f>
        <v>1E-4</v>
      </c>
      <c r="AA572" s="11" t="str">
        <f t="shared" si="9"/>
        <v>CMA</v>
      </c>
    </row>
    <row r="573" spans="1:27">
      <c r="A573" s="32">
        <v>40603</v>
      </c>
      <c r="B573">
        <v>3.2144746300640827E-3</v>
      </c>
      <c r="C573">
        <v>1.6087182148417346E-2</v>
      </c>
      <c r="D573">
        <v>2.7856066068033848E-3</v>
      </c>
      <c r="E573">
        <v>9</v>
      </c>
      <c r="F573">
        <v>64.099999999999994</v>
      </c>
      <c r="G573">
        <v>0.14000000000000001</v>
      </c>
      <c r="H573">
        <v>3.41</v>
      </c>
      <c r="I573">
        <v>0.1</v>
      </c>
      <c r="J573">
        <v>6.15</v>
      </c>
      <c r="K573">
        <v>77.5</v>
      </c>
      <c r="L573">
        <v>1.2890646157179199E-2</v>
      </c>
      <c r="M573">
        <v>7.2129516573960191E-3</v>
      </c>
      <c r="N573">
        <v>3.1291075388684584E-3</v>
      </c>
      <c r="O573">
        <v>-0.17936507936507937</v>
      </c>
      <c r="P573">
        <v>-0.12052117263843648</v>
      </c>
      <c r="Q573">
        <v>-4.1161208666127729E-3</v>
      </c>
      <c r="R573">
        <v>1.789308879445276E-3</v>
      </c>
      <c r="S573">
        <v>1.6738384401965806E-3</v>
      </c>
      <c r="T573">
        <f>'FF-5'!B576/100</f>
        <v>3.49E-2</v>
      </c>
      <c r="U573">
        <f>'FF-5'!C576/100</f>
        <v>1.6500000000000001E-2</v>
      </c>
      <c r="V573">
        <f>'FF-5'!D576/100</f>
        <v>1.2699999999999999E-2</v>
      </c>
      <c r="W573">
        <f>'FF-5'!E576/100</f>
        <v>-1.9400000000000001E-2</v>
      </c>
      <c r="X573">
        <f>'FF-5'!F576/100</f>
        <v>8.8000000000000005E-3</v>
      </c>
      <c r="Y573">
        <v>1.99</v>
      </c>
      <c r="Z573">
        <f>'FF-5'!G576/100</f>
        <v>1E-4</v>
      </c>
      <c r="AA573" s="11" t="str">
        <f t="shared" si="9"/>
        <v>MOM</v>
      </c>
    </row>
    <row r="574" spans="1:27">
      <c r="A574" s="32">
        <v>40634</v>
      </c>
      <c r="B574">
        <v>5.1735482068337533E-3</v>
      </c>
      <c r="C574">
        <v>1.73646578140959E-2</v>
      </c>
      <c r="D574">
        <v>4.0197392071636305E-3</v>
      </c>
      <c r="E574">
        <v>9</v>
      </c>
      <c r="F574">
        <v>64.2</v>
      </c>
      <c r="G574">
        <v>0.1</v>
      </c>
      <c r="H574">
        <v>3.46</v>
      </c>
      <c r="I574">
        <v>0.06</v>
      </c>
      <c r="J574">
        <v>6.03</v>
      </c>
      <c r="K574">
        <v>67.5</v>
      </c>
      <c r="L574">
        <v>1.4116892144805141E-2</v>
      </c>
      <c r="M574">
        <v>6.5102705129644178E-3</v>
      </c>
      <c r="N574">
        <v>5.701383803832792E-3</v>
      </c>
      <c r="O574">
        <v>0.16054158607350097</v>
      </c>
      <c r="P574">
        <v>0.1111111111111111</v>
      </c>
      <c r="Q574">
        <v>1.0364014644452791E-2</v>
      </c>
      <c r="R574">
        <v>0.14914043313239561</v>
      </c>
      <c r="S574">
        <v>1.7244536686607252E-3</v>
      </c>
      <c r="T574">
        <f>'FF-5'!B577/100</f>
        <v>4.5999999999999999E-3</v>
      </c>
      <c r="U574">
        <f>'FF-5'!C577/100</f>
        <v>2.6200000000000001E-2</v>
      </c>
      <c r="V574">
        <f>'FF-5'!D577/100</f>
        <v>-1.83E-2</v>
      </c>
      <c r="W574">
        <f>'FF-5'!E577/100</f>
        <v>1.7600000000000001E-2</v>
      </c>
      <c r="X574">
        <f>'FF-5'!F577/100</f>
        <v>-2.9999999999999997E-4</v>
      </c>
      <c r="Y574">
        <v>3.4</v>
      </c>
      <c r="Z574">
        <f>'FF-5'!G577/100</f>
        <v>1E-4</v>
      </c>
      <c r="AA574" s="11" t="str">
        <f t="shared" si="9"/>
        <v>MOM</v>
      </c>
    </row>
    <row r="575" spans="1:27">
      <c r="A575" s="32">
        <v>40664</v>
      </c>
      <c r="B575">
        <v>4.6940989750992937E-3</v>
      </c>
      <c r="C575">
        <v>1.9578313253012077E-2</v>
      </c>
      <c r="D575">
        <v>4.2423453334201914E-3</v>
      </c>
      <c r="E575">
        <v>9.1</v>
      </c>
      <c r="F575">
        <v>64.2</v>
      </c>
      <c r="G575">
        <v>0.09</v>
      </c>
      <c r="H575">
        <v>3.17</v>
      </c>
      <c r="I575">
        <v>0.04</v>
      </c>
      <c r="J575">
        <v>6.02</v>
      </c>
      <c r="K575">
        <v>69.8</v>
      </c>
      <c r="L575">
        <v>2.636435539151068E-4</v>
      </c>
      <c r="M575">
        <v>7.0703691312590201E-3</v>
      </c>
      <c r="N575">
        <v>6.672205153278701E-3</v>
      </c>
      <c r="O575">
        <v>-7.6666666666666661E-2</v>
      </c>
      <c r="P575">
        <v>3.3333333333333333E-2</v>
      </c>
      <c r="Q575">
        <v>-3.312815797651155E-3</v>
      </c>
      <c r="R575">
        <v>6.8972216825335234E-2</v>
      </c>
      <c r="S575">
        <v>2.3994149997714842E-3</v>
      </c>
      <c r="T575">
        <f>'FF-5'!B578/100</f>
        <v>2.8999999999999998E-2</v>
      </c>
      <c r="U575">
        <f>'FF-5'!C578/100</f>
        <v>-5.5000000000000005E-3</v>
      </c>
      <c r="V575">
        <f>'FF-5'!D578/100</f>
        <v>-2.4300000000000002E-2</v>
      </c>
      <c r="W575">
        <f>'FF-5'!E578/100</f>
        <v>1.01E-2</v>
      </c>
      <c r="X575">
        <f>'FF-5'!F578/100</f>
        <v>-8.0000000000000002E-3</v>
      </c>
      <c r="Y575">
        <v>0.04</v>
      </c>
      <c r="Z575">
        <f>'FF-5'!G578/100</f>
        <v>0</v>
      </c>
      <c r="AA575" s="11" t="str">
        <f t="shared" si="9"/>
        <v>MOM</v>
      </c>
    </row>
    <row r="576" spans="1:27">
      <c r="A576" s="32">
        <v>40695</v>
      </c>
      <c r="B576">
        <v>3.1817147345076478E-3</v>
      </c>
      <c r="C576">
        <v>4.9236829148202859E-3</v>
      </c>
      <c r="D576">
        <v>3.0359670257245988E-3</v>
      </c>
      <c r="E576">
        <v>9</v>
      </c>
      <c r="F576">
        <v>64.099999999999994</v>
      </c>
      <c r="G576">
        <v>0.09</v>
      </c>
      <c r="H576">
        <v>3</v>
      </c>
      <c r="I576">
        <v>0.04</v>
      </c>
      <c r="J576">
        <v>5.78</v>
      </c>
      <c r="K576">
        <v>74.3</v>
      </c>
      <c r="L576">
        <v>2.3510806536636748E-2</v>
      </c>
      <c r="M576">
        <v>8.0062898653438484E-3</v>
      </c>
      <c r="N576">
        <v>1.1554967821186519E-2</v>
      </c>
      <c r="O576">
        <v>1.263537906137184E-2</v>
      </c>
      <c r="P576">
        <v>-1.6129032258064516E-2</v>
      </c>
      <c r="Q576">
        <v>1.2300188666956539E-3</v>
      </c>
      <c r="R576">
        <v>-7.9153035259905552E-2</v>
      </c>
      <c r="S576">
        <v>8.1308844426544681E-4</v>
      </c>
      <c r="T576">
        <f>'FF-5'!B579/100</f>
        <v>-1.2699999999999999E-2</v>
      </c>
      <c r="U576">
        <f>'FF-5'!C579/100</f>
        <v>-6.1999999999999998E-3</v>
      </c>
      <c r="V576">
        <f>'FF-5'!D579/100</f>
        <v>-2.12E-2</v>
      </c>
      <c r="W576">
        <f>'FF-5'!E579/100</f>
        <v>2.0799999999999999E-2</v>
      </c>
      <c r="X576">
        <f>'FF-5'!F579/100</f>
        <v>-1.5800000000000002E-2</v>
      </c>
      <c r="Y576">
        <v>-0.62</v>
      </c>
      <c r="Z576">
        <f>'FF-5'!G579/100</f>
        <v>0</v>
      </c>
      <c r="AA576" s="11" t="str">
        <f t="shared" si="9"/>
        <v>RMW</v>
      </c>
    </row>
    <row r="577" spans="1:27">
      <c r="A577" s="32">
        <v>40725</v>
      </c>
      <c r="B577">
        <v>0</v>
      </c>
      <c r="C577">
        <v>-9.799118079372299E-4</v>
      </c>
      <c r="D577">
        <v>-2.0465757556163691E-4</v>
      </c>
      <c r="E577">
        <v>9.1</v>
      </c>
      <c r="F577">
        <v>64</v>
      </c>
      <c r="G577">
        <v>7.0000000000000007E-2</v>
      </c>
      <c r="H577">
        <v>3</v>
      </c>
      <c r="I577">
        <v>0.04</v>
      </c>
      <c r="J577">
        <v>5.75</v>
      </c>
      <c r="K577">
        <v>71.5</v>
      </c>
      <c r="L577">
        <v>1.1227853316852174E-2</v>
      </c>
      <c r="M577">
        <v>8.1294560954442083E-3</v>
      </c>
      <c r="N577">
        <v>3.9857733842428005E-3</v>
      </c>
      <c r="O577">
        <v>8.3778966131907315E-2</v>
      </c>
      <c r="P577">
        <v>-1.3114754098360656E-2</v>
      </c>
      <c r="Q577">
        <v>2.9539640170924784E-3</v>
      </c>
      <c r="R577">
        <v>-4.9738478239415691E-2</v>
      </c>
      <c r="S577">
        <v>1.7235619267448217E-3</v>
      </c>
      <c r="T577">
        <f>'FF-5'!B580/100</f>
        <v>-1.7500000000000002E-2</v>
      </c>
      <c r="U577">
        <f>'FF-5'!C580/100</f>
        <v>1.6000000000000001E-3</v>
      </c>
      <c r="V577">
        <f>'FF-5'!D580/100</f>
        <v>-4.1999999999999997E-3</v>
      </c>
      <c r="W577">
        <f>'FF-5'!E580/100</f>
        <v>2.4900000000000002E-2</v>
      </c>
      <c r="X577">
        <f>'FF-5'!F580/100</f>
        <v>-1.5300000000000001E-2</v>
      </c>
      <c r="Y577">
        <v>1.78</v>
      </c>
      <c r="Z577">
        <f>'FF-5'!G580/100</f>
        <v>0</v>
      </c>
      <c r="AA577" s="11" t="str">
        <f t="shared" si="9"/>
        <v>MOM</v>
      </c>
    </row>
    <row r="578" spans="1:27">
      <c r="A578" s="32">
        <v>40756</v>
      </c>
      <c r="B578">
        <v>2.6200368317571532E-3</v>
      </c>
      <c r="C578">
        <v>3.4330554193231417E-3</v>
      </c>
      <c r="D578">
        <v>1.7022376884043271E-3</v>
      </c>
      <c r="E578">
        <v>9</v>
      </c>
      <c r="F578">
        <v>64</v>
      </c>
      <c r="G578">
        <v>0.1</v>
      </c>
      <c r="H578">
        <v>2.2999999999999998</v>
      </c>
      <c r="I578">
        <v>0.02</v>
      </c>
      <c r="J578">
        <v>5.76</v>
      </c>
      <c r="K578">
        <v>63.7</v>
      </c>
      <c r="L578">
        <v>1.660385046348167E-2</v>
      </c>
      <c r="M578">
        <v>1.7653404818725685E-2</v>
      </c>
      <c r="N578">
        <v>8.7144849882032863E-3</v>
      </c>
      <c r="O578">
        <v>2.4671052631578948E-2</v>
      </c>
      <c r="P578">
        <v>-1.6611295681063124E-2</v>
      </c>
      <c r="Q578">
        <v>4.7475100824780226E-3</v>
      </c>
      <c r="R578">
        <v>9.3467649807871169E-3</v>
      </c>
      <c r="S578">
        <v>4.6994262152185611E-4</v>
      </c>
      <c r="T578">
        <f>'FF-5'!B581/100</f>
        <v>-2.35E-2</v>
      </c>
      <c r="U578">
        <f>'FF-5'!C581/100</f>
        <v>-1.2E-2</v>
      </c>
      <c r="V578">
        <f>'FF-5'!D581/100</f>
        <v>-8.8999999999999999E-3</v>
      </c>
      <c r="W578">
        <f>'FF-5'!E581/100</f>
        <v>2.6800000000000001E-2</v>
      </c>
      <c r="X578">
        <f>'FF-5'!F581/100</f>
        <v>-1.8100000000000002E-2</v>
      </c>
      <c r="Y578">
        <v>0.18</v>
      </c>
      <c r="Z578">
        <f>'FF-5'!G581/100</f>
        <v>0</v>
      </c>
      <c r="AA578" s="11" t="str">
        <f t="shared" si="9"/>
        <v>MOM</v>
      </c>
    </row>
    <row r="579" spans="1:27">
      <c r="A579" s="32">
        <v>40787</v>
      </c>
      <c r="B579">
        <v>3.1544621664188837E-3</v>
      </c>
      <c r="C579">
        <v>-6.84261974584558E-3</v>
      </c>
      <c r="D579">
        <v>2.3554212332081493E-3</v>
      </c>
      <c r="E579">
        <v>9</v>
      </c>
      <c r="F579">
        <v>64.099999999999994</v>
      </c>
      <c r="G579">
        <v>0.08</v>
      </c>
      <c r="H579">
        <v>1.98</v>
      </c>
      <c r="I579">
        <v>0.01</v>
      </c>
      <c r="J579">
        <v>5.36</v>
      </c>
      <c r="K579">
        <v>55.8</v>
      </c>
      <c r="L579">
        <v>5.9819639278557157E-2</v>
      </c>
      <c r="M579">
        <v>1.9959951599258959E-2</v>
      </c>
      <c r="N579">
        <v>1.523443278810192E-2</v>
      </c>
      <c r="O579">
        <v>-6.0995184590690206E-2</v>
      </c>
      <c r="P579">
        <v>1.0135135135135136E-2</v>
      </c>
      <c r="Q579">
        <v>6.3664205181604957E-3</v>
      </c>
      <c r="R579">
        <v>-0.1117398909352814</v>
      </c>
      <c r="S579">
        <v>1.0000530331153925E-3</v>
      </c>
      <c r="T579">
        <f>'FF-5'!B582/100</f>
        <v>-5.9900000000000002E-2</v>
      </c>
      <c r="U579">
        <f>'FF-5'!C582/100</f>
        <v>-3.2000000000000001E-2</v>
      </c>
      <c r="V579">
        <f>'FF-5'!D582/100</f>
        <v>-2.3599999999999999E-2</v>
      </c>
      <c r="W579">
        <f>'FF-5'!E582/100</f>
        <v>3.3000000000000002E-2</v>
      </c>
      <c r="X579">
        <f>'FF-5'!F582/100</f>
        <v>-3.8E-3</v>
      </c>
      <c r="Y579">
        <v>-0.28000000000000003</v>
      </c>
      <c r="Z579">
        <f>'FF-5'!G582/100</f>
        <v>1E-4</v>
      </c>
      <c r="AA579" s="11" t="str">
        <f t="shared" si="9"/>
        <v>RMW</v>
      </c>
    </row>
    <row r="580" spans="1:27">
      <c r="A580" s="32">
        <v>40817</v>
      </c>
      <c r="B580">
        <v>2.1715478580843226E-3</v>
      </c>
      <c r="C580">
        <v>2.4606299212598425E-3</v>
      </c>
      <c r="D580">
        <v>1.4056397270269135E-3</v>
      </c>
      <c r="E580">
        <v>9</v>
      </c>
      <c r="F580">
        <v>64.2</v>
      </c>
      <c r="G580">
        <v>7.0000000000000007E-2</v>
      </c>
      <c r="H580">
        <v>2.15</v>
      </c>
      <c r="I580">
        <v>0.02</v>
      </c>
      <c r="J580">
        <v>5.27</v>
      </c>
      <c r="K580">
        <v>59.5</v>
      </c>
      <c r="L580">
        <v>2.1745296397843949E-3</v>
      </c>
      <c r="M580">
        <v>2.1207126434366996E-3</v>
      </c>
      <c r="N580">
        <v>5.0791414454222977E-3</v>
      </c>
      <c r="O580">
        <v>0.1111111111111111</v>
      </c>
      <c r="P580">
        <v>1.6722408026755852E-2</v>
      </c>
      <c r="Q580">
        <v>-7.6763402574616443E-4</v>
      </c>
      <c r="R580">
        <v>-8.3400903509787891E-3</v>
      </c>
      <c r="S580">
        <v>1.6575212866603594E-3</v>
      </c>
      <c r="T580">
        <f>'FF-5'!B583/100</f>
        <v>-7.5899999999999995E-2</v>
      </c>
      <c r="U580">
        <f>'FF-5'!C583/100</f>
        <v>-3.6600000000000001E-2</v>
      </c>
      <c r="V580">
        <f>'FF-5'!D583/100</f>
        <v>-1.7299999999999999E-2</v>
      </c>
      <c r="W580">
        <f>'FF-5'!E583/100</f>
        <v>2.0400000000000001E-2</v>
      </c>
      <c r="X580">
        <f>'FF-5'!F583/100</f>
        <v>2.5000000000000001E-3</v>
      </c>
      <c r="Y580">
        <v>-2.42</v>
      </c>
      <c r="Z580">
        <f>'FF-5'!G583/100</f>
        <v>0</v>
      </c>
      <c r="AA580" s="11" t="str">
        <f t="shared" si="9"/>
        <v>RMW</v>
      </c>
    </row>
    <row r="581" spans="1:27">
      <c r="A581" s="32">
        <v>40848</v>
      </c>
      <c r="B581">
        <v>6.7520752701929674E-4</v>
      </c>
      <c r="C581">
        <v>-1.2763868433971499E-2</v>
      </c>
      <c r="D581">
        <v>2.1430025608830658E-5</v>
      </c>
      <c r="E581">
        <v>8.8000000000000007</v>
      </c>
      <c r="F581">
        <v>64.099999999999994</v>
      </c>
      <c r="G581">
        <v>0.08</v>
      </c>
      <c r="H581">
        <v>2.0099999999999998</v>
      </c>
      <c r="I581">
        <v>0.01</v>
      </c>
      <c r="J581">
        <v>5.37</v>
      </c>
      <c r="K581">
        <v>60.8</v>
      </c>
      <c r="L581">
        <v>4.0094339622641509E-3</v>
      </c>
      <c r="M581">
        <v>3.4362461106514299E-3</v>
      </c>
      <c r="N581">
        <v>8.0920949788532669E-3</v>
      </c>
      <c r="O581">
        <v>-6.1538461538461542E-2</v>
      </c>
      <c r="P581">
        <v>3.9473684210526314E-2</v>
      </c>
      <c r="Q581">
        <v>6.9950454830548393E-3</v>
      </c>
      <c r="R581">
        <v>9.3447027216446345E-3</v>
      </c>
      <c r="S581">
        <v>1.5792177960466662E-3</v>
      </c>
      <c r="T581">
        <f>'FF-5'!B584/100</f>
        <v>0.11349999999999999</v>
      </c>
      <c r="U581">
        <f>'FF-5'!C584/100</f>
        <v>3.4599999999999999E-2</v>
      </c>
      <c r="V581">
        <f>'FF-5'!D584/100</f>
        <v>1.1000000000000001E-3</v>
      </c>
      <c r="W581">
        <f>'FF-5'!E584/100</f>
        <v>-2.1600000000000001E-2</v>
      </c>
      <c r="X581">
        <f>'FF-5'!F584/100</f>
        <v>-8.6E-3</v>
      </c>
      <c r="Y581">
        <v>-1.43</v>
      </c>
      <c r="Z581">
        <f>'FF-5'!G584/100</f>
        <v>0</v>
      </c>
      <c r="AA581" s="11" t="str">
        <f t="shared" si="9"/>
        <v>SMB</v>
      </c>
    </row>
    <row r="582" spans="1:27">
      <c r="A582" s="32">
        <v>40878</v>
      </c>
      <c r="B582">
        <v>1.8478500551268406E-3</v>
      </c>
      <c r="C582">
        <v>1.4917951268026424E-3</v>
      </c>
      <c r="D582">
        <v>2.0465235885952118E-3</v>
      </c>
      <c r="E582">
        <v>8.6</v>
      </c>
      <c r="F582">
        <v>64.099999999999994</v>
      </c>
      <c r="G582">
        <v>7.0000000000000007E-2</v>
      </c>
      <c r="H582">
        <v>1.98</v>
      </c>
      <c r="I582">
        <v>0.01</v>
      </c>
      <c r="J582">
        <v>5.14</v>
      </c>
      <c r="K582">
        <v>63.7</v>
      </c>
      <c r="L582">
        <v>2.5135071646699553E-2</v>
      </c>
      <c r="M582">
        <v>5.397730238773755E-3</v>
      </c>
      <c r="N582">
        <v>9.8703611841308575E-3</v>
      </c>
      <c r="O582">
        <v>0.16557377049180327</v>
      </c>
      <c r="P582">
        <v>3.7974683544303799E-2</v>
      </c>
      <c r="Q582">
        <v>-1.1809077522927302E-4</v>
      </c>
      <c r="R582">
        <v>0.12498553408170347</v>
      </c>
      <c r="S582">
        <v>1.0335488446130982E-3</v>
      </c>
      <c r="T582">
        <f>'FF-5'!B585/100</f>
        <v>-2.8000000000000004E-3</v>
      </c>
      <c r="U582">
        <f>'FF-5'!C585/100</f>
        <v>-2.8000000000000004E-3</v>
      </c>
      <c r="V582">
        <f>'FF-5'!D585/100</f>
        <v>-4.5000000000000005E-3</v>
      </c>
      <c r="W582">
        <f>'FF-5'!E585/100</f>
        <v>1.8600000000000002E-2</v>
      </c>
      <c r="X582">
        <f>'FF-5'!F585/100</f>
        <v>1.49E-2</v>
      </c>
      <c r="Y582">
        <v>3.84</v>
      </c>
      <c r="Z582">
        <f>'FF-5'!G585/100</f>
        <v>0</v>
      </c>
      <c r="AA582" s="11" t="str">
        <f t="shared" si="9"/>
        <v>MOM</v>
      </c>
    </row>
    <row r="583" spans="1:27">
      <c r="A583" s="32">
        <v>40909</v>
      </c>
      <c r="B583">
        <v>2.377084901549157E-4</v>
      </c>
      <c r="C583">
        <v>-7.9443892750744507E-3</v>
      </c>
      <c r="D583">
        <v>5.7741659538068917E-4</v>
      </c>
      <c r="E583">
        <v>8.5</v>
      </c>
      <c r="F583">
        <v>64</v>
      </c>
      <c r="G583">
        <v>0.08</v>
      </c>
      <c r="H583">
        <v>1.97</v>
      </c>
      <c r="I583">
        <v>0.03</v>
      </c>
      <c r="J583">
        <v>5.25</v>
      </c>
      <c r="K583">
        <v>69.900000000000006</v>
      </c>
      <c r="L583">
        <v>-7.4702108157654367E-3</v>
      </c>
      <c r="M583">
        <v>4.9429894701863352E-3</v>
      </c>
      <c r="N583">
        <v>8.5501999644164561E-3</v>
      </c>
      <c r="O583">
        <v>-2.3909985935302389E-2</v>
      </c>
      <c r="P583">
        <v>3.9634146341463415E-2</v>
      </c>
      <c r="Q583">
        <v>5.2582730790213528E-3</v>
      </c>
      <c r="R583">
        <v>1.3990330212941051E-2</v>
      </c>
      <c r="S583">
        <v>1.4921998643454668E-3</v>
      </c>
      <c r="T583">
        <f>'FF-5'!B586/100</f>
        <v>7.4000000000000003E-3</v>
      </c>
      <c r="U583">
        <f>'FF-5'!C586/100</f>
        <v>-3.3E-3</v>
      </c>
      <c r="V583">
        <f>'FF-5'!D586/100</f>
        <v>1.6299999999999999E-2</v>
      </c>
      <c r="W583">
        <f>'FF-5'!E586/100</f>
        <v>9.7999999999999997E-3</v>
      </c>
      <c r="X583">
        <f>'FF-5'!F586/100</f>
        <v>2.52E-2</v>
      </c>
      <c r="Y583">
        <v>1.81</v>
      </c>
      <c r="Z583">
        <f>'FF-5'!G586/100</f>
        <v>0</v>
      </c>
      <c r="AA583" s="11" t="str">
        <f t="shared" si="9"/>
        <v>MOM</v>
      </c>
    </row>
    <row r="584" spans="1:27">
      <c r="A584" s="32">
        <v>40940</v>
      </c>
      <c r="B584">
        <v>2.7241960540966351E-3</v>
      </c>
      <c r="C584">
        <v>4.5045045045043908E-3</v>
      </c>
      <c r="D584">
        <v>3.4197533502896894E-3</v>
      </c>
      <c r="E584">
        <v>8.3000000000000007</v>
      </c>
      <c r="F584">
        <v>63.7</v>
      </c>
      <c r="G584">
        <v>0.1</v>
      </c>
      <c r="H584">
        <v>1.97</v>
      </c>
      <c r="I584">
        <v>0.09</v>
      </c>
      <c r="J584">
        <v>5.23</v>
      </c>
      <c r="K584">
        <v>75</v>
      </c>
      <c r="L584">
        <v>1.6668975389019885E-2</v>
      </c>
      <c r="M584">
        <v>7.5536817740302527E-3</v>
      </c>
      <c r="N584">
        <v>1.3579942860127463E-2</v>
      </c>
      <c r="O584">
        <v>4.1786743515850142E-2</v>
      </c>
      <c r="P584">
        <v>-1.7595307917888565E-2</v>
      </c>
      <c r="Q584">
        <v>6.0157474093090069E-3</v>
      </c>
      <c r="R584">
        <v>1.6942274525717782E-2</v>
      </c>
      <c r="S584">
        <v>2.6864728192161819E-3</v>
      </c>
      <c r="T584">
        <f>'FF-5'!B587/100</f>
        <v>5.0499999999999996E-2</v>
      </c>
      <c r="U584">
        <f>'FF-5'!C587/100</f>
        <v>2.06E-2</v>
      </c>
      <c r="V584">
        <f>'FF-5'!D587/100</f>
        <v>-9.7000000000000003E-3</v>
      </c>
      <c r="W584">
        <f>'FF-5'!E587/100</f>
        <v>-2.0099999999999996E-2</v>
      </c>
      <c r="X584">
        <f>'FF-5'!F587/100</f>
        <v>-1.44E-2</v>
      </c>
      <c r="Y584">
        <v>-7.91</v>
      </c>
      <c r="Z584">
        <f>'FF-5'!G587/100</f>
        <v>0</v>
      </c>
      <c r="AA584" s="11" t="str">
        <f t="shared" si="9"/>
        <v>SMB</v>
      </c>
    </row>
    <row r="585" spans="1:27">
      <c r="A585" s="32">
        <v>40969</v>
      </c>
      <c r="B585">
        <v>2.1374461249462117E-3</v>
      </c>
      <c r="C585">
        <v>4.4843049327354546E-3</v>
      </c>
      <c r="D585">
        <v>2.2365646367179344E-3</v>
      </c>
      <c r="E585">
        <v>8.3000000000000007</v>
      </c>
      <c r="F585">
        <v>63.8</v>
      </c>
      <c r="G585">
        <v>0.13</v>
      </c>
      <c r="H585">
        <v>2.17</v>
      </c>
      <c r="I585">
        <v>0.08</v>
      </c>
      <c r="J585">
        <v>5.14</v>
      </c>
      <c r="K585">
        <v>75.3</v>
      </c>
      <c r="L585">
        <v>2.4071214460894392E-3</v>
      </c>
      <c r="M585">
        <v>5.3022921901441696E-3</v>
      </c>
      <c r="N585">
        <v>1.7463112048505421E-2</v>
      </c>
      <c r="O585">
        <v>-2.6279391424619641E-2</v>
      </c>
      <c r="P585">
        <v>9.2537313432835819E-2</v>
      </c>
      <c r="Q585">
        <v>3.1697146016669391E-3</v>
      </c>
      <c r="R585">
        <v>2.0051875498802926E-2</v>
      </c>
      <c r="S585">
        <v>1.9738076475665127E-3</v>
      </c>
      <c r="T585">
        <f>'FF-5'!B588/100</f>
        <v>4.4199999999999996E-2</v>
      </c>
      <c r="U585">
        <f>'FF-5'!C588/100</f>
        <v>-1.7100000000000001E-2</v>
      </c>
      <c r="V585">
        <f>'FF-5'!D588/100</f>
        <v>4.3E-3</v>
      </c>
      <c r="W585">
        <f>'FF-5'!E588/100</f>
        <v>-4.7999999999999996E-3</v>
      </c>
      <c r="X585">
        <f>'FF-5'!F588/100</f>
        <v>-1E-4</v>
      </c>
      <c r="Y585">
        <v>-0.28999999999999998</v>
      </c>
      <c r="Z585">
        <f>'FF-5'!G588/100</f>
        <v>0</v>
      </c>
      <c r="AA585" s="11" t="str">
        <f t="shared" si="9"/>
        <v>HML</v>
      </c>
    </row>
    <row r="586" spans="1:27">
      <c r="A586" s="32">
        <v>41000</v>
      </c>
      <c r="B586">
        <v>2.0934703870291562E-3</v>
      </c>
      <c r="C586">
        <v>1.2896825396825368E-2</v>
      </c>
      <c r="D586">
        <v>1.9127773527162163E-3</v>
      </c>
      <c r="E586">
        <v>8.1999999999999993</v>
      </c>
      <c r="F586">
        <v>63.8</v>
      </c>
      <c r="G586">
        <v>0.14000000000000001</v>
      </c>
      <c r="H586">
        <v>2.0499999999999998</v>
      </c>
      <c r="I586">
        <v>0.08</v>
      </c>
      <c r="J586">
        <v>5.23</v>
      </c>
      <c r="K586">
        <v>76.2</v>
      </c>
      <c r="L586">
        <v>9.3788228897649737E-3</v>
      </c>
      <c r="M586">
        <v>4.4887882312134005E-3</v>
      </c>
      <c r="N586">
        <v>4.6006677100270711E-3</v>
      </c>
      <c r="O586">
        <v>-1.278409090909091E-2</v>
      </c>
      <c r="P586">
        <v>-3.2786885245901641E-2</v>
      </c>
      <c r="Q586">
        <v>-5.2057255769772711E-3</v>
      </c>
      <c r="R586">
        <v>3.8533007334963301E-2</v>
      </c>
      <c r="S586">
        <v>1.7976450849387304E-3</v>
      </c>
      <c r="T586">
        <f>'FF-5'!B589/100</f>
        <v>3.1099999999999999E-2</v>
      </c>
      <c r="U586">
        <f>'FF-5'!C589/100</f>
        <v>-4.6999999999999993E-3</v>
      </c>
      <c r="V586">
        <f>'FF-5'!D589/100</f>
        <v>1.1399999999999999E-2</v>
      </c>
      <c r="W586">
        <f>'FF-5'!E589/100</f>
        <v>-5.4000000000000003E-3</v>
      </c>
      <c r="X586">
        <f>'FF-5'!F589/100</f>
        <v>7.4000000000000003E-3</v>
      </c>
      <c r="Y586">
        <v>1.3</v>
      </c>
      <c r="Z586">
        <f>'FF-5'!G589/100</f>
        <v>0</v>
      </c>
      <c r="AA586" s="11" t="str">
        <f t="shared" si="9"/>
        <v>MOM</v>
      </c>
    </row>
    <row r="587" spans="1:27">
      <c r="A587" s="32">
        <v>41030</v>
      </c>
      <c r="B587">
        <v>1.6607883500068788E-3</v>
      </c>
      <c r="C587">
        <v>-2.4485798237022529E-3</v>
      </c>
      <c r="D587">
        <v>1.3151754274319631E-3</v>
      </c>
      <c r="E587">
        <v>8.1999999999999993</v>
      </c>
      <c r="F587">
        <v>63.7</v>
      </c>
      <c r="G587">
        <v>0.16</v>
      </c>
      <c r="H587">
        <v>1.8</v>
      </c>
      <c r="I587">
        <v>0.09</v>
      </c>
      <c r="J587">
        <v>5.19</v>
      </c>
      <c r="K587">
        <v>76.400000000000006</v>
      </c>
      <c r="L587">
        <v>4.264296615495107E-3</v>
      </c>
      <c r="M587">
        <v>5.4437244825413398E-3</v>
      </c>
      <c r="N587">
        <v>1.3115586907318798E-2</v>
      </c>
      <c r="O587">
        <v>8.3453237410071948E-2</v>
      </c>
      <c r="P587">
        <v>0</v>
      </c>
      <c r="Q587">
        <v>7.1467850858888127E-3</v>
      </c>
      <c r="R587">
        <v>-2.693285620114888E-2</v>
      </c>
      <c r="S587">
        <v>5.7570954332027396E-4</v>
      </c>
      <c r="T587">
        <f>'FF-5'!B590/100</f>
        <v>-8.5000000000000006E-3</v>
      </c>
      <c r="U587">
        <f>'FF-5'!C590/100</f>
        <v>-5.5000000000000005E-3</v>
      </c>
      <c r="V587">
        <f>'FF-5'!D590/100</f>
        <v>-7.8000000000000005E-3</v>
      </c>
      <c r="W587">
        <f>'FF-5'!E590/100</f>
        <v>1.3000000000000001E-2</v>
      </c>
      <c r="X587">
        <f>'FF-5'!F590/100</f>
        <v>6.5000000000000006E-3</v>
      </c>
      <c r="Y587">
        <v>3.75</v>
      </c>
      <c r="Z587">
        <f>'FF-5'!G590/100</f>
        <v>0</v>
      </c>
      <c r="AA587" s="11" t="str">
        <f t="shared" si="9"/>
        <v>MOM</v>
      </c>
    </row>
    <row r="588" spans="1:27">
      <c r="A588" s="32">
        <v>41061</v>
      </c>
      <c r="B588">
        <v>-2.0681801323810599E-3</v>
      </c>
      <c r="C588">
        <v>-8.8365243004417428E-3</v>
      </c>
      <c r="D588">
        <v>-1.1227862045588778E-3</v>
      </c>
      <c r="E588">
        <v>8.1999999999999993</v>
      </c>
      <c r="F588">
        <v>63.7</v>
      </c>
      <c r="G588">
        <v>0.16</v>
      </c>
      <c r="H588">
        <v>1.62</v>
      </c>
      <c r="I588">
        <v>0.09</v>
      </c>
      <c r="J588">
        <v>5.07</v>
      </c>
      <c r="K588">
        <v>79.3</v>
      </c>
      <c r="L588">
        <v>8.4476824744109565E-3</v>
      </c>
      <c r="M588">
        <v>4.3637245196873403E-3</v>
      </c>
      <c r="N588">
        <v>7.5144641725141837E-3</v>
      </c>
      <c r="O588">
        <v>-5.9760956175298807E-2</v>
      </c>
      <c r="P588">
        <v>4.519774011299435E-2</v>
      </c>
      <c r="Q588">
        <v>2.143936823271748E-3</v>
      </c>
      <c r="R588">
        <v>-8.3518823187844732E-2</v>
      </c>
      <c r="S588">
        <v>8.0702409863627877E-4</v>
      </c>
      <c r="T588">
        <f>'FF-5'!B591/100</f>
        <v>-6.1900000000000004E-2</v>
      </c>
      <c r="U588">
        <f>'FF-5'!C591/100</f>
        <v>-1.1999999999999999E-3</v>
      </c>
      <c r="V588">
        <f>'FF-5'!D591/100</f>
        <v>-1.0700000000000001E-2</v>
      </c>
      <c r="W588">
        <f>'FF-5'!E591/100</f>
        <v>2.0799999999999999E-2</v>
      </c>
      <c r="X588">
        <f>'FF-5'!F591/100</f>
        <v>2.3099999999999999E-2</v>
      </c>
      <c r="Y588">
        <v>6.49</v>
      </c>
      <c r="Z588">
        <f>'FF-5'!G591/100</f>
        <v>1E-4</v>
      </c>
      <c r="AA588" s="11" t="str">
        <f t="shared" si="9"/>
        <v>MOM</v>
      </c>
    </row>
    <row r="589" spans="1:27">
      <c r="A589" s="32">
        <v>41091</v>
      </c>
      <c r="B589">
        <v>-8.2636317131073859E-4</v>
      </c>
      <c r="C589">
        <v>-1.0401188707280804E-2</v>
      </c>
      <c r="D589">
        <v>-5.0900299039258786E-4</v>
      </c>
      <c r="E589">
        <v>8.1999999999999993</v>
      </c>
      <c r="F589">
        <v>63.8</v>
      </c>
      <c r="G589">
        <v>0.16</v>
      </c>
      <c r="H589">
        <v>1.53</v>
      </c>
      <c r="I589">
        <v>0.1</v>
      </c>
      <c r="J589">
        <v>5.0199999999999996</v>
      </c>
      <c r="K589">
        <v>73.2</v>
      </c>
      <c r="L589">
        <v>8.4655615636913244E-3</v>
      </c>
      <c r="M589">
        <v>7.0401287337825604E-3</v>
      </c>
      <c r="N589">
        <v>1.39582874584732E-2</v>
      </c>
      <c r="O589">
        <v>6.9209039548022599E-2</v>
      </c>
      <c r="P589">
        <v>-2.7027027027027029E-2</v>
      </c>
      <c r="Q589">
        <v>1.7750963220611283E-4</v>
      </c>
      <c r="R589">
        <v>-0.12977824709609298</v>
      </c>
      <c r="S589">
        <v>5.8984716238716373E-4</v>
      </c>
      <c r="T589">
        <f>'FF-5'!B592/100</f>
        <v>3.8900000000000004E-2</v>
      </c>
      <c r="U589">
        <f>'FF-5'!C592/100</f>
        <v>8.3999999999999995E-3</v>
      </c>
      <c r="V589">
        <f>'FF-5'!D592/100</f>
        <v>6.1999999999999998E-3</v>
      </c>
      <c r="W589">
        <f>'FF-5'!E592/100</f>
        <v>-1.1000000000000001E-2</v>
      </c>
      <c r="X589">
        <f>'FF-5'!F592/100</f>
        <v>4.5999999999999999E-3</v>
      </c>
      <c r="Y589">
        <v>-1.06</v>
      </c>
      <c r="Z589">
        <f>'FF-5'!G592/100</f>
        <v>0</v>
      </c>
      <c r="AA589" s="11" t="str">
        <f t="shared" si="9"/>
        <v>SMB</v>
      </c>
    </row>
    <row r="590" spans="1:27">
      <c r="A590" s="32">
        <v>41122</v>
      </c>
      <c r="B590">
        <v>2.8880992806008343E-4</v>
      </c>
      <c r="C590">
        <v>1.5015015015014161E-3</v>
      </c>
      <c r="D590">
        <v>3.6072739618469045E-4</v>
      </c>
      <c r="E590">
        <v>8.1999999999999993</v>
      </c>
      <c r="F590">
        <v>63.7</v>
      </c>
      <c r="G590">
        <v>0.13</v>
      </c>
      <c r="H590">
        <v>1.68</v>
      </c>
      <c r="I590">
        <v>0.1</v>
      </c>
      <c r="J590">
        <v>4.87</v>
      </c>
      <c r="K590">
        <v>72.3</v>
      </c>
      <c r="L590">
        <v>1.7448248582604409E-2</v>
      </c>
      <c r="M590">
        <v>5.2631578947369148E-3</v>
      </c>
      <c r="N590">
        <v>1.1359333125321289E-2</v>
      </c>
      <c r="O590">
        <v>-2.2457067371202115E-2</v>
      </c>
      <c r="P590">
        <v>2.5000000000000001E-2</v>
      </c>
      <c r="Q590">
        <v>1.9963724701673458E-3</v>
      </c>
      <c r="R590">
        <v>6.6982162358937156E-2</v>
      </c>
      <c r="S590">
        <v>1.0819926573739666E-3</v>
      </c>
      <c r="T590">
        <f>'FF-5'!B593/100</f>
        <v>7.9000000000000008E-3</v>
      </c>
      <c r="U590">
        <f>'FF-5'!C593/100</f>
        <v>-2.7799999999999998E-2</v>
      </c>
      <c r="V590">
        <f>'FF-5'!D593/100</f>
        <v>-2.0000000000000001E-4</v>
      </c>
      <c r="W590">
        <f>'FF-5'!E593/100</f>
        <v>1.1000000000000001E-2</v>
      </c>
      <c r="X590">
        <f>'FF-5'!F593/100</f>
        <v>5.0000000000000001E-4</v>
      </c>
      <c r="Y590">
        <v>3.04</v>
      </c>
      <c r="Z590">
        <f>'FF-5'!G593/100</f>
        <v>0</v>
      </c>
      <c r="AA590" s="11" t="str">
        <f t="shared" si="9"/>
        <v>MOM</v>
      </c>
    </row>
    <row r="591" spans="1:27">
      <c r="A591" s="32">
        <v>41153</v>
      </c>
      <c r="B591">
        <v>5.8095279758519748E-3</v>
      </c>
      <c r="C591">
        <v>1.2993503248375783E-2</v>
      </c>
      <c r="D591">
        <v>3.3620397081283652E-3</v>
      </c>
      <c r="E591">
        <v>8.1</v>
      </c>
      <c r="F591">
        <v>63.5</v>
      </c>
      <c r="G591">
        <v>0.14000000000000001</v>
      </c>
      <c r="H591">
        <v>1.72</v>
      </c>
      <c r="I591">
        <v>0.11</v>
      </c>
      <c r="J591">
        <v>4.91</v>
      </c>
      <c r="K591">
        <v>74.3</v>
      </c>
      <c r="L591">
        <v>1.6889848812094994E-2</v>
      </c>
      <c r="M591">
        <v>7.0238532839245063E-3</v>
      </c>
      <c r="N591">
        <v>8.5083127156616121E-3</v>
      </c>
      <c r="O591">
        <v>1.891891891891892E-2</v>
      </c>
      <c r="P591">
        <v>1.6260162601626018E-2</v>
      </c>
      <c r="Q591">
        <v>-4.0748878382004389E-3</v>
      </c>
      <c r="R591">
        <v>7.0851813942909014E-2</v>
      </c>
      <c r="S591">
        <v>1.349165529938803E-3</v>
      </c>
      <c r="T591">
        <f>'FF-5'!B594/100</f>
        <v>2.5499999999999998E-2</v>
      </c>
      <c r="U591">
        <f>'FF-5'!C594/100</f>
        <v>4.4000000000000003E-3</v>
      </c>
      <c r="V591">
        <f>'FF-5'!D594/100</f>
        <v>1.3000000000000001E-2</v>
      </c>
      <c r="W591">
        <f>'FF-5'!E594/100</f>
        <v>-1.3300000000000001E-2</v>
      </c>
      <c r="X591">
        <f>'FF-5'!F594/100</f>
        <v>-8.3999999999999995E-3</v>
      </c>
      <c r="Y591">
        <v>-2.37</v>
      </c>
      <c r="Z591">
        <f>'FF-5'!G594/100</f>
        <v>1E-4</v>
      </c>
      <c r="AA591" s="11" t="str">
        <f t="shared" si="9"/>
        <v>HML</v>
      </c>
    </row>
    <row r="592" spans="1:27">
      <c r="A592" s="32">
        <v>41183</v>
      </c>
      <c r="B592">
        <v>4.7712662775423412E-3</v>
      </c>
      <c r="C592">
        <v>8.3867784903799564E-3</v>
      </c>
      <c r="D592">
        <v>3.0442365625495131E-3</v>
      </c>
      <c r="E592">
        <v>7.8</v>
      </c>
      <c r="F592">
        <v>63.6</v>
      </c>
      <c r="G592">
        <v>0.16</v>
      </c>
      <c r="H592">
        <v>1.75</v>
      </c>
      <c r="I592">
        <v>0.1</v>
      </c>
      <c r="J592">
        <v>4.84</v>
      </c>
      <c r="K592">
        <v>78.3</v>
      </c>
      <c r="L592">
        <v>1.3805700692408988E-2</v>
      </c>
      <c r="M592">
        <v>7.9120792391776888E-3</v>
      </c>
      <c r="N592">
        <v>6.0119679715167655E-3</v>
      </c>
      <c r="O592">
        <v>0.123342175066313</v>
      </c>
      <c r="P592">
        <v>2.6666666666666668E-2</v>
      </c>
      <c r="Q592">
        <v>-5.3149165136611603E-4</v>
      </c>
      <c r="R592">
        <v>5.9473237043330745E-3</v>
      </c>
      <c r="S592">
        <v>1.3324599145439116E-3</v>
      </c>
      <c r="T592">
        <f>'FF-5'!B595/100</f>
        <v>2.7300000000000001E-2</v>
      </c>
      <c r="U592">
        <f>'FF-5'!C595/100</f>
        <v>6.0999999999999995E-3</v>
      </c>
      <c r="V592">
        <f>'FF-5'!D595/100</f>
        <v>1.6E-2</v>
      </c>
      <c r="W592">
        <f>'FF-5'!E595/100</f>
        <v>-1.49E-2</v>
      </c>
      <c r="X592">
        <f>'FF-5'!F595/100</f>
        <v>1.54E-2</v>
      </c>
      <c r="Y592">
        <v>-1.1399999999999999</v>
      </c>
      <c r="Z592">
        <f>'FF-5'!G595/100</f>
        <v>1E-4</v>
      </c>
      <c r="AA592" s="11" t="str">
        <f t="shared" si="9"/>
        <v>HML</v>
      </c>
    </row>
    <row r="593" spans="1:27">
      <c r="A593" s="32">
        <v>41214</v>
      </c>
      <c r="B593">
        <v>2.6967945804385815E-3</v>
      </c>
      <c r="C593">
        <v>-4.4031311154599101E-3</v>
      </c>
      <c r="D593">
        <v>2.9612300169665402E-3</v>
      </c>
      <c r="E593">
        <v>7.8</v>
      </c>
      <c r="F593">
        <v>63.8</v>
      </c>
      <c r="G593">
        <v>0.16</v>
      </c>
      <c r="H593">
        <v>1.65</v>
      </c>
      <c r="I593">
        <v>0.09</v>
      </c>
      <c r="J593">
        <v>4.58</v>
      </c>
      <c r="K593">
        <v>82.6</v>
      </c>
      <c r="L593">
        <v>1.4036704935892064E-2</v>
      </c>
      <c r="M593">
        <v>6.4796507644420756E-3</v>
      </c>
      <c r="N593">
        <v>1.0365719718450982E-2</v>
      </c>
      <c r="O593">
        <v>8.0283353010625738E-2</v>
      </c>
      <c r="P593">
        <v>-7.0129870129870125E-2</v>
      </c>
      <c r="Q593">
        <v>3.1824170941260705E-3</v>
      </c>
      <c r="R593">
        <v>-5.4370777027027091E-2</v>
      </c>
      <c r="S593">
        <v>1.1225346982165823E-3</v>
      </c>
      <c r="T593">
        <f>'FF-5'!B596/100</f>
        <v>-1.7600000000000001E-2</v>
      </c>
      <c r="U593">
        <f>'FF-5'!C596/100</f>
        <v>-8.8999999999999999E-3</v>
      </c>
      <c r="V593">
        <f>'FF-5'!D596/100</f>
        <v>3.5900000000000001E-2</v>
      </c>
      <c r="W593">
        <f>'FF-5'!E596/100</f>
        <v>-1.34E-2</v>
      </c>
      <c r="X593">
        <f>'FF-5'!F596/100</f>
        <v>2.5000000000000001E-2</v>
      </c>
      <c r="Y593">
        <v>0.14000000000000001</v>
      </c>
      <c r="Z593">
        <f>'FF-5'!G596/100</f>
        <v>1E-4</v>
      </c>
      <c r="AA593" s="11" t="str">
        <f t="shared" si="9"/>
        <v>MOM</v>
      </c>
    </row>
    <row r="594" spans="1:27">
      <c r="A594" s="32">
        <v>41244</v>
      </c>
      <c r="B594">
        <v>-1.6793444944266916E-3</v>
      </c>
      <c r="C594">
        <v>-8.3538083538082977E-3</v>
      </c>
      <c r="D594">
        <v>-6.829596318323485E-4</v>
      </c>
      <c r="E594">
        <v>7.7</v>
      </c>
      <c r="F594">
        <v>63.6</v>
      </c>
      <c r="G594">
        <v>0.16</v>
      </c>
      <c r="H594">
        <v>1.72</v>
      </c>
      <c r="I594">
        <v>7.0000000000000007E-2</v>
      </c>
      <c r="J594">
        <v>4.51</v>
      </c>
      <c r="K594">
        <v>82.7</v>
      </c>
      <c r="L594">
        <v>8.7186479897524531E-3</v>
      </c>
      <c r="M594">
        <v>6.7102345664604972E-3</v>
      </c>
      <c r="N594">
        <v>5.3381945546951068E-3</v>
      </c>
      <c r="O594">
        <v>-8.9617486338797819E-2</v>
      </c>
      <c r="P594">
        <v>9.4972067039106142E-2</v>
      </c>
      <c r="Q594">
        <v>3.8685096343628374E-3</v>
      </c>
      <c r="R594">
        <v>-3.2488556436306763E-2</v>
      </c>
      <c r="S594">
        <v>1.16583004128672E-3</v>
      </c>
      <c r="T594">
        <f>'FF-5'!B597/100</f>
        <v>7.8000000000000005E-3</v>
      </c>
      <c r="U594">
        <f>'FF-5'!C597/100</f>
        <v>4.5999999999999999E-3</v>
      </c>
      <c r="V594">
        <f>'FF-5'!D597/100</f>
        <v>-8.3999999999999995E-3</v>
      </c>
      <c r="W594">
        <f>'FF-5'!E597/100</f>
        <v>6.0999999999999995E-3</v>
      </c>
      <c r="X594">
        <f>'FF-5'!F597/100</f>
        <v>8.5000000000000006E-3</v>
      </c>
      <c r="Y594">
        <v>0.49</v>
      </c>
      <c r="Z594">
        <f>'FF-5'!G597/100</f>
        <v>1E-4</v>
      </c>
      <c r="AA594" s="11" t="str">
        <f t="shared" si="9"/>
        <v>MOM</v>
      </c>
    </row>
    <row r="595" spans="1:27">
      <c r="A595" s="32">
        <v>41275</v>
      </c>
      <c r="B595">
        <v>-1.2108160467717304E-4</v>
      </c>
      <c r="C595">
        <v>-1.4866204162537729E-3</v>
      </c>
      <c r="D595">
        <v>-1.577137810301924E-4</v>
      </c>
      <c r="E595">
        <v>7.9</v>
      </c>
      <c r="F595">
        <v>63.7</v>
      </c>
      <c r="G595">
        <v>0.14000000000000001</v>
      </c>
      <c r="H595">
        <v>1.91</v>
      </c>
      <c r="I595">
        <v>7.0000000000000007E-2</v>
      </c>
      <c r="J595">
        <v>4.63</v>
      </c>
      <c r="K595">
        <v>72.900000000000006</v>
      </c>
      <c r="L595">
        <v>7.9878748156644273E-3</v>
      </c>
      <c r="M595">
        <v>1.1843350914816782E-2</v>
      </c>
      <c r="N595">
        <v>1.1944810891557068E-2</v>
      </c>
      <c r="O595">
        <v>0.17166866746698681</v>
      </c>
      <c r="P595">
        <v>1.7857142857142856E-2</v>
      </c>
      <c r="Q595">
        <v>2.8598159095644614E-3</v>
      </c>
      <c r="R595">
        <v>1.8347565197322911E-2</v>
      </c>
      <c r="S595">
        <v>1.8468384943445208E-3</v>
      </c>
      <c r="T595">
        <f>'FF-5'!B598/100</f>
        <v>1.18E-2</v>
      </c>
      <c r="U595">
        <f>'FF-5'!C598/100</f>
        <v>1.89E-2</v>
      </c>
      <c r="V595">
        <f>'FF-5'!D598/100</f>
        <v>3.5099999999999999E-2</v>
      </c>
      <c r="W595">
        <f>'FF-5'!E598/100</f>
        <v>-1.8500000000000003E-2</v>
      </c>
      <c r="X595">
        <f>'FF-5'!F598/100</f>
        <v>9.1000000000000004E-3</v>
      </c>
      <c r="Y595">
        <v>-2.86</v>
      </c>
      <c r="Z595">
        <f>'FF-5'!G598/100</f>
        <v>1E-4</v>
      </c>
      <c r="AA595" s="11" t="str">
        <f t="shared" si="9"/>
        <v>HML</v>
      </c>
    </row>
    <row r="596" spans="1:27">
      <c r="A596" s="32">
        <v>41306</v>
      </c>
      <c r="B596">
        <v>1.9807889421808505E-3</v>
      </c>
      <c r="C596">
        <v>4.9627791563275434E-3</v>
      </c>
      <c r="D596">
        <v>1.9033798136581868E-3</v>
      </c>
      <c r="E596">
        <v>8</v>
      </c>
      <c r="F596">
        <v>63.7</v>
      </c>
      <c r="G596">
        <v>0.15</v>
      </c>
      <c r="H596">
        <v>1.98</v>
      </c>
      <c r="I596">
        <v>0.1</v>
      </c>
      <c r="J596">
        <v>4.7300000000000004</v>
      </c>
      <c r="K596">
        <v>73.8</v>
      </c>
      <c r="L596">
        <v>6.5022148169220145E-3</v>
      </c>
      <c r="M596">
        <v>2.2149240051936845E-3</v>
      </c>
      <c r="N596">
        <v>7.2663129712987502E-3</v>
      </c>
      <c r="O596">
        <v>-9.0163934426229511E-2</v>
      </c>
      <c r="P596">
        <v>0.11779448621553884</v>
      </c>
      <c r="Q596">
        <v>-1.5073063620558172E-4</v>
      </c>
      <c r="R596">
        <v>7.2974504249291763E-2</v>
      </c>
      <c r="S596">
        <v>1.3548129173638155E-3</v>
      </c>
      <c r="T596">
        <f>'FF-5'!B599/100</f>
        <v>5.57E-2</v>
      </c>
      <c r="U596">
        <f>'FF-5'!C599/100</f>
        <v>4.7999999999999996E-3</v>
      </c>
      <c r="V596">
        <f>'FF-5'!D599/100</f>
        <v>9.5999999999999992E-3</v>
      </c>
      <c r="W596">
        <f>'FF-5'!E599/100</f>
        <v>-1.9299999999999998E-2</v>
      </c>
      <c r="X596">
        <f>'FF-5'!F599/100</f>
        <v>1.41E-2</v>
      </c>
      <c r="Y596">
        <v>-1.79</v>
      </c>
      <c r="Z596">
        <f>'FF-5'!G599/100</f>
        <v>0</v>
      </c>
      <c r="AA596" s="11" t="str">
        <f t="shared" si="9"/>
        <v>CMA</v>
      </c>
    </row>
    <row r="597" spans="1:27">
      <c r="A597" s="32">
        <v>41334</v>
      </c>
      <c r="B597">
        <v>5.4299267521010098E-3</v>
      </c>
      <c r="C597">
        <v>8.8888888888889444E-3</v>
      </c>
      <c r="D597">
        <v>3.5581212280241261E-3</v>
      </c>
      <c r="E597">
        <v>7.7</v>
      </c>
      <c r="F597">
        <v>63.4</v>
      </c>
      <c r="G597">
        <v>0.14000000000000001</v>
      </c>
      <c r="H597">
        <v>1.96</v>
      </c>
      <c r="I597">
        <v>0.09</v>
      </c>
      <c r="J597">
        <v>4.8499999999999996</v>
      </c>
      <c r="K597">
        <v>77.599999999999994</v>
      </c>
      <c r="L597">
        <v>-3.1493519602696037E-3</v>
      </c>
      <c r="M597">
        <v>1.8099375095259869E-3</v>
      </c>
      <c r="N597">
        <v>4.3350967507277986E-3</v>
      </c>
      <c r="O597">
        <v>8.3333333333333329E-2</v>
      </c>
      <c r="P597">
        <v>2.242152466367713E-3</v>
      </c>
      <c r="Q597">
        <v>4.7854005557502882E-3</v>
      </c>
      <c r="R597">
        <v>6.653289682120556E-3</v>
      </c>
      <c r="S597">
        <v>2.1292798154624159E-3</v>
      </c>
      <c r="T597">
        <f>'FF-5'!B600/100</f>
        <v>1.29E-2</v>
      </c>
      <c r="U597">
        <f>'FF-5'!C600/100</f>
        <v>-2.5000000000000001E-3</v>
      </c>
      <c r="V597">
        <f>'FF-5'!D600/100</f>
        <v>1.1000000000000001E-3</v>
      </c>
      <c r="W597">
        <f>'FF-5'!E600/100</f>
        <v>-6.7000000000000002E-3</v>
      </c>
      <c r="X597">
        <f>'FF-5'!F600/100</f>
        <v>5.1999999999999998E-3</v>
      </c>
      <c r="Y597">
        <v>1.29</v>
      </c>
      <c r="Z597">
        <f>'FF-5'!G600/100</f>
        <v>0</v>
      </c>
      <c r="AA597" s="11" t="str">
        <f t="shared" si="9"/>
        <v>MOM</v>
      </c>
    </row>
    <row r="598" spans="1:27">
      <c r="A598" s="32">
        <v>41365</v>
      </c>
      <c r="B598">
        <v>-2.8119191025899755E-3</v>
      </c>
      <c r="C598">
        <v>-1.4684287812041672E-3</v>
      </c>
      <c r="D598">
        <v>-1.317798648733499E-3</v>
      </c>
      <c r="E598">
        <v>7.5</v>
      </c>
      <c r="F598">
        <v>63.3</v>
      </c>
      <c r="G598">
        <v>0.15</v>
      </c>
      <c r="H598">
        <v>1.76</v>
      </c>
      <c r="I598">
        <v>0.06</v>
      </c>
      <c r="J598">
        <v>4.8499999999999996</v>
      </c>
      <c r="K598">
        <v>78.599999999999994</v>
      </c>
      <c r="L598">
        <v>2.9972862408360365E-3</v>
      </c>
      <c r="M598">
        <v>5.3534412262517608E-3</v>
      </c>
      <c r="N598">
        <v>5.2011146375758495E-3</v>
      </c>
      <c r="O598">
        <v>4.9896049896049899E-2</v>
      </c>
      <c r="P598">
        <v>-6.7114093959731542E-3</v>
      </c>
      <c r="Q598">
        <v>4.0915053617373012E-3</v>
      </c>
      <c r="R598">
        <v>-2.3814519513218592E-2</v>
      </c>
      <c r="S598">
        <v>1.0623778081080084E-3</v>
      </c>
      <c r="T598">
        <f>'FF-5'!B601/100</f>
        <v>4.0300000000000002E-2</v>
      </c>
      <c r="U598">
        <f>'FF-5'!C601/100</f>
        <v>8.5000000000000006E-3</v>
      </c>
      <c r="V598">
        <f>'FF-5'!D601/100</f>
        <v>-1.9E-3</v>
      </c>
      <c r="W598">
        <f>'FF-5'!E601/100</f>
        <v>1.2999999999999999E-3</v>
      </c>
      <c r="X598">
        <f>'FF-5'!F601/100</f>
        <v>1.38E-2</v>
      </c>
      <c r="Y598">
        <v>1.92</v>
      </c>
      <c r="Z598">
        <f>'FF-5'!G601/100</f>
        <v>0</v>
      </c>
      <c r="AA598" s="11" t="str">
        <f t="shared" si="9"/>
        <v>MOM</v>
      </c>
    </row>
    <row r="599" spans="1:27">
      <c r="A599" s="32">
        <v>41395</v>
      </c>
      <c r="B599">
        <v>-2.087979266581197E-3</v>
      </c>
      <c r="C599">
        <v>-2.4509803921568627E-3</v>
      </c>
      <c r="D599">
        <v>-1.0158344504020841E-3</v>
      </c>
      <c r="E599">
        <v>7.6</v>
      </c>
      <c r="F599">
        <v>63.4</v>
      </c>
      <c r="G599">
        <v>0.11</v>
      </c>
      <c r="H599">
        <v>1.93</v>
      </c>
      <c r="I599">
        <v>0.04</v>
      </c>
      <c r="J599">
        <v>4.59</v>
      </c>
      <c r="K599">
        <v>76.400000000000006</v>
      </c>
      <c r="L599">
        <v>1.1549489157210317E-2</v>
      </c>
      <c r="M599">
        <v>2.6009893217565664E-3</v>
      </c>
      <c r="N599">
        <v>5.3295985060690509E-3</v>
      </c>
      <c r="O599">
        <v>-0.17326732673267325</v>
      </c>
      <c r="P599">
        <v>-6.7567567567567571E-3</v>
      </c>
      <c r="Q599">
        <v>-1.034862237119671E-3</v>
      </c>
      <c r="R599">
        <v>-1.0531972058033358E-2</v>
      </c>
      <c r="S599">
        <v>1.3560421257434281E-3</v>
      </c>
      <c r="T599">
        <f>'FF-5'!B602/100</f>
        <v>1.55E-2</v>
      </c>
      <c r="U599">
        <f>'FF-5'!C602/100</f>
        <v>-2.2499999999999999E-2</v>
      </c>
      <c r="V599">
        <f>'FF-5'!D602/100</f>
        <v>4.5000000000000005E-3</v>
      </c>
      <c r="W599">
        <f>'FF-5'!E602/100</f>
        <v>2.7000000000000001E-3</v>
      </c>
      <c r="X599">
        <f>'FF-5'!F602/100</f>
        <v>3.8E-3</v>
      </c>
      <c r="Y599">
        <v>0.22</v>
      </c>
      <c r="Z599">
        <f>'FF-5'!G602/100</f>
        <v>0</v>
      </c>
      <c r="AA599" s="11" t="str">
        <f t="shared" si="9"/>
        <v>MOM</v>
      </c>
    </row>
    <row r="600" spans="1:27">
      <c r="A600" s="32">
        <v>41426</v>
      </c>
      <c r="B600">
        <v>4.1415548950160546E-4</v>
      </c>
      <c r="C600">
        <v>2.9484029484029206E-3</v>
      </c>
      <c r="D600">
        <v>7.3382184902132455E-4</v>
      </c>
      <c r="E600">
        <v>7.5</v>
      </c>
      <c r="F600">
        <v>63.4</v>
      </c>
      <c r="G600">
        <v>0.09</v>
      </c>
      <c r="H600">
        <v>2.2999999999999998</v>
      </c>
      <c r="I600">
        <v>0.05</v>
      </c>
      <c r="J600">
        <v>4.7300000000000004</v>
      </c>
      <c r="K600">
        <v>84.5</v>
      </c>
      <c r="L600">
        <v>7.4254461255937997E-3</v>
      </c>
      <c r="M600">
        <v>3.2357269536999636E-3</v>
      </c>
      <c r="N600">
        <v>1.7938276407610386E-3</v>
      </c>
      <c r="O600">
        <v>0.11377245508982035</v>
      </c>
      <c r="P600">
        <v>-2.9478458049886622E-2</v>
      </c>
      <c r="Q600">
        <v>9.4800620549905911E-4</v>
      </c>
      <c r="R600">
        <v>2.9651352231997437E-2</v>
      </c>
      <c r="S600">
        <v>1.6338786955465766E-3</v>
      </c>
      <c r="T600">
        <f>'FF-5'!B603/100</f>
        <v>2.7999999999999997E-2</v>
      </c>
      <c r="U600">
        <f>'FF-5'!C603/100</f>
        <v>2.06E-2</v>
      </c>
      <c r="V600">
        <f>'FF-5'!D603/100</f>
        <v>2.63E-2</v>
      </c>
      <c r="W600">
        <f>'FF-5'!E603/100</f>
        <v>-1.9699999999999999E-2</v>
      </c>
      <c r="X600">
        <f>'FF-5'!F603/100</f>
        <v>-8.6999999999999994E-3</v>
      </c>
      <c r="Y600">
        <v>-2.02</v>
      </c>
      <c r="Z600">
        <f>'FF-5'!G603/100</f>
        <v>0</v>
      </c>
      <c r="AA600" s="11" t="str">
        <f t="shared" si="9"/>
        <v>HML</v>
      </c>
    </row>
    <row r="601" spans="1:27">
      <c r="A601" s="32">
        <v>41456</v>
      </c>
      <c r="B601">
        <v>2.3804082055085426E-3</v>
      </c>
      <c r="C601">
        <v>9.7991180793736933E-4</v>
      </c>
      <c r="D601">
        <v>2.2208022124218614E-3</v>
      </c>
      <c r="E601">
        <v>7.5</v>
      </c>
      <c r="F601">
        <v>63.4</v>
      </c>
      <c r="G601">
        <v>0.09</v>
      </c>
      <c r="H601">
        <v>2.58</v>
      </c>
      <c r="I601">
        <v>0.04</v>
      </c>
      <c r="J601">
        <v>5.19</v>
      </c>
      <c r="K601">
        <v>84.1</v>
      </c>
      <c r="L601">
        <v>-9.906875371507827E-4</v>
      </c>
      <c r="M601">
        <v>5.416231769584336E-3</v>
      </c>
      <c r="N601">
        <v>7.7109708050193994E-3</v>
      </c>
      <c r="O601">
        <v>-9.7849462365591403E-2</v>
      </c>
      <c r="P601">
        <v>9.8130841121495324E-2</v>
      </c>
      <c r="Q601">
        <v>1.8558476872077858E-3</v>
      </c>
      <c r="R601">
        <v>1.0548523206751054E-2</v>
      </c>
      <c r="S601">
        <v>1.351996766964253E-3</v>
      </c>
      <c r="T601">
        <f>'FF-5'!B604/100</f>
        <v>-1.2E-2</v>
      </c>
      <c r="U601">
        <f>'FF-5'!C604/100</f>
        <v>1.5600000000000001E-2</v>
      </c>
      <c r="V601">
        <f>'FF-5'!D604/100</f>
        <v>2.9999999999999997E-4</v>
      </c>
      <c r="W601">
        <f>'FF-5'!E604/100</f>
        <v>-3.7000000000000002E-3</v>
      </c>
      <c r="X601">
        <f>'FF-5'!F604/100</f>
        <v>0</v>
      </c>
      <c r="Y601">
        <v>0.52</v>
      </c>
      <c r="Z601">
        <f>'FF-5'!G604/100</f>
        <v>0</v>
      </c>
      <c r="AA601" s="11" t="str">
        <f t="shared" si="9"/>
        <v>MOM</v>
      </c>
    </row>
    <row r="602" spans="1:27">
      <c r="A602" s="32">
        <v>41487</v>
      </c>
      <c r="B602">
        <v>1.9574523005442684E-3</v>
      </c>
      <c r="C602">
        <v>4.8947626040134271E-4</v>
      </c>
      <c r="D602">
        <v>1.2438200955337427E-3</v>
      </c>
      <c r="E602">
        <v>7.3</v>
      </c>
      <c r="F602">
        <v>63.3</v>
      </c>
      <c r="G602">
        <v>0.08</v>
      </c>
      <c r="H602">
        <v>2.74</v>
      </c>
      <c r="I602">
        <v>0.04</v>
      </c>
      <c r="J602">
        <v>5.32</v>
      </c>
      <c r="K602">
        <v>85.1</v>
      </c>
      <c r="L602">
        <v>8.4490281634272829E-3</v>
      </c>
      <c r="M602">
        <v>3.6661896879063185E-3</v>
      </c>
      <c r="N602">
        <v>6.7271697948302457E-3</v>
      </c>
      <c r="O602">
        <v>4.8867699642431463E-2</v>
      </c>
      <c r="P602">
        <v>-0.20212765957446807</v>
      </c>
      <c r="Q602">
        <v>-3.2593545188016821E-3</v>
      </c>
      <c r="R602">
        <v>9.1962421711899819E-2</v>
      </c>
      <c r="S602">
        <v>8.218434241519236E-4</v>
      </c>
      <c r="T602">
        <f>'FF-5'!B605/100</f>
        <v>5.6500000000000002E-2</v>
      </c>
      <c r="U602">
        <f>'FF-5'!C605/100</f>
        <v>1.8100000000000002E-2</v>
      </c>
      <c r="V602">
        <f>'FF-5'!D605/100</f>
        <v>5.6999999999999993E-3</v>
      </c>
      <c r="W602">
        <f>'FF-5'!E605/100</f>
        <v>-1.3500000000000002E-2</v>
      </c>
      <c r="X602">
        <f>'FF-5'!F605/100</f>
        <v>5.0000000000000001E-3</v>
      </c>
      <c r="Y602">
        <v>1.76</v>
      </c>
      <c r="Z602">
        <f>'FF-5'!G605/100</f>
        <v>0</v>
      </c>
      <c r="AA602" s="11" t="str">
        <f t="shared" si="9"/>
        <v>MOM</v>
      </c>
    </row>
    <row r="603" spans="1:27">
      <c r="A603" s="32">
        <v>41518</v>
      </c>
      <c r="B603">
        <v>2.3872906826963641E-3</v>
      </c>
      <c r="C603">
        <v>-9.7847358121339067E-4</v>
      </c>
      <c r="D603">
        <v>1.4823784867211865E-3</v>
      </c>
      <c r="E603">
        <v>7.2</v>
      </c>
      <c r="F603">
        <v>63.3</v>
      </c>
      <c r="G603">
        <v>0.08</v>
      </c>
      <c r="H603">
        <v>2.81</v>
      </c>
      <c r="I603">
        <v>0.02</v>
      </c>
      <c r="J603">
        <v>5.42</v>
      </c>
      <c r="K603">
        <v>82.1</v>
      </c>
      <c r="L603">
        <v>3.5401014829091765E-3</v>
      </c>
      <c r="M603">
        <v>5.4139682243861866E-3</v>
      </c>
      <c r="N603">
        <v>8.8415194358393637E-4</v>
      </c>
      <c r="O603">
        <v>4.2045454545454546E-2</v>
      </c>
      <c r="P603">
        <v>1.6E-2</v>
      </c>
      <c r="Q603">
        <v>5.9758116132971814E-3</v>
      </c>
      <c r="R603">
        <v>1.8736258483892494E-2</v>
      </c>
      <c r="S603">
        <v>1.869624828617724E-3</v>
      </c>
      <c r="T603">
        <f>'FF-5'!B606/100</f>
        <v>-2.7099999999999999E-2</v>
      </c>
      <c r="U603">
        <f>'FF-5'!C606/100</f>
        <v>-5.9999999999999995E-4</v>
      </c>
      <c r="V603">
        <f>'FF-5'!D606/100</f>
        <v>-2.69E-2</v>
      </c>
      <c r="W603">
        <f>'FF-5'!E606/100</f>
        <v>6.6E-3</v>
      </c>
      <c r="X603">
        <f>'FF-5'!F606/100</f>
        <v>-2.1600000000000001E-2</v>
      </c>
      <c r="Y603">
        <v>0.02</v>
      </c>
      <c r="Z603">
        <f>'FF-5'!G606/100</f>
        <v>0</v>
      </c>
      <c r="AA603" s="11" t="str">
        <f t="shared" si="9"/>
        <v>MOM</v>
      </c>
    </row>
    <row r="604" spans="1:27">
      <c r="A604" s="32">
        <v>41548</v>
      </c>
      <c r="B604">
        <v>3.7694469193347903E-4</v>
      </c>
      <c r="C604">
        <v>-1.4691478942212683E-3</v>
      </c>
      <c r="D604">
        <v>4.3780098817938989E-4</v>
      </c>
      <c r="E604">
        <v>7.2</v>
      </c>
      <c r="F604">
        <v>63.2</v>
      </c>
      <c r="G604">
        <v>0.09</v>
      </c>
      <c r="H604">
        <v>2.62</v>
      </c>
      <c r="I604">
        <v>0.05</v>
      </c>
      <c r="J604">
        <v>5.47</v>
      </c>
      <c r="K604">
        <v>77.5</v>
      </c>
      <c r="L604">
        <v>1.3404930819582101E-2</v>
      </c>
      <c r="M604">
        <v>5.5979832431229731E-3</v>
      </c>
      <c r="N604">
        <v>4.3888762439421884E-3</v>
      </c>
      <c r="O604">
        <v>-7.3064340239912762E-2</v>
      </c>
      <c r="P604">
        <v>5.774278215223097E-2</v>
      </c>
      <c r="Q604">
        <v>5.3402513023961444E-3</v>
      </c>
      <c r="R604">
        <v>-2.6273810640892086E-3</v>
      </c>
      <c r="S604">
        <v>1.280681468905054E-3</v>
      </c>
      <c r="T604">
        <f>'FF-5'!B607/100</f>
        <v>3.7699999999999997E-2</v>
      </c>
      <c r="U604">
        <f>'FF-5'!C607/100</f>
        <v>2.63E-2</v>
      </c>
      <c r="V604">
        <f>'FF-5'!D607/100</f>
        <v>-1.2199999999999999E-2</v>
      </c>
      <c r="W604">
        <f>'FF-5'!E607/100</f>
        <v>-5.6999999999999993E-3</v>
      </c>
      <c r="X604">
        <f>'FF-5'!F607/100</f>
        <v>-1.3500000000000002E-2</v>
      </c>
      <c r="Y604">
        <v>3.06</v>
      </c>
      <c r="Z604">
        <f>'FF-5'!G607/100</f>
        <v>0</v>
      </c>
      <c r="AA604" s="11" t="str">
        <f t="shared" si="9"/>
        <v>MOM</v>
      </c>
    </row>
    <row r="605" spans="1:27">
      <c r="A605" s="32">
        <v>41579</v>
      </c>
      <c r="B605">
        <v>5.3523104853903331E-4</v>
      </c>
      <c r="C605">
        <v>-6.8661108386464231E-3</v>
      </c>
      <c r="D605">
        <v>1.3232474785362521E-3</v>
      </c>
      <c r="E605">
        <v>7.2</v>
      </c>
      <c r="F605">
        <v>62.8</v>
      </c>
      <c r="G605">
        <v>0.08</v>
      </c>
      <c r="H605">
        <v>2.72</v>
      </c>
      <c r="I605">
        <v>7.0000000000000007E-2</v>
      </c>
      <c r="J605">
        <v>5.31</v>
      </c>
      <c r="K605">
        <v>73.2</v>
      </c>
      <c r="L605">
        <v>1.7675497969444912E-2</v>
      </c>
      <c r="M605">
        <v>1.1447004608294998E-2</v>
      </c>
      <c r="N605">
        <v>6.1361871084813285E-3</v>
      </c>
      <c r="O605">
        <v>8.8235294117647065E-2</v>
      </c>
      <c r="P605">
        <v>0.10173697270471464</v>
      </c>
      <c r="Q605">
        <v>-1.172753721718441E-3</v>
      </c>
      <c r="R605">
        <v>-5.4097281023614635E-2</v>
      </c>
      <c r="S605">
        <v>1.6079403015618948E-3</v>
      </c>
      <c r="T605">
        <f>'FF-5'!B608/100</f>
        <v>4.1799999999999997E-2</v>
      </c>
      <c r="U605">
        <f>'FF-5'!C608/100</f>
        <v>-1.4800000000000001E-2</v>
      </c>
      <c r="V605">
        <f>'FF-5'!D608/100</f>
        <v>1.2500000000000001E-2</v>
      </c>
      <c r="W605">
        <f>'FF-5'!E608/100</f>
        <v>2.7699999999999999E-2</v>
      </c>
      <c r="X605">
        <f>'FF-5'!F608/100</f>
        <v>8.6999999999999994E-3</v>
      </c>
      <c r="Y605">
        <v>0.08</v>
      </c>
      <c r="Z605">
        <f>'FF-5'!G608/100</f>
        <v>0</v>
      </c>
      <c r="AA605" s="11" t="str">
        <f t="shared" si="9"/>
        <v>MOM</v>
      </c>
    </row>
    <row r="606" spans="1:27">
      <c r="A606" s="32">
        <v>41609</v>
      </c>
      <c r="B606">
        <v>1.8444894273522939E-3</v>
      </c>
      <c r="C606">
        <v>-6.4197530864198091E-3</v>
      </c>
      <c r="D606">
        <v>1.487986847444936E-3</v>
      </c>
      <c r="E606">
        <v>6.9</v>
      </c>
      <c r="F606">
        <v>63</v>
      </c>
      <c r="G606">
        <v>0.09</v>
      </c>
      <c r="H606">
        <v>2.9</v>
      </c>
      <c r="I606">
        <v>7.0000000000000007E-2</v>
      </c>
      <c r="J606">
        <v>5.38</v>
      </c>
      <c r="K606">
        <v>75.099999999999994</v>
      </c>
      <c r="L606">
        <v>2.8884159318943313E-3</v>
      </c>
      <c r="M606">
        <v>7.9276849337527185E-4</v>
      </c>
      <c r="N606">
        <v>5.7494924042795596E-3</v>
      </c>
      <c r="O606">
        <v>0.1891891891891892</v>
      </c>
      <c r="P606">
        <v>4.5045045045045045E-3</v>
      </c>
      <c r="Q606">
        <v>2.5474531974290547E-3</v>
      </c>
      <c r="R606">
        <v>-6.6441217425900201E-2</v>
      </c>
      <c r="S606">
        <v>2.0066987251990279E-3</v>
      </c>
      <c r="T606">
        <f>'FF-5'!B609/100</f>
        <v>3.1300000000000001E-2</v>
      </c>
      <c r="U606">
        <f>'FF-5'!C609/100</f>
        <v>1.41E-2</v>
      </c>
      <c r="V606">
        <f>'FF-5'!D609/100</f>
        <v>3.2000000000000002E-3</v>
      </c>
      <c r="W606">
        <f>'FF-5'!E609/100</f>
        <v>1.4000000000000002E-3</v>
      </c>
      <c r="X606">
        <f>'FF-5'!F609/100</f>
        <v>4.0000000000000002E-4</v>
      </c>
      <c r="Y606">
        <v>0.44</v>
      </c>
      <c r="Z606">
        <f>'FF-5'!G609/100</f>
        <v>0</v>
      </c>
      <c r="AA606" s="11" t="str">
        <f t="shared" si="9"/>
        <v>MOM</v>
      </c>
    </row>
    <row r="607" spans="1:27">
      <c r="A607" s="32">
        <v>41640</v>
      </c>
      <c r="B607">
        <v>2.6441691584792814E-3</v>
      </c>
      <c r="C607">
        <v>3.9761431411531383E-3</v>
      </c>
      <c r="D607">
        <v>1.7455270868400388E-3</v>
      </c>
      <c r="E607">
        <v>6.7</v>
      </c>
      <c r="F607">
        <v>62.9</v>
      </c>
      <c r="G607">
        <v>7.0000000000000007E-2</v>
      </c>
      <c r="H607">
        <v>2.86</v>
      </c>
      <c r="I607">
        <v>0.04</v>
      </c>
      <c r="J607">
        <v>5.38</v>
      </c>
      <c r="K607">
        <v>82.5</v>
      </c>
      <c r="L607">
        <v>1.3415188722146292E-2</v>
      </c>
      <c r="M607">
        <v>5.9091860983892814E-3</v>
      </c>
      <c r="N607">
        <v>1.023787175161295E-2</v>
      </c>
      <c r="O607">
        <v>-8.9090909090909096E-2</v>
      </c>
      <c r="P607">
        <v>-2.914798206278027E-2</v>
      </c>
      <c r="Q607">
        <v>2.1545914363477136E-3</v>
      </c>
      <c r="R607">
        <v>4.0166204986149541E-2</v>
      </c>
      <c r="S607">
        <v>4.1510093506947476E-4</v>
      </c>
      <c r="T607">
        <f>'FF-5'!B610/100</f>
        <v>2.81E-2</v>
      </c>
      <c r="U607">
        <f>'FF-5'!C610/100</f>
        <v>-4.5000000000000005E-3</v>
      </c>
      <c r="V607">
        <f>'FF-5'!D610/100</f>
        <v>-2.0000000000000001E-4</v>
      </c>
      <c r="W607">
        <f>'FF-5'!E610/100</f>
        <v>-4.5000000000000005E-3</v>
      </c>
      <c r="X607">
        <f>'FF-5'!F610/100</f>
        <v>1E-3</v>
      </c>
      <c r="Y607">
        <v>0.02</v>
      </c>
      <c r="Z607">
        <f>'FF-5'!G610/100</f>
        <v>0</v>
      </c>
      <c r="AA607" s="11" t="str">
        <f t="shared" si="9"/>
        <v>MOM</v>
      </c>
    </row>
    <row r="608" spans="1:27">
      <c r="A608" s="32">
        <v>41671</v>
      </c>
      <c r="B608">
        <v>2.4241752904537632E-3</v>
      </c>
      <c r="C608">
        <v>8.9108910891089674E-3</v>
      </c>
      <c r="D608">
        <v>2.0743875370797067E-3</v>
      </c>
      <c r="E608">
        <v>6.6</v>
      </c>
      <c r="F608">
        <v>62.9</v>
      </c>
      <c r="G608">
        <v>7.0000000000000007E-2</v>
      </c>
      <c r="H608">
        <v>2.71</v>
      </c>
      <c r="I608">
        <v>0.05</v>
      </c>
      <c r="J608">
        <v>5.19</v>
      </c>
      <c r="K608">
        <v>81.2</v>
      </c>
      <c r="L608">
        <v>1.4920350011218343E-2</v>
      </c>
      <c r="M608">
        <v>6.317999963793796E-3</v>
      </c>
      <c r="N608">
        <v>7.9359135961615986E-3</v>
      </c>
      <c r="O608">
        <v>-0.11377245508982035</v>
      </c>
      <c r="P608">
        <v>2.3094688221709007E-2</v>
      </c>
      <c r="Q608">
        <v>-3.8266881861835681E-3</v>
      </c>
      <c r="R608">
        <v>-3.0830687288743122E-2</v>
      </c>
      <c r="S608">
        <v>1.3685367575870077E-3</v>
      </c>
      <c r="T608">
        <f>'FF-5'!B611/100</f>
        <v>-3.32E-2</v>
      </c>
      <c r="U608">
        <f>'FF-5'!C611/100</f>
        <v>5.7999999999999996E-3</v>
      </c>
      <c r="V608">
        <f>'FF-5'!D611/100</f>
        <v>-2.07E-2</v>
      </c>
      <c r="W608">
        <f>'FF-5'!E611/100</f>
        <v>-3.8699999999999998E-2</v>
      </c>
      <c r="X608">
        <f>'FF-5'!F611/100</f>
        <v>-1.43E-2</v>
      </c>
      <c r="Y608">
        <v>1.71</v>
      </c>
      <c r="Z608">
        <f>'FF-5'!G611/100</f>
        <v>0</v>
      </c>
      <c r="AA608" s="11" t="str">
        <f t="shared" si="9"/>
        <v>MOM</v>
      </c>
    </row>
    <row r="609" spans="1:27">
      <c r="A609" s="32">
        <v>41699</v>
      </c>
      <c r="B609">
        <v>1.1007786202440674E-3</v>
      </c>
      <c r="C609">
        <v>9.3228655544650499E-3</v>
      </c>
      <c r="D609">
        <v>4.7612147307835582E-4</v>
      </c>
      <c r="E609">
        <v>6.7</v>
      </c>
      <c r="F609">
        <v>62.9</v>
      </c>
      <c r="G609">
        <v>0.08</v>
      </c>
      <c r="H609">
        <v>2.72</v>
      </c>
      <c r="I609">
        <v>0.05</v>
      </c>
      <c r="J609">
        <v>5.0999999999999996</v>
      </c>
      <c r="K609">
        <v>81.599999999999994</v>
      </c>
      <c r="L609">
        <v>5.9319848200139677E-3</v>
      </c>
      <c r="M609">
        <v>5.9005540764194035E-3</v>
      </c>
      <c r="N609">
        <v>2.0893286312426877E-2</v>
      </c>
      <c r="O609">
        <v>6.3063063063063057E-2</v>
      </c>
      <c r="P609">
        <v>-5.1918735891647853E-2</v>
      </c>
      <c r="Q609">
        <v>7.5727648492497478E-3</v>
      </c>
      <c r="R609">
        <v>6.552525893045856E-2</v>
      </c>
      <c r="S609">
        <v>1.0976948408342481E-3</v>
      </c>
      <c r="T609">
        <f>'FF-5'!B612/100</f>
        <v>4.6500000000000007E-2</v>
      </c>
      <c r="U609">
        <f>'FF-5'!C612/100</f>
        <v>1.2999999999999999E-3</v>
      </c>
      <c r="V609">
        <f>'FF-5'!D612/100</f>
        <v>-3.0999999999999999E-3</v>
      </c>
      <c r="W609">
        <f>'FF-5'!E612/100</f>
        <v>-2.0999999999999999E-3</v>
      </c>
      <c r="X609">
        <f>'FF-5'!F612/100</f>
        <v>-4.4000000000000003E-3</v>
      </c>
      <c r="Y609">
        <v>2.0699999999999998</v>
      </c>
      <c r="Z609">
        <f>'FF-5'!G612/100</f>
        <v>0</v>
      </c>
      <c r="AA609" s="11" t="str">
        <f t="shared" si="9"/>
        <v>MOM</v>
      </c>
    </row>
    <row r="610" spans="1:27">
      <c r="A610" s="32">
        <v>41730</v>
      </c>
      <c r="B610">
        <v>2.0420553010651573E-3</v>
      </c>
      <c r="C610">
        <v>6.3198833252309742E-3</v>
      </c>
      <c r="D610">
        <v>1.6035588661287104E-3</v>
      </c>
      <c r="E610">
        <v>6.7</v>
      </c>
      <c r="F610">
        <v>63.1</v>
      </c>
      <c r="G610">
        <v>0.09</v>
      </c>
      <c r="H610">
        <v>2.71</v>
      </c>
      <c r="I610">
        <v>0.03</v>
      </c>
      <c r="J610">
        <v>5.0599999999999996</v>
      </c>
      <c r="K610">
        <v>80</v>
      </c>
      <c r="L610">
        <v>6.9958244817230845E-3</v>
      </c>
      <c r="M610">
        <v>3.2101724014592992E-3</v>
      </c>
      <c r="N610">
        <v>8.2977808655245334E-3</v>
      </c>
      <c r="O610">
        <v>2.7542372881355932E-2</v>
      </c>
      <c r="P610">
        <v>-3.5714285714285712E-2</v>
      </c>
      <c r="Q610">
        <v>9.8901109808619218E-3</v>
      </c>
      <c r="R610">
        <v>-1.9837333862324956E-4</v>
      </c>
      <c r="S610">
        <v>1.9823980481003833E-3</v>
      </c>
      <c r="T610">
        <f>'FF-5'!B613/100</f>
        <v>4.3E-3</v>
      </c>
      <c r="U610">
        <f>'FF-5'!C613/100</f>
        <v>-1.0800000000000001E-2</v>
      </c>
      <c r="V610">
        <f>'FF-5'!D613/100</f>
        <v>4.9299999999999997E-2</v>
      </c>
      <c r="W610">
        <f>'FF-5'!E613/100</f>
        <v>2.1299999999999999E-2</v>
      </c>
      <c r="X610">
        <f>'FF-5'!F613/100</f>
        <v>1.9199999999999998E-2</v>
      </c>
      <c r="Y610">
        <v>-3.29</v>
      </c>
      <c r="Z610">
        <f>'FF-5'!G613/100</f>
        <v>0</v>
      </c>
      <c r="AA610" s="11" t="str">
        <f t="shared" ref="AA610:AA673" si="10">INDEX($U$1:$Y$1, MATCH(MAX(U610:Y610), U610:Y610, 0))</f>
        <v>HML</v>
      </c>
    </row>
    <row r="611" spans="1:27">
      <c r="A611" s="32">
        <v>41760</v>
      </c>
      <c r="B611">
        <v>1.8641856050976907E-3</v>
      </c>
      <c r="C611">
        <v>6.2801932367150311E-3</v>
      </c>
      <c r="D611">
        <v>1.7765842069926876E-3</v>
      </c>
      <c r="E611">
        <v>6.2</v>
      </c>
      <c r="F611">
        <v>62.8</v>
      </c>
      <c r="G611">
        <v>0.09</v>
      </c>
      <c r="H611">
        <v>2.56</v>
      </c>
      <c r="I611">
        <v>0.03</v>
      </c>
      <c r="J611">
        <v>4.9000000000000004</v>
      </c>
      <c r="K611">
        <v>84.1</v>
      </c>
      <c r="L611">
        <v>9.0568508347578063E-3</v>
      </c>
      <c r="M611">
        <v>4.0021035555436388E-3</v>
      </c>
      <c r="N611">
        <v>1.0847363162296342E-2</v>
      </c>
      <c r="O611">
        <v>7.5257731958762883E-2</v>
      </c>
      <c r="P611">
        <v>-4.9382716049382715E-3</v>
      </c>
      <c r="Q611">
        <v>8.2363983940002597E-4</v>
      </c>
      <c r="R611">
        <v>1.259920634920631E-2</v>
      </c>
      <c r="S611">
        <v>2.2611153386237633E-3</v>
      </c>
      <c r="T611">
        <f>'FF-5'!B614/100</f>
        <v>-1.9E-3</v>
      </c>
      <c r="U611">
        <f>'FF-5'!C614/100</f>
        <v>-4.1100000000000005E-2</v>
      </c>
      <c r="V611">
        <f>'FF-5'!D614/100</f>
        <v>1.1699999999999999E-2</v>
      </c>
      <c r="W611">
        <f>'FF-5'!E614/100</f>
        <v>3.4700000000000002E-2</v>
      </c>
      <c r="X611">
        <f>'FF-5'!F614/100</f>
        <v>0.01</v>
      </c>
      <c r="Y611">
        <v>-3.89</v>
      </c>
      <c r="Z611">
        <f>'FF-5'!G614/100</f>
        <v>0</v>
      </c>
      <c r="AA611" s="11" t="str">
        <f t="shared" si="10"/>
        <v>RMW</v>
      </c>
    </row>
    <row r="612" spans="1:27">
      <c r="A612" s="32">
        <v>41791</v>
      </c>
      <c r="B612">
        <v>1.9030059035472751E-3</v>
      </c>
      <c r="C612">
        <v>-1.4402304368699537E-3</v>
      </c>
      <c r="D612">
        <v>1.649705630651642E-3</v>
      </c>
      <c r="E612">
        <v>6.3</v>
      </c>
      <c r="F612">
        <v>62.9</v>
      </c>
      <c r="G612">
        <v>0.1</v>
      </c>
      <c r="H612">
        <v>2.6</v>
      </c>
      <c r="I612">
        <v>0.04</v>
      </c>
      <c r="J612">
        <v>4.76</v>
      </c>
      <c r="K612">
        <v>81.900000000000006</v>
      </c>
      <c r="L612">
        <v>4.0011534856896997E-3</v>
      </c>
      <c r="M612">
        <v>5.726207386363636E-3</v>
      </c>
      <c r="N612">
        <v>7.3734322546190802E-3</v>
      </c>
      <c r="O612">
        <v>-3.451581975071908E-2</v>
      </c>
      <c r="P612">
        <v>0.11910669975186104</v>
      </c>
      <c r="Q612">
        <v>4.045084176836692E-3</v>
      </c>
      <c r="R612">
        <v>1.0776917801510106E-3</v>
      </c>
      <c r="S612">
        <v>1.5546251907127414E-3</v>
      </c>
      <c r="T612">
        <f>'FF-5'!B615/100</f>
        <v>2.06E-2</v>
      </c>
      <c r="U612">
        <f>'FF-5'!C615/100</f>
        <v>-1.89E-2</v>
      </c>
      <c r="V612">
        <f>'FF-5'!D615/100</f>
        <v>-1.2999999999999999E-3</v>
      </c>
      <c r="W612">
        <f>'FF-5'!E615/100</f>
        <v>5.9999999999999995E-4</v>
      </c>
      <c r="X612">
        <f>'FF-5'!F615/100</f>
        <v>-0.01</v>
      </c>
      <c r="Y612">
        <v>0.87</v>
      </c>
      <c r="Z612">
        <f>'FF-5'!G615/100</f>
        <v>0</v>
      </c>
      <c r="AA612" s="11" t="str">
        <f t="shared" si="10"/>
        <v>MOM</v>
      </c>
    </row>
    <row r="613" spans="1:27">
      <c r="A613" s="32">
        <v>41821</v>
      </c>
      <c r="B613">
        <v>1.3211322060796907E-3</v>
      </c>
      <c r="C613">
        <v>1.442307692307747E-3</v>
      </c>
      <c r="D613">
        <v>1.0911299371055671E-3</v>
      </c>
      <c r="E613">
        <v>6.1</v>
      </c>
      <c r="F613">
        <v>62.8</v>
      </c>
      <c r="G613">
        <v>0.09</v>
      </c>
      <c r="H613">
        <v>2.54</v>
      </c>
      <c r="I613">
        <v>0.03</v>
      </c>
      <c r="J613">
        <v>4.8</v>
      </c>
      <c r="K613">
        <v>82.5</v>
      </c>
      <c r="L613">
        <v>1.1452985315764778E-2</v>
      </c>
      <c r="M613">
        <v>4.8726662841506582E-3</v>
      </c>
      <c r="N613">
        <v>8.033439307598967E-3</v>
      </c>
      <c r="O613">
        <v>-9.5332671300893748E-2</v>
      </c>
      <c r="P613">
        <v>-7.3170731707317069E-2</v>
      </c>
      <c r="Q613">
        <v>3.3079288570333153E-3</v>
      </c>
      <c r="R613">
        <v>3.5329810138970436E-2</v>
      </c>
      <c r="S613">
        <v>2.4330021947556891E-3</v>
      </c>
      <c r="T613">
        <f>'FF-5'!B616/100</f>
        <v>2.6099999999999998E-2</v>
      </c>
      <c r="U613">
        <f>'FF-5'!C616/100</f>
        <v>3.1E-2</v>
      </c>
      <c r="V613">
        <f>'FF-5'!D616/100</f>
        <v>-6.9999999999999993E-3</v>
      </c>
      <c r="W613">
        <f>'FF-5'!E616/100</f>
        <v>-1.8799999999999997E-2</v>
      </c>
      <c r="X613">
        <f>'FF-5'!F616/100</f>
        <v>-0.02</v>
      </c>
      <c r="Y613">
        <v>0.69</v>
      </c>
      <c r="Z613">
        <f>'FF-5'!G616/100</f>
        <v>0</v>
      </c>
      <c r="AA613" s="11" t="str">
        <f t="shared" si="10"/>
        <v>MOM</v>
      </c>
    </row>
    <row r="614" spans="1:27">
      <c r="A614" s="32">
        <v>41852</v>
      </c>
      <c r="B614">
        <v>1.1254852864928948E-3</v>
      </c>
      <c r="C614">
        <v>-1.4402304368699537E-3</v>
      </c>
      <c r="D614">
        <v>1.4189793631045338E-3</v>
      </c>
      <c r="E614">
        <v>6.2</v>
      </c>
      <c r="F614">
        <v>62.9</v>
      </c>
      <c r="G614">
        <v>0.09</v>
      </c>
      <c r="H614">
        <v>2.42</v>
      </c>
      <c r="I614">
        <v>0.03</v>
      </c>
      <c r="J614">
        <v>4.7300000000000004</v>
      </c>
      <c r="K614">
        <v>81.8</v>
      </c>
      <c r="L614">
        <v>7.1347437171661102E-3</v>
      </c>
      <c r="M614">
        <v>4.8051160870366321E-3</v>
      </c>
      <c r="N614">
        <v>1.0893992404108913E-2</v>
      </c>
      <c r="O614">
        <v>0.19099890230515917</v>
      </c>
      <c r="P614">
        <v>-3.8277511961722487E-2</v>
      </c>
      <c r="Q614">
        <v>2.125224464648193E-3</v>
      </c>
      <c r="R614">
        <v>-2.0795916438226703E-2</v>
      </c>
      <c r="S614">
        <v>1.6132633292281543E-3</v>
      </c>
      <c r="T614">
        <f>'FF-5'!B617/100</f>
        <v>-2.0400000000000001E-2</v>
      </c>
      <c r="U614">
        <f>'FF-5'!C617/100</f>
        <v>-4.2999999999999997E-2</v>
      </c>
      <c r="V614">
        <f>'FF-5'!D617/100</f>
        <v>4.0000000000000002E-4</v>
      </c>
      <c r="W614">
        <f>'FF-5'!E617/100</f>
        <v>9.0000000000000011E-3</v>
      </c>
      <c r="X614">
        <f>'FF-5'!F617/100</f>
        <v>5.3E-3</v>
      </c>
      <c r="Y614">
        <v>-0.12</v>
      </c>
      <c r="Z614">
        <f>'FF-5'!G617/100</f>
        <v>0</v>
      </c>
      <c r="AA614" s="11" t="str">
        <f t="shared" si="10"/>
        <v>RMW</v>
      </c>
    </row>
    <row r="615" spans="1:27">
      <c r="A615" s="32">
        <v>41883</v>
      </c>
      <c r="B615">
        <v>-1.600013473796937E-4</v>
      </c>
      <c r="C615">
        <v>-4.807692307692308E-3</v>
      </c>
      <c r="D615">
        <v>-1.232146707601365E-4</v>
      </c>
      <c r="E615">
        <v>6.1</v>
      </c>
      <c r="F615">
        <v>62.9</v>
      </c>
      <c r="G615">
        <v>0.09</v>
      </c>
      <c r="H615">
        <v>2.5299999999999998</v>
      </c>
      <c r="I615">
        <v>0.02</v>
      </c>
      <c r="J615">
        <v>4.6900000000000004</v>
      </c>
      <c r="K615">
        <v>82.5</v>
      </c>
      <c r="L615">
        <v>-1.7728121805942333E-2</v>
      </c>
      <c r="M615">
        <v>2.1069380332914014E-3</v>
      </c>
      <c r="N615">
        <v>9.9941091045750927E-3</v>
      </c>
      <c r="O615">
        <v>-9.308755760368663E-2</v>
      </c>
      <c r="P615">
        <v>0.13432835820895522</v>
      </c>
      <c r="Q615">
        <v>-1.5876196794798536E-3</v>
      </c>
      <c r="R615">
        <v>-6.8056762235737006E-2</v>
      </c>
      <c r="S615">
        <v>1.4093317897794684E-3</v>
      </c>
      <c r="T615">
        <f>'FF-5'!B618/100</f>
        <v>4.24E-2</v>
      </c>
      <c r="U615">
        <f>'FF-5'!C618/100</f>
        <v>3.0999999999999999E-3</v>
      </c>
      <c r="V615">
        <f>'FF-5'!D618/100</f>
        <v>-4.5000000000000005E-3</v>
      </c>
      <c r="W615">
        <f>'FF-5'!E618/100</f>
        <v>-6.4000000000000003E-3</v>
      </c>
      <c r="X615">
        <f>'FF-5'!F618/100</f>
        <v>-6.8999999999999999E-3</v>
      </c>
      <c r="Y615">
        <v>0.82</v>
      </c>
      <c r="Z615">
        <f>'FF-5'!G618/100</f>
        <v>0</v>
      </c>
      <c r="AA615" s="11" t="str">
        <f t="shared" si="10"/>
        <v>MOM</v>
      </c>
    </row>
    <row r="616" spans="1:27">
      <c r="A616" s="32">
        <v>41913</v>
      </c>
      <c r="B616">
        <v>7.1591004800791315E-5</v>
      </c>
      <c r="C616">
        <v>-2.8985507246376539E-3</v>
      </c>
      <c r="D616">
        <v>3.4915125437714307E-4</v>
      </c>
      <c r="E616">
        <v>5.9</v>
      </c>
      <c r="F616">
        <v>62.8</v>
      </c>
      <c r="G616">
        <v>0.09</v>
      </c>
      <c r="H616">
        <v>2.2999999999999998</v>
      </c>
      <c r="I616">
        <v>0.02</v>
      </c>
      <c r="J616">
        <v>4.8</v>
      </c>
      <c r="K616">
        <v>84.6</v>
      </c>
      <c r="L616">
        <v>2.6623609616074566E-2</v>
      </c>
      <c r="M616">
        <v>3.5943293347874133E-3</v>
      </c>
      <c r="N616">
        <v>8.0555939138576352E-3</v>
      </c>
      <c r="O616">
        <v>3.9634146341463415E-2</v>
      </c>
      <c r="P616">
        <v>3.0701754385964911E-2</v>
      </c>
      <c r="Q616">
        <v>3.015622777257039E-3</v>
      </c>
      <c r="R616">
        <v>-3.4493474207582475E-2</v>
      </c>
      <c r="S616">
        <v>2.1110225534756479E-3</v>
      </c>
      <c r="T616">
        <f>'FF-5'!B619/100</f>
        <v>-1.9699999999999999E-2</v>
      </c>
      <c r="U616">
        <f>'FF-5'!C619/100</f>
        <v>-3.7100000000000001E-2</v>
      </c>
      <c r="V616">
        <f>'FF-5'!D619/100</f>
        <v>-1.3500000000000002E-2</v>
      </c>
      <c r="W616">
        <f>'FF-5'!E619/100</f>
        <v>1.29E-2</v>
      </c>
      <c r="X616">
        <f>'FF-5'!F619/100</f>
        <v>-5.1999999999999998E-3</v>
      </c>
      <c r="Y616">
        <v>0.5</v>
      </c>
      <c r="Z616">
        <f>'FF-5'!G619/100</f>
        <v>0</v>
      </c>
      <c r="AA616" s="11" t="str">
        <f t="shared" si="10"/>
        <v>MOM</v>
      </c>
    </row>
    <row r="617" spans="1:27">
      <c r="A617" s="32">
        <v>41944</v>
      </c>
      <c r="B617">
        <v>-1.9791390324114353E-4</v>
      </c>
      <c r="C617">
        <v>-1.4534883720930232E-2</v>
      </c>
      <c r="D617">
        <v>-2.9770153880895122E-4</v>
      </c>
      <c r="E617">
        <v>5.7</v>
      </c>
      <c r="F617">
        <v>62.9</v>
      </c>
      <c r="G617">
        <v>0.09</v>
      </c>
      <c r="H617">
        <v>2.33</v>
      </c>
      <c r="I617">
        <v>0.02</v>
      </c>
      <c r="J617">
        <v>4.6900000000000004</v>
      </c>
      <c r="K617">
        <v>86.9</v>
      </c>
      <c r="L617">
        <v>6.7104711309940845E-3</v>
      </c>
      <c r="M617">
        <v>6.4153272425392935E-3</v>
      </c>
      <c r="N617">
        <v>2.9370946254865713E-3</v>
      </c>
      <c r="O617">
        <v>4.9853372434017593E-2</v>
      </c>
      <c r="P617">
        <v>1.276595744680851E-2</v>
      </c>
      <c r="Q617">
        <v>1.8845618442287745E-4</v>
      </c>
      <c r="R617">
        <v>-9.451775560562159E-2</v>
      </c>
      <c r="S617">
        <v>1.6766621525762559E-3</v>
      </c>
      <c r="T617">
        <f>'FF-5'!B620/100</f>
        <v>2.52E-2</v>
      </c>
      <c r="U617">
        <f>'FF-5'!C620/100</f>
        <v>3.73E-2</v>
      </c>
      <c r="V617">
        <f>'FF-5'!D620/100</f>
        <v>-1.8000000000000002E-2</v>
      </c>
      <c r="W617">
        <f>'FF-5'!E620/100</f>
        <v>-5.6000000000000008E-3</v>
      </c>
      <c r="X617">
        <f>'FF-5'!F620/100</f>
        <v>-1E-3</v>
      </c>
      <c r="Y617">
        <v>-0.06</v>
      </c>
      <c r="Z617">
        <f>'FF-5'!G620/100</f>
        <v>0</v>
      </c>
      <c r="AA617" s="11" t="str">
        <f t="shared" si="10"/>
        <v>SMB</v>
      </c>
    </row>
    <row r="618" spans="1:27">
      <c r="A618" s="32">
        <v>41974</v>
      </c>
      <c r="B618">
        <v>-1.8826601524660014E-3</v>
      </c>
      <c r="C618">
        <v>-1.2291052114060964E-2</v>
      </c>
      <c r="D618">
        <v>-9.5498233796109753E-4</v>
      </c>
      <c r="E618">
        <v>5.8</v>
      </c>
      <c r="F618">
        <v>62.9</v>
      </c>
      <c r="G618">
        <v>0.12</v>
      </c>
      <c r="H618">
        <v>2.21</v>
      </c>
      <c r="I618">
        <v>0.03</v>
      </c>
      <c r="J618">
        <v>4.79</v>
      </c>
      <c r="K618">
        <v>88.8</v>
      </c>
      <c r="L618">
        <v>2.7079572281626602E-3</v>
      </c>
      <c r="M618">
        <v>3.5154394299288039E-3</v>
      </c>
      <c r="N618">
        <v>1.1859745239681571E-2</v>
      </c>
      <c r="O618">
        <v>-6.7970204841713219E-2</v>
      </c>
      <c r="P618">
        <v>-7.1428571428571425E-2</v>
      </c>
      <c r="Q618">
        <v>6.1838888667662319E-3</v>
      </c>
      <c r="R618">
        <v>-0.10201421800947866</v>
      </c>
      <c r="S618">
        <v>2.0958961923360302E-3</v>
      </c>
      <c r="T618">
        <f>'FF-5'!B621/100</f>
        <v>2.5499999999999998E-2</v>
      </c>
      <c r="U618">
        <f>'FF-5'!C621/100</f>
        <v>-2.2799999999999997E-2</v>
      </c>
      <c r="V618">
        <f>'FF-5'!D621/100</f>
        <v>-3.1E-2</v>
      </c>
      <c r="W618">
        <f>'FF-5'!E621/100</f>
        <v>1.4999999999999999E-2</v>
      </c>
      <c r="X618">
        <f>'FF-5'!F621/100</f>
        <v>2.5999999999999999E-3</v>
      </c>
      <c r="Y618">
        <v>0.68</v>
      </c>
      <c r="Z618">
        <f>'FF-5'!G621/100</f>
        <v>0</v>
      </c>
      <c r="AA618" s="11" t="str">
        <f t="shared" si="10"/>
        <v>MOM</v>
      </c>
    </row>
    <row r="619" spans="1:27">
      <c r="A619" s="32">
        <v>42005</v>
      </c>
      <c r="B619">
        <v>-3.0846094445592912E-3</v>
      </c>
      <c r="C619">
        <v>-1.9412643106022923E-2</v>
      </c>
      <c r="D619">
        <v>-1.7576137566680606E-3</v>
      </c>
      <c r="E619">
        <v>5.6</v>
      </c>
      <c r="F619">
        <v>62.8</v>
      </c>
      <c r="G619">
        <v>0.11</v>
      </c>
      <c r="H619">
        <v>1.88</v>
      </c>
      <c r="I619">
        <v>0.03</v>
      </c>
      <c r="J619">
        <v>4.74</v>
      </c>
      <c r="K619">
        <v>93.6</v>
      </c>
      <c r="L619">
        <v>2.3405581330932887E-2</v>
      </c>
      <c r="M619">
        <v>7.2042140779121468E-3</v>
      </c>
      <c r="N619">
        <v>1.2598366837979868E-2</v>
      </c>
      <c r="O619">
        <v>7.1928071928071935E-2</v>
      </c>
      <c r="P619">
        <v>0.1244343891402715</v>
      </c>
      <c r="Q619">
        <v>1.6699196314971606E-4</v>
      </c>
      <c r="R619">
        <v>-0.21770682148040646</v>
      </c>
      <c r="S619">
        <v>1.9558855021771719E-3</v>
      </c>
      <c r="T619">
        <f>'FF-5'!B622/100</f>
        <v>-5.9999999999999995E-4</v>
      </c>
      <c r="U619">
        <f>'FF-5'!C622/100</f>
        <v>2.86E-2</v>
      </c>
      <c r="V619">
        <f>'FF-5'!D622/100</f>
        <v>2.2700000000000001E-2</v>
      </c>
      <c r="W619">
        <f>'FF-5'!E622/100</f>
        <v>-1.2199999999999999E-2</v>
      </c>
      <c r="X619">
        <f>'FF-5'!F622/100</f>
        <v>9.5999999999999992E-3</v>
      </c>
      <c r="Y619">
        <v>1.1200000000000001</v>
      </c>
      <c r="Z619">
        <f>'FF-5'!G622/100</f>
        <v>0</v>
      </c>
      <c r="AA619" s="11" t="str">
        <f t="shared" si="10"/>
        <v>MOM</v>
      </c>
    </row>
    <row r="620" spans="1:27">
      <c r="A620" s="32">
        <v>42036</v>
      </c>
      <c r="B620">
        <v>-6.370316441765553E-3</v>
      </c>
      <c r="C620">
        <v>-2.5380710659898477E-2</v>
      </c>
      <c r="D620">
        <v>-4.7981878088962952E-3</v>
      </c>
      <c r="E620">
        <v>5.7</v>
      </c>
      <c r="F620">
        <v>62.9</v>
      </c>
      <c r="G620">
        <v>0.11</v>
      </c>
      <c r="H620">
        <v>1.98</v>
      </c>
      <c r="I620">
        <v>0.02</v>
      </c>
      <c r="J620">
        <v>4.45</v>
      </c>
      <c r="K620">
        <v>98.1</v>
      </c>
      <c r="L620">
        <v>-9.8112186210166149E-4</v>
      </c>
      <c r="M620">
        <v>6.1784838359583566E-3</v>
      </c>
      <c r="N620">
        <v>1.0296338400499028E-2</v>
      </c>
      <c r="O620">
        <v>1.1183597390493943E-2</v>
      </c>
      <c r="P620">
        <v>3.6217303822937627E-2</v>
      </c>
      <c r="Q620">
        <v>-7.9409275289026495E-3</v>
      </c>
      <c r="R620">
        <v>-0.20357564513408671</v>
      </c>
      <c r="S620">
        <v>1.4533641104556723E-3</v>
      </c>
      <c r="T620">
        <f>'FF-5'!B623/100</f>
        <v>-3.1099999999999999E-2</v>
      </c>
      <c r="U620">
        <f>'FF-5'!C623/100</f>
        <v>-9.1999999999999998E-3</v>
      </c>
      <c r="V620">
        <f>'FF-5'!D623/100</f>
        <v>-3.5900000000000001E-2</v>
      </c>
      <c r="W620">
        <f>'FF-5'!E623/100</f>
        <v>1.61E-2</v>
      </c>
      <c r="X620">
        <f>'FF-5'!F623/100</f>
        <v>-1.6500000000000001E-2</v>
      </c>
      <c r="Y620">
        <v>3.84</v>
      </c>
      <c r="Z620">
        <f>'FF-5'!G623/100</f>
        <v>0</v>
      </c>
      <c r="AA620" s="11" t="str">
        <f t="shared" si="10"/>
        <v>MOM</v>
      </c>
    </row>
    <row r="621" spans="1:27">
      <c r="A621" s="32">
        <v>42064</v>
      </c>
      <c r="B621">
        <v>2.5346436802174206E-3</v>
      </c>
      <c r="C621">
        <v>-4.6875000000000293E-3</v>
      </c>
      <c r="D621">
        <v>1.7691973431001975E-3</v>
      </c>
      <c r="E621">
        <v>5.5</v>
      </c>
      <c r="F621">
        <v>62.7</v>
      </c>
      <c r="G621">
        <v>0.11</v>
      </c>
      <c r="H621">
        <v>2.04</v>
      </c>
      <c r="I621">
        <v>0.03</v>
      </c>
      <c r="J621">
        <v>4.51</v>
      </c>
      <c r="K621">
        <v>95.4</v>
      </c>
      <c r="L621">
        <v>1.9303058010769075E-2</v>
      </c>
      <c r="M621">
        <v>9.0197210850842431E-3</v>
      </c>
      <c r="N621">
        <v>9.2049880854791089E-3</v>
      </c>
      <c r="O621">
        <v>-0.18341013824884791</v>
      </c>
      <c r="P621">
        <v>4.8543689320388349E-2</v>
      </c>
      <c r="Q621">
        <v>-6.3788824649316728E-3</v>
      </c>
      <c r="R621">
        <v>7.1156289707750939E-2</v>
      </c>
      <c r="S621">
        <v>1.8425246144214899E-3</v>
      </c>
      <c r="T621">
        <f>'FF-5'!B624/100</f>
        <v>6.13E-2</v>
      </c>
      <c r="U621">
        <f>'FF-5'!C624/100</f>
        <v>3.2000000000000002E-3</v>
      </c>
      <c r="V621">
        <f>'FF-5'!D624/100</f>
        <v>-1.8600000000000002E-2</v>
      </c>
      <c r="W621">
        <f>'FF-5'!E624/100</f>
        <v>-1.1200000000000002E-2</v>
      </c>
      <c r="X621">
        <f>'FF-5'!F624/100</f>
        <v>-1.8200000000000001E-2</v>
      </c>
      <c r="Y621">
        <v>-2.82</v>
      </c>
      <c r="Z621">
        <f>'FF-5'!G624/100</f>
        <v>0</v>
      </c>
      <c r="AA621" s="11" t="str">
        <f t="shared" si="10"/>
        <v>SMB</v>
      </c>
    </row>
    <row r="622" spans="1:27">
      <c r="A622" s="32">
        <v>42095</v>
      </c>
      <c r="B622">
        <v>2.6939517808125457E-3</v>
      </c>
      <c r="C622">
        <v>2.093144950287837E-3</v>
      </c>
      <c r="D622">
        <v>1.8900077459333097E-3</v>
      </c>
      <c r="E622">
        <v>5.4</v>
      </c>
      <c r="F622">
        <v>62.6</v>
      </c>
      <c r="G622">
        <v>0.12</v>
      </c>
      <c r="H622">
        <v>1.94</v>
      </c>
      <c r="I622">
        <v>0.02</v>
      </c>
      <c r="J622">
        <v>4.54</v>
      </c>
      <c r="K622">
        <v>93</v>
      </c>
      <c r="L622">
        <v>-4.3523040632578855E-3</v>
      </c>
      <c r="M622">
        <v>1.0521531261573685E-3</v>
      </c>
      <c r="N622">
        <v>1.4043575312893774E-2</v>
      </c>
      <c r="O622">
        <v>8.35214446952596E-2</v>
      </c>
      <c r="P622">
        <v>-0.1111111111111111</v>
      </c>
      <c r="Q622">
        <v>-3.4238461041389526E-3</v>
      </c>
      <c r="R622">
        <v>-5.4567022538552751E-2</v>
      </c>
      <c r="S622">
        <v>6.8168746050118227E-4</v>
      </c>
      <c r="T622">
        <f>'FF-5'!B625/100</f>
        <v>-1.1200000000000002E-2</v>
      </c>
      <c r="U622">
        <f>'FF-5'!C625/100</f>
        <v>3.0699999999999998E-2</v>
      </c>
      <c r="V622">
        <f>'FF-5'!D625/100</f>
        <v>-3.8E-3</v>
      </c>
      <c r="W622">
        <f>'FF-5'!E625/100</f>
        <v>8.9999999999999998E-4</v>
      </c>
      <c r="X622">
        <f>'FF-5'!F625/100</f>
        <v>-5.1999999999999998E-3</v>
      </c>
      <c r="Y622">
        <v>2.74</v>
      </c>
      <c r="Z622">
        <f>'FF-5'!G625/100</f>
        <v>0</v>
      </c>
      <c r="AA622" s="11" t="str">
        <f t="shared" si="10"/>
        <v>MOM</v>
      </c>
    </row>
    <row r="623" spans="1:27">
      <c r="A623" s="32">
        <v>42125</v>
      </c>
      <c r="B623">
        <v>1.0424788961589709E-3</v>
      </c>
      <c r="C623">
        <v>-3.1331592689294741E-3</v>
      </c>
      <c r="D623">
        <v>8.8652482269502026E-4</v>
      </c>
      <c r="E623">
        <v>5.4</v>
      </c>
      <c r="F623">
        <v>62.8</v>
      </c>
      <c r="G623">
        <v>0.12</v>
      </c>
      <c r="H623">
        <v>2.2000000000000002</v>
      </c>
      <c r="I623">
        <v>0.02</v>
      </c>
      <c r="J623">
        <v>4.4800000000000004</v>
      </c>
      <c r="K623">
        <v>95.9</v>
      </c>
      <c r="L623">
        <v>7.6748531767209256E-4</v>
      </c>
      <c r="M623">
        <v>3.3297177307469467E-3</v>
      </c>
      <c r="N623">
        <v>7.8848253735066421E-3</v>
      </c>
      <c r="O623">
        <v>0.23958333333333334</v>
      </c>
      <c r="P623">
        <v>4.583333333333333E-2</v>
      </c>
      <c r="Q623">
        <v>-5.5154445218393144E-3</v>
      </c>
      <c r="R623">
        <v>0.13864491844416568</v>
      </c>
      <c r="S623">
        <v>1.9372281316747443E-3</v>
      </c>
      <c r="T623">
        <f>'FF-5'!B626/100</f>
        <v>5.8999999999999999E-3</v>
      </c>
      <c r="U623">
        <f>'FF-5'!C626/100</f>
        <v>-3.0899999999999997E-2</v>
      </c>
      <c r="V623">
        <f>'FF-5'!D626/100</f>
        <v>1.8200000000000001E-2</v>
      </c>
      <c r="W623">
        <f>'FF-5'!E626/100</f>
        <v>5.9999999999999995E-4</v>
      </c>
      <c r="X623">
        <f>'FF-5'!F626/100</f>
        <v>-6.0999999999999995E-3</v>
      </c>
      <c r="Y623">
        <v>-7.27</v>
      </c>
      <c r="Z623">
        <f>'FF-5'!G626/100</f>
        <v>0</v>
      </c>
      <c r="AA623" s="11" t="str">
        <f t="shared" si="10"/>
        <v>HML</v>
      </c>
    </row>
    <row r="624" spans="1:27">
      <c r="A624" s="32">
        <v>42156</v>
      </c>
      <c r="B624">
        <v>3.2977453412467777E-3</v>
      </c>
      <c r="C624">
        <v>1.3095861707700366E-2</v>
      </c>
      <c r="D624">
        <v>2.3997363379817918E-3</v>
      </c>
      <c r="E624">
        <v>5.6</v>
      </c>
      <c r="F624">
        <v>62.9</v>
      </c>
      <c r="G624">
        <v>0.13</v>
      </c>
      <c r="H624">
        <v>2.36</v>
      </c>
      <c r="I624">
        <v>0.02</v>
      </c>
      <c r="J624">
        <v>4.8899999999999997</v>
      </c>
      <c r="K624">
        <v>90.7</v>
      </c>
      <c r="L624">
        <v>-6.8353839485178888E-3</v>
      </c>
      <c r="M624">
        <v>2.6230882044834922E-3</v>
      </c>
      <c r="N624">
        <v>8.2269337599038192E-3</v>
      </c>
      <c r="O624">
        <v>-9.327731092436975E-2</v>
      </c>
      <c r="P624">
        <v>0</v>
      </c>
      <c r="Q624">
        <v>-4.5245516198981327E-3</v>
      </c>
      <c r="R624">
        <v>8.8521579430670336E-2</v>
      </c>
      <c r="S624">
        <v>2.4221649338508175E-3</v>
      </c>
      <c r="T624">
        <f>'FF-5'!B627/100</f>
        <v>1.3600000000000001E-2</v>
      </c>
      <c r="U624">
        <f>'FF-5'!C627/100</f>
        <v>8.3999999999999995E-3</v>
      </c>
      <c r="V624">
        <f>'FF-5'!D627/100</f>
        <v>-1.15E-2</v>
      </c>
      <c r="W624">
        <f>'FF-5'!E627/100</f>
        <v>-1.8000000000000002E-2</v>
      </c>
      <c r="X624">
        <f>'FF-5'!F627/100</f>
        <v>-7.4999999999999997E-3</v>
      </c>
      <c r="Y624">
        <v>5.82</v>
      </c>
      <c r="Z624">
        <f>'FF-5'!G627/100</f>
        <v>0</v>
      </c>
      <c r="AA624" s="11" t="str">
        <f t="shared" si="10"/>
        <v>MOM</v>
      </c>
    </row>
    <row r="625" spans="1:27">
      <c r="A625" s="32">
        <v>42186</v>
      </c>
      <c r="B625">
        <v>2.7679208104607403E-3</v>
      </c>
      <c r="C625">
        <v>7.2388831437435663E-3</v>
      </c>
      <c r="D625">
        <v>1.9419071788918509E-3</v>
      </c>
      <c r="E625">
        <v>5.3</v>
      </c>
      <c r="F625">
        <v>62.7</v>
      </c>
      <c r="G625">
        <v>0.13</v>
      </c>
      <c r="H625">
        <v>2.3199999999999998</v>
      </c>
      <c r="I625">
        <v>0.03</v>
      </c>
      <c r="J625">
        <v>5.13</v>
      </c>
      <c r="K625">
        <v>96.1</v>
      </c>
      <c r="L625">
        <v>1.1683341166991266E-2</v>
      </c>
      <c r="M625">
        <v>3.9535933399088164E-3</v>
      </c>
      <c r="N625">
        <v>9.0439898494087002E-3</v>
      </c>
      <c r="O625">
        <v>0.11677479147358666</v>
      </c>
      <c r="P625">
        <v>-4.3824701195219126E-2</v>
      </c>
      <c r="Q625">
        <v>-3.0634877316595309E-3</v>
      </c>
      <c r="R625">
        <v>9.2795680782857617E-3</v>
      </c>
      <c r="S625">
        <v>1.2081561135525443E-3</v>
      </c>
      <c r="T625">
        <f>'FF-5'!B628/100</f>
        <v>-1.5300000000000001E-2</v>
      </c>
      <c r="U625">
        <f>'FF-5'!C628/100</f>
        <v>2.8999999999999998E-2</v>
      </c>
      <c r="V625">
        <f>'FF-5'!D628/100</f>
        <v>-7.9000000000000008E-3</v>
      </c>
      <c r="W625">
        <f>'FF-5'!E628/100</f>
        <v>4.4000000000000003E-3</v>
      </c>
      <c r="X625">
        <f>'FF-5'!F628/100</f>
        <v>-1.5800000000000002E-2</v>
      </c>
      <c r="Y625">
        <v>3.01</v>
      </c>
      <c r="Z625">
        <f>'FF-5'!G628/100</f>
        <v>0</v>
      </c>
      <c r="AA625" s="11" t="str">
        <f t="shared" si="10"/>
        <v>MOM</v>
      </c>
    </row>
    <row r="626" spans="1:27">
      <c r="A626" s="32">
        <v>42217</v>
      </c>
      <c r="B626">
        <v>1.5863197801873335E-3</v>
      </c>
      <c r="C626">
        <v>-4.6201232032854495E-3</v>
      </c>
      <c r="D626">
        <v>9.1267074121168456E-4</v>
      </c>
      <c r="E626">
        <v>5.2</v>
      </c>
      <c r="F626">
        <v>62.6</v>
      </c>
      <c r="G626">
        <v>0.14000000000000001</v>
      </c>
      <c r="H626">
        <v>2.17</v>
      </c>
      <c r="I626">
        <v>7.0000000000000007E-2</v>
      </c>
      <c r="J626">
        <v>5.2</v>
      </c>
      <c r="K626">
        <v>93.1</v>
      </c>
      <c r="L626">
        <v>6.9688723700803076E-3</v>
      </c>
      <c r="M626">
        <v>4.162816061809493E-3</v>
      </c>
      <c r="N626">
        <v>5.0929965207520307E-3</v>
      </c>
      <c r="O626">
        <v>-4.8962655601659751E-2</v>
      </c>
      <c r="P626">
        <v>5.4166666666666669E-2</v>
      </c>
      <c r="Q626">
        <v>6.2762047725037316E-3</v>
      </c>
      <c r="R626">
        <v>-0.14911400869274494</v>
      </c>
      <c r="S626">
        <v>1.9899935783895166E-3</v>
      </c>
      <c r="T626">
        <f>'FF-5'!B629/100</f>
        <v>1.54E-2</v>
      </c>
      <c r="U626">
        <f>'FF-5'!C629/100</f>
        <v>-4.5499999999999999E-2</v>
      </c>
      <c r="V626">
        <f>'FF-5'!D629/100</f>
        <v>-4.1299999999999996E-2</v>
      </c>
      <c r="W626">
        <f>'FF-5'!E629/100</f>
        <v>3.0000000000000001E-3</v>
      </c>
      <c r="X626">
        <f>'FF-5'!F629/100</f>
        <v>-2.4199999999999999E-2</v>
      </c>
      <c r="Y626">
        <v>9.98</v>
      </c>
      <c r="Z626">
        <f>'FF-5'!G629/100</f>
        <v>0</v>
      </c>
      <c r="AA626" s="11" t="str">
        <f t="shared" si="10"/>
        <v>MOM</v>
      </c>
    </row>
    <row r="627" spans="1:27">
      <c r="A627" s="32">
        <v>42248</v>
      </c>
      <c r="B627">
        <v>-4.2010805179292661E-6</v>
      </c>
      <c r="C627">
        <v>-1.0314595152140279E-2</v>
      </c>
      <c r="D627">
        <v>7.1717637416021635E-5</v>
      </c>
      <c r="E627">
        <v>5.0999999999999996</v>
      </c>
      <c r="F627">
        <v>62.6</v>
      </c>
      <c r="G627">
        <v>0.14000000000000001</v>
      </c>
      <c r="H627">
        <v>2.17</v>
      </c>
      <c r="I627">
        <v>0.02</v>
      </c>
      <c r="J627">
        <v>5.19</v>
      </c>
      <c r="K627">
        <v>91.9</v>
      </c>
      <c r="L627">
        <v>-5.5365146322173021E-3</v>
      </c>
      <c r="M627">
        <v>4.1206855096134606E-3</v>
      </c>
      <c r="N627">
        <v>7.3693073964505593E-3</v>
      </c>
      <c r="O627">
        <v>-1.3961605584642234E-2</v>
      </c>
      <c r="P627">
        <v>2.3715415019762844E-2</v>
      </c>
      <c r="Q627">
        <v>-1.7093797266376875E-3</v>
      </c>
      <c r="R627">
        <v>-0.15776031434184679</v>
      </c>
      <c r="S627">
        <v>9.4372178518356803E-4</v>
      </c>
      <c r="T627">
        <f>'FF-5'!B630/100</f>
        <v>-6.0400000000000002E-2</v>
      </c>
      <c r="U627">
        <f>'FF-5'!C630/100</f>
        <v>2.5000000000000001E-3</v>
      </c>
      <c r="V627">
        <f>'FF-5'!D630/100</f>
        <v>2.7699999999999999E-2</v>
      </c>
      <c r="W627">
        <f>'FF-5'!E630/100</f>
        <v>6.8000000000000005E-3</v>
      </c>
      <c r="X627">
        <f>'FF-5'!F630/100</f>
        <v>1.1899999999999999E-2</v>
      </c>
      <c r="Y627">
        <v>-2.09</v>
      </c>
      <c r="Z627">
        <f>'FF-5'!G630/100</f>
        <v>0</v>
      </c>
      <c r="AA627" s="11" t="str">
        <f t="shared" si="10"/>
        <v>HML</v>
      </c>
    </row>
    <row r="628" spans="1:27">
      <c r="A628" s="32">
        <v>42278</v>
      </c>
      <c r="B628">
        <v>-2.2475875193775511E-3</v>
      </c>
      <c r="C628">
        <v>-1.4590932777488333E-2</v>
      </c>
      <c r="D628">
        <v>-1.3830266770478109E-3</v>
      </c>
      <c r="E628">
        <v>5</v>
      </c>
      <c r="F628">
        <v>62.4</v>
      </c>
      <c r="G628">
        <v>0.12</v>
      </c>
      <c r="H628">
        <v>2.0699999999999998</v>
      </c>
      <c r="I628">
        <v>0.02</v>
      </c>
      <c r="J628">
        <v>5.34</v>
      </c>
      <c r="K628">
        <v>87.2</v>
      </c>
      <c r="L628">
        <v>9.0137857900319043E-3</v>
      </c>
      <c r="M628">
        <v>4.9129702414373953E-3</v>
      </c>
      <c r="N628">
        <v>6.1885983787619264E-3</v>
      </c>
      <c r="O628">
        <v>8.3185840707964601E-2</v>
      </c>
      <c r="P628">
        <v>-0.11969111969111969</v>
      </c>
      <c r="Q628">
        <v>-2.8092531944726943E-3</v>
      </c>
      <c r="R628">
        <v>6.0881735479356186E-2</v>
      </c>
      <c r="S628">
        <v>1.0554089709762533E-3</v>
      </c>
      <c r="T628">
        <f>'FF-5'!B631/100</f>
        <v>-3.0699999999999998E-2</v>
      </c>
      <c r="U628">
        <f>'FF-5'!C631/100</f>
        <v>-2.7900000000000001E-2</v>
      </c>
      <c r="V628">
        <f>'FF-5'!D631/100</f>
        <v>5.6000000000000008E-3</v>
      </c>
      <c r="W628">
        <f>'FF-5'!E631/100</f>
        <v>1.77E-2</v>
      </c>
      <c r="X628">
        <f>'FF-5'!F631/100</f>
        <v>-5.7999999999999996E-3</v>
      </c>
      <c r="Y628">
        <v>5.22</v>
      </c>
      <c r="Z628">
        <f>'FF-5'!G631/100</f>
        <v>0</v>
      </c>
      <c r="AA628" s="11" t="str">
        <f t="shared" si="10"/>
        <v>MOM</v>
      </c>
    </row>
    <row r="629" spans="1:27">
      <c r="A629" s="32">
        <v>42309</v>
      </c>
      <c r="B629">
        <v>9.894820166907244E-4</v>
      </c>
      <c r="C629">
        <v>-8.4611316763616839E-3</v>
      </c>
      <c r="D629">
        <v>0</v>
      </c>
      <c r="E629">
        <v>5</v>
      </c>
      <c r="F629">
        <v>62.5</v>
      </c>
      <c r="G629">
        <v>0.12</v>
      </c>
      <c r="H629">
        <v>2.2599999999999998</v>
      </c>
      <c r="I629">
        <v>0.12</v>
      </c>
      <c r="J629">
        <v>5.34</v>
      </c>
      <c r="K629">
        <v>90</v>
      </c>
      <c r="L629">
        <v>-6.1416184971099155E-3</v>
      </c>
      <c r="M629">
        <v>3.3606402471591875E-3</v>
      </c>
      <c r="N629">
        <v>7.7553903722262698E-3</v>
      </c>
      <c r="O629">
        <v>-0.13562091503267973</v>
      </c>
      <c r="P629">
        <v>5.701754385964912E-2</v>
      </c>
      <c r="Q629">
        <v>-4.7370146969681311E-3</v>
      </c>
      <c r="R629">
        <v>1.6270888302550617E-2</v>
      </c>
      <c r="S629">
        <v>2.1367070813565277E-3</v>
      </c>
      <c r="T629">
        <f>'FF-5'!B632/100</f>
        <v>7.7499999999999999E-2</v>
      </c>
      <c r="U629">
        <f>'FF-5'!C632/100</f>
        <v>-2.0799999999999999E-2</v>
      </c>
      <c r="V629">
        <f>'FF-5'!D632/100</f>
        <v>-4.5999999999999999E-3</v>
      </c>
      <c r="W629">
        <f>'FF-5'!E632/100</f>
        <v>9.0000000000000011E-3</v>
      </c>
      <c r="X629">
        <f>'FF-5'!F632/100</f>
        <v>5.3E-3</v>
      </c>
      <c r="Y629">
        <v>-3.28</v>
      </c>
      <c r="Z629">
        <f>'FF-5'!G632/100</f>
        <v>0</v>
      </c>
      <c r="AA629" s="11" t="str">
        <f t="shared" si="10"/>
        <v>RMW</v>
      </c>
    </row>
    <row r="630" spans="1:27">
      <c r="A630" s="32">
        <v>42339</v>
      </c>
      <c r="B630">
        <v>1.1946174910508504E-3</v>
      </c>
      <c r="C630">
        <v>-9.6000000000000599E-3</v>
      </c>
      <c r="D630">
        <v>6.2578864757832956E-4</v>
      </c>
      <c r="E630">
        <v>5.0999999999999996</v>
      </c>
      <c r="F630">
        <v>62.5</v>
      </c>
      <c r="G630">
        <v>0.24</v>
      </c>
      <c r="H630">
        <v>2.2400000000000002</v>
      </c>
      <c r="I630">
        <v>0.23</v>
      </c>
      <c r="J630">
        <v>5.46</v>
      </c>
      <c r="K630">
        <v>91.3</v>
      </c>
      <c r="L630">
        <v>1.8935263210072432E-2</v>
      </c>
      <c r="M630">
        <v>7.3539046121592691E-3</v>
      </c>
      <c r="N630">
        <v>8.2355568196949731E-3</v>
      </c>
      <c r="O630">
        <v>0.10775047258979206</v>
      </c>
      <c r="P630">
        <v>4.5643153526970952E-2</v>
      </c>
      <c r="Q630">
        <v>-7.1857686436100684E-3</v>
      </c>
      <c r="R630">
        <v>-8.1782778018173977E-2</v>
      </c>
      <c r="S630">
        <v>1.6061271295211778E-3</v>
      </c>
      <c r="T630">
        <f>'FF-5'!B633/100</f>
        <v>5.6999999999999993E-3</v>
      </c>
      <c r="U630">
        <f>'FF-5'!C633/100</f>
        <v>3.3000000000000002E-2</v>
      </c>
      <c r="V630">
        <f>'FF-5'!D633/100</f>
        <v>-4.1999999999999997E-3</v>
      </c>
      <c r="W630">
        <f>'FF-5'!E633/100</f>
        <v>-2.7400000000000001E-2</v>
      </c>
      <c r="X630">
        <f>'FF-5'!F633/100</f>
        <v>-0.01</v>
      </c>
      <c r="Y630">
        <v>2.2799999999999998</v>
      </c>
      <c r="Z630">
        <f>'FF-5'!G633/100</f>
        <v>0</v>
      </c>
      <c r="AA630" s="11" t="str">
        <f t="shared" si="10"/>
        <v>MOM</v>
      </c>
    </row>
    <row r="631" spans="1:27">
      <c r="A631" s="32">
        <v>42370</v>
      </c>
      <c r="B631">
        <v>-1.0755534268560658E-3</v>
      </c>
      <c r="C631">
        <v>-1.1847065158858314E-2</v>
      </c>
      <c r="D631">
        <v>-8.406979843752552E-4</v>
      </c>
      <c r="E631">
        <v>5</v>
      </c>
      <c r="F631">
        <v>62.7</v>
      </c>
      <c r="G631">
        <v>0.34</v>
      </c>
      <c r="H631">
        <v>2.09</v>
      </c>
      <c r="I631">
        <v>0.26</v>
      </c>
      <c r="J631">
        <v>5.46</v>
      </c>
      <c r="K631">
        <v>92.6</v>
      </c>
      <c r="L631">
        <v>6.7133683596029767E-3</v>
      </c>
      <c r="M631">
        <v>4.9182993252581087E-3</v>
      </c>
      <c r="N631">
        <v>3.6100578449926803E-3</v>
      </c>
      <c r="O631">
        <v>-2.2184300341296929E-2</v>
      </c>
      <c r="P631">
        <v>8.3333333333333329E-2</v>
      </c>
      <c r="Q631">
        <v>-4.9227346872277667E-3</v>
      </c>
      <c r="R631">
        <v>-0.12370405278039585</v>
      </c>
      <c r="S631">
        <v>1.8836479749033668E-3</v>
      </c>
      <c r="T631">
        <f>'FF-5'!B634/100</f>
        <v>-2.1700000000000001E-2</v>
      </c>
      <c r="U631">
        <f>'FF-5'!C634/100</f>
        <v>-0.03</v>
      </c>
      <c r="V631">
        <f>'FF-5'!D634/100</f>
        <v>-2.6099999999999998E-2</v>
      </c>
      <c r="W631">
        <f>'FF-5'!E634/100</f>
        <v>5.0000000000000001E-3</v>
      </c>
      <c r="X631">
        <f>'FF-5'!F634/100</f>
        <v>-1E-4</v>
      </c>
      <c r="Y631">
        <v>3.36</v>
      </c>
      <c r="Z631">
        <f>'FF-5'!G634/100</f>
        <v>1E-4</v>
      </c>
      <c r="AA631" s="11" t="str">
        <f t="shared" si="10"/>
        <v>MOM</v>
      </c>
    </row>
    <row r="632" spans="1:27">
      <c r="A632" s="32">
        <v>42401</v>
      </c>
      <c r="B632">
        <v>-4.5844356307388038E-4</v>
      </c>
      <c r="C632">
        <v>-4.9046321525885866E-3</v>
      </c>
      <c r="D632">
        <v>4.1044163519939297E-4</v>
      </c>
      <c r="E632">
        <v>4.8</v>
      </c>
      <c r="F632">
        <v>62.7</v>
      </c>
      <c r="G632">
        <v>0.38</v>
      </c>
      <c r="H632">
        <v>1.78</v>
      </c>
      <c r="I632">
        <v>0.31</v>
      </c>
      <c r="J632">
        <v>5.45</v>
      </c>
      <c r="K632">
        <v>92</v>
      </c>
      <c r="L632">
        <v>-2.2550819883374187E-4</v>
      </c>
      <c r="M632">
        <v>1.0459895643732498E-2</v>
      </c>
      <c r="N632">
        <v>5.6033306019328205E-3</v>
      </c>
      <c r="O632">
        <v>-4.712041884816754E-2</v>
      </c>
      <c r="P632">
        <v>-7.5091575091575088E-2</v>
      </c>
      <c r="Q632">
        <v>4.9723539143642428E-3</v>
      </c>
      <c r="R632">
        <v>-0.14815810701801554</v>
      </c>
      <c r="S632">
        <v>9.295693927046276E-4</v>
      </c>
      <c r="T632">
        <f>'FF-5'!B635/100</f>
        <v>-5.7699999999999994E-2</v>
      </c>
      <c r="U632">
        <f>'FF-5'!C635/100</f>
        <v>-3.4700000000000002E-2</v>
      </c>
      <c r="V632">
        <f>'FF-5'!D635/100</f>
        <v>2.0899999999999998E-2</v>
      </c>
      <c r="W632">
        <f>'FF-5'!E635/100</f>
        <v>2.81E-2</v>
      </c>
      <c r="X632">
        <f>'FF-5'!F635/100</f>
        <v>3.0699999999999998E-2</v>
      </c>
      <c r="Y632">
        <v>1.44</v>
      </c>
      <c r="Z632">
        <f>'FF-5'!G635/100</f>
        <v>1E-4</v>
      </c>
      <c r="AA632" s="11" t="str">
        <f t="shared" si="10"/>
        <v>MOM</v>
      </c>
    </row>
    <row r="633" spans="1:27">
      <c r="A633" s="32">
        <v>42430</v>
      </c>
      <c r="B633">
        <v>-1.3296753235822719E-3</v>
      </c>
      <c r="C633">
        <v>-7.1193866374588332E-3</v>
      </c>
      <c r="D633">
        <v>-5.2309838352344645E-4</v>
      </c>
      <c r="E633">
        <v>4.9000000000000004</v>
      </c>
      <c r="F633">
        <v>62.8</v>
      </c>
      <c r="G633">
        <v>0.36</v>
      </c>
      <c r="H633">
        <v>1.89</v>
      </c>
      <c r="I633">
        <v>0.28999999999999998</v>
      </c>
      <c r="J633">
        <v>5.34</v>
      </c>
      <c r="K633">
        <v>91.7</v>
      </c>
      <c r="L633">
        <v>9.0868080170135399E-3</v>
      </c>
      <c r="M633">
        <v>5.3479360809556712E-3</v>
      </c>
      <c r="N633">
        <v>1.1837025889901383E-2</v>
      </c>
      <c r="O633">
        <v>0.12179487179487179</v>
      </c>
      <c r="P633">
        <v>2.3762376237623763E-2</v>
      </c>
      <c r="Q633">
        <v>-5.1881000531984103E-3</v>
      </c>
      <c r="R633">
        <v>-4.2929292929292914E-2</v>
      </c>
      <c r="S633">
        <v>1.3756022624118428E-3</v>
      </c>
      <c r="T633">
        <f>'FF-5'!B636/100</f>
        <v>-7.000000000000001E-4</v>
      </c>
      <c r="U633">
        <f>'FF-5'!C636/100</f>
        <v>8.8000000000000005E-3</v>
      </c>
      <c r="V633">
        <f>'FF-5'!D636/100</f>
        <v>-5.6999999999999993E-3</v>
      </c>
      <c r="W633">
        <f>'FF-5'!E636/100</f>
        <v>3.2500000000000001E-2</v>
      </c>
      <c r="X633">
        <f>'FF-5'!F636/100</f>
        <v>2.0199999999999999E-2</v>
      </c>
      <c r="Y633">
        <v>-4.38</v>
      </c>
      <c r="Z633">
        <f>'FF-5'!G636/100</f>
        <v>2.0000000000000001E-4</v>
      </c>
      <c r="AA633" s="11" t="str">
        <f t="shared" si="10"/>
        <v>RMW</v>
      </c>
    </row>
    <row r="634" spans="1:27">
      <c r="A634" s="32">
        <v>42461</v>
      </c>
      <c r="B634">
        <v>3.1347962382445131E-3</v>
      </c>
      <c r="C634">
        <v>4.4125758411471755E-3</v>
      </c>
      <c r="D634">
        <v>2.3397814151573568E-3</v>
      </c>
      <c r="E634">
        <v>5</v>
      </c>
      <c r="F634">
        <v>63</v>
      </c>
      <c r="G634">
        <v>0.37</v>
      </c>
      <c r="H634">
        <v>1.81</v>
      </c>
      <c r="I634">
        <v>0.23</v>
      </c>
      <c r="J634">
        <v>5.13</v>
      </c>
      <c r="K634">
        <v>91</v>
      </c>
      <c r="L634">
        <v>6.7697023885554585E-3</v>
      </c>
      <c r="M634">
        <v>4.9850289864305569E-3</v>
      </c>
      <c r="N634">
        <v>1.5277712431637029E-2</v>
      </c>
      <c r="O634">
        <v>-9.3061224489795924E-2</v>
      </c>
      <c r="P634">
        <v>2.9013539651837523E-2</v>
      </c>
      <c r="Q634">
        <v>-7.6796949552783893E-3</v>
      </c>
      <c r="R634">
        <v>0.23845646437994714</v>
      </c>
      <c r="S634">
        <v>1.77815587802548E-3</v>
      </c>
      <c r="T634">
        <f>'FF-5'!B637/100</f>
        <v>6.9599999999999995E-2</v>
      </c>
      <c r="U634">
        <f>'FF-5'!C637/100</f>
        <v>1.0700000000000001E-2</v>
      </c>
      <c r="V634">
        <f>'FF-5'!D637/100</f>
        <v>1.1899999999999999E-2</v>
      </c>
      <c r="W634">
        <f>'FF-5'!E637/100</f>
        <v>7.7000000000000002E-3</v>
      </c>
      <c r="X634">
        <f>'FF-5'!F637/100</f>
        <v>-8.0000000000000004E-4</v>
      </c>
      <c r="Y634">
        <v>-5.01</v>
      </c>
      <c r="Z634">
        <f>'FF-5'!G637/100</f>
        <v>2.0000000000000001E-4</v>
      </c>
      <c r="AA634" s="11" t="str">
        <f t="shared" si="10"/>
        <v>HML</v>
      </c>
    </row>
    <row r="635" spans="1:27">
      <c r="A635" s="32">
        <v>42491</v>
      </c>
      <c r="B635">
        <v>3.8306451612902287E-3</v>
      </c>
      <c r="C635">
        <v>6.0406370126303921E-3</v>
      </c>
      <c r="D635">
        <v>3.2762380596479393E-3</v>
      </c>
      <c r="E635">
        <v>5.0999999999999996</v>
      </c>
      <c r="F635">
        <v>62.9</v>
      </c>
      <c r="G635">
        <v>0.37</v>
      </c>
      <c r="H635">
        <v>1.81</v>
      </c>
      <c r="I635">
        <v>0.27</v>
      </c>
      <c r="J635">
        <v>4.79</v>
      </c>
      <c r="K635">
        <v>89</v>
      </c>
      <c r="L635">
        <v>1.4241309312357153E-2</v>
      </c>
      <c r="M635">
        <v>6.6163769195416869E-3</v>
      </c>
      <c r="N635">
        <v>7.8285955245966377E-3</v>
      </c>
      <c r="O635">
        <v>4.6804680468046804E-2</v>
      </c>
      <c r="P635">
        <v>8.2706766917293228E-2</v>
      </c>
      <c r="Q635">
        <v>3.1987449510256579E-3</v>
      </c>
      <c r="R635">
        <v>8.521970705725708E-2</v>
      </c>
      <c r="S635">
        <v>1.343431109131155E-3</v>
      </c>
      <c r="T635">
        <f>'FF-5'!B638/100</f>
        <v>9.1000000000000004E-3</v>
      </c>
      <c r="U635">
        <f>'FF-5'!C638/100</f>
        <v>1.23E-2</v>
      </c>
      <c r="V635">
        <f>'FF-5'!D638/100</f>
        <v>3.2799999999999996E-2</v>
      </c>
      <c r="W635">
        <f>'FF-5'!E638/100</f>
        <v>-2.9700000000000001E-2</v>
      </c>
      <c r="X635">
        <f>'FF-5'!F638/100</f>
        <v>1.9E-2</v>
      </c>
      <c r="Y635">
        <v>-6.02</v>
      </c>
      <c r="Z635">
        <f>'FF-5'!G638/100</f>
        <v>1E-4</v>
      </c>
      <c r="AA635" s="11" t="str">
        <f t="shared" si="10"/>
        <v>HML</v>
      </c>
    </row>
    <row r="636" spans="1:27">
      <c r="A636" s="32">
        <v>42522</v>
      </c>
      <c r="B636">
        <v>2.3640958693177919E-3</v>
      </c>
      <c r="C636">
        <v>1.1462882096069995E-2</v>
      </c>
      <c r="D636">
        <v>1.6327696876308594E-3</v>
      </c>
      <c r="E636">
        <v>4.8</v>
      </c>
      <c r="F636">
        <v>62.7</v>
      </c>
      <c r="G636">
        <v>0.38</v>
      </c>
      <c r="H636">
        <v>1.64</v>
      </c>
      <c r="I636">
        <v>0.27</v>
      </c>
      <c r="J636">
        <v>4.68</v>
      </c>
      <c r="K636">
        <v>94.7</v>
      </c>
      <c r="L636">
        <v>1.2133721112049344E-2</v>
      </c>
      <c r="M636">
        <v>5.6833835811613076E-3</v>
      </c>
      <c r="N636">
        <v>7.0504277757525158E-3</v>
      </c>
      <c r="O636">
        <v>-1.2897678417884782E-2</v>
      </c>
      <c r="P636">
        <v>-8.6805555555555559E-3</v>
      </c>
      <c r="Q636">
        <v>-2.2604148155670068E-3</v>
      </c>
      <c r="R636">
        <v>0.14625766871165646</v>
      </c>
      <c r="S636">
        <v>3.128149873136144E-4</v>
      </c>
      <c r="T636">
        <f>'FF-5'!B639/100</f>
        <v>1.78E-2</v>
      </c>
      <c r="U636">
        <f>'FF-5'!C639/100</f>
        <v>-6.0999999999999995E-3</v>
      </c>
      <c r="V636">
        <f>'FF-5'!D639/100</f>
        <v>-1.66E-2</v>
      </c>
      <c r="W636">
        <f>'FF-5'!E639/100</f>
        <v>-1.09E-2</v>
      </c>
      <c r="X636">
        <f>'FF-5'!F639/100</f>
        <v>-2.4900000000000002E-2</v>
      </c>
      <c r="Y636">
        <v>1.43</v>
      </c>
      <c r="Z636">
        <f>'FF-5'!G639/100</f>
        <v>1E-4</v>
      </c>
      <c r="AA636" s="11" t="str">
        <f t="shared" si="10"/>
        <v>MOM</v>
      </c>
    </row>
    <row r="637" spans="1:27">
      <c r="A637" s="32">
        <v>42552</v>
      </c>
      <c r="B637">
        <v>2.7759572878271999E-3</v>
      </c>
      <c r="C637">
        <v>1.2412304371289708E-2</v>
      </c>
      <c r="D637">
        <v>1.7523662037838583E-3</v>
      </c>
      <c r="E637">
        <v>4.9000000000000004</v>
      </c>
      <c r="F637">
        <v>62.7</v>
      </c>
      <c r="G637">
        <v>0.39</v>
      </c>
      <c r="H637">
        <v>1.5</v>
      </c>
      <c r="I637">
        <v>0.3</v>
      </c>
      <c r="J637">
        <v>4.53</v>
      </c>
      <c r="K637">
        <v>93.5</v>
      </c>
      <c r="L637">
        <v>1.8229568978835444E-3</v>
      </c>
      <c r="M637">
        <v>5.1033586674911931E-3</v>
      </c>
      <c r="N637">
        <v>1.4070892117707282E-3</v>
      </c>
      <c r="O637">
        <v>4.7909407665505228E-2</v>
      </c>
      <c r="P637">
        <v>-2.4518388791593695E-2</v>
      </c>
      <c r="Q637">
        <v>4.8506486699390113E-3</v>
      </c>
      <c r="R637">
        <v>4.3887818454292384E-2</v>
      </c>
      <c r="S637">
        <v>1.7095205003474635E-3</v>
      </c>
      <c r="T637">
        <f>'FF-5'!B640/100</f>
        <v>-5.0000000000000001E-4</v>
      </c>
      <c r="U637">
        <f>'FF-5'!C640/100</f>
        <v>4.5000000000000005E-3</v>
      </c>
      <c r="V637">
        <f>'FF-5'!D640/100</f>
        <v>-1.4800000000000001E-2</v>
      </c>
      <c r="W637">
        <f>'FF-5'!E640/100</f>
        <v>1.41E-2</v>
      </c>
      <c r="X637">
        <f>'FF-5'!F640/100</f>
        <v>1.9400000000000001E-2</v>
      </c>
      <c r="Y637">
        <v>4.1500000000000004</v>
      </c>
      <c r="Z637">
        <f>'FF-5'!G640/100</f>
        <v>2.0000000000000001E-4</v>
      </c>
      <c r="AA637" s="11" t="str">
        <f t="shared" si="10"/>
        <v>MOM</v>
      </c>
    </row>
    <row r="638" spans="1:27">
      <c r="A638" s="32">
        <v>42583</v>
      </c>
      <c r="B638">
        <v>-5.0370074347898741E-4</v>
      </c>
      <c r="C638">
        <v>5.3304904051169682E-4</v>
      </c>
      <c r="D638">
        <v>1.728960081362411E-4</v>
      </c>
      <c r="E638">
        <v>4.8</v>
      </c>
      <c r="F638">
        <v>62.8</v>
      </c>
      <c r="G638">
        <v>0.4</v>
      </c>
      <c r="H638">
        <v>1.56</v>
      </c>
      <c r="I638">
        <v>0.3</v>
      </c>
      <c r="J638">
        <v>4.22</v>
      </c>
      <c r="K638">
        <v>90</v>
      </c>
      <c r="L638">
        <v>-2.1588946459421196E-4</v>
      </c>
      <c r="M638">
        <v>4.7581593477194605E-3</v>
      </c>
      <c r="N638">
        <v>3.5298479524760265E-3</v>
      </c>
      <c r="O638">
        <v>2.9925187032418952E-2</v>
      </c>
      <c r="P638">
        <v>0.12746858168761221</v>
      </c>
      <c r="Q638">
        <v>1.1516081493749065E-3</v>
      </c>
      <c r="R638">
        <v>-8.4290401968826895E-2</v>
      </c>
      <c r="S638">
        <v>2.5945915946332192E-3</v>
      </c>
      <c r="T638">
        <f>'FF-5'!B641/100</f>
        <v>3.95E-2</v>
      </c>
      <c r="U638">
        <f>'FF-5'!C641/100</f>
        <v>2.4799999999999999E-2</v>
      </c>
      <c r="V638">
        <f>'FF-5'!D641/100</f>
        <v>-1.32E-2</v>
      </c>
      <c r="W638">
        <f>'FF-5'!E641/100</f>
        <v>1.2500000000000001E-2</v>
      </c>
      <c r="X638">
        <f>'FF-5'!F641/100</f>
        <v>-1.18E-2</v>
      </c>
      <c r="Y638">
        <v>-3.34</v>
      </c>
      <c r="Z638">
        <f>'FF-5'!G641/100</f>
        <v>2.0000000000000001E-4</v>
      </c>
      <c r="AA638" s="11" t="str">
        <f t="shared" si="10"/>
        <v>SMB</v>
      </c>
    </row>
    <row r="639" spans="1:27">
      <c r="A639" s="32">
        <v>42614</v>
      </c>
      <c r="B639">
        <v>1.8492217858317474E-3</v>
      </c>
      <c r="C639">
        <v>-5.8604155567394478E-3</v>
      </c>
      <c r="D639">
        <v>1.3930975575034111E-3</v>
      </c>
      <c r="E639">
        <v>4.9000000000000004</v>
      </c>
      <c r="F639">
        <v>62.9</v>
      </c>
      <c r="G639">
        <v>0.4</v>
      </c>
      <c r="H639">
        <v>1.63</v>
      </c>
      <c r="I639">
        <v>0.28999999999999998</v>
      </c>
      <c r="J639">
        <v>4.24</v>
      </c>
      <c r="K639">
        <v>89.8</v>
      </c>
      <c r="L639">
        <v>2.1902088410401952E-2</v>
      </c>
      <c r="M639">
        <v>6.7197842228456312E-3</v>
      </c>
      <c r="N639">
        <v>-3.1471989754182418E-3</v>
      </c>
      <c r="O639">
        <v>-5.4882970137207422E-2</v>
      </c>
      <c r="P639">
        <v>-8.4394904458598721E-2</v>
      </c>
      <c r="Q639">
        <v>-1.0369749871516902E-3</v>
      </c>
      <c r="R639">
        <v>1.5677491601343849E-3</v>
      </c>
      <c r="S639">
        <v>9.8256296706338226E-4</v>
      </c>
      <c r="T639">
        <f>'FF-5'!B642/100</f>
        <v>4.8999999999999998E-3</v>
      </c>
      <c r="U639">
        <f>'FF-5'!C642/100</f>
        <v>1.6899999999999998E-2</v>
      </c>
      <c r="V639">
        <f>'FF-5'!D642/100</f>
        <v>3.1800000000000002E-2</v>
      </c>
      <c r="W639">
        <f>'FF-5'!E642/100</f>
        <v>-1.8500000000000003E-2</v>
      </c>
      <c r="X639">
        <f>'FF-5'!F642/100</f>
        <v>-3.4000000000000002E-3</v>
      </c>
      <c r="Y639">
        <v>-3.48</v>
      </c>
      <c r="Z639">
        <f>'FF-5'!G642/100</f>
        <v>2.0000000000000001E-4</v>
      </c>
      <c r="AA639" s="11" t="str">
        <f t="shared" si="10"/>
        <v>HML</v>
      </c>
    </row>
    <row r="640" spans="1:27">
      <c r="A640" s="32">
        <v>42644</v>
      </c>
      <c r="B640">
        <v>2.6232097944251607E-3</v>
      </c>
      <c r="C640">
        <v>1.607717041800704E-3</v>
      </c>
      <c r="D640">
        <v>1.8988819951461491E-3</v>
      </c>
      <c r="E640">
        <v>5</v>
      </c>
      <c r="F640">
        <v>62.9</v>
      </c>
      <c r="G640">
        <v>0.4</v>
      </c>
      <c r="H640">
        <v>1.76</v>
      </c>
      <c r="I640">
        <v>0.33</v>
      </c>
      <c r="J640">
        <v>4.3099999999999996</v>
      </c>
      <c r="K640">
        <v>91.2</v>
      </c>
      <c r="L640">
        <v>4.2261599299664929E-3</v>
      </c>
      <c r="M640">
        <v>4.5423399979982911E-3</v>
      </c>
      <c r="N640">
        <v>9.1960346624830377E-3</v>
      </c>
      <c r="O640">
        <v>-8.7959009393680621E-2</v>
      </c>
      <c r="P640">
        <v>-2.9565217391304348E-2</v>
      </c>
      <c r="Q640">
        <v>-8.8614145653304684E-4</v>
      </c>
      <c r="R640">
        <v>1.0286225402504491E-2</v>
      </c>
      <c r="S640">
        <v>2.1083629425834014E-3</v>
      </c>
      <c r="T640">
        <f>'FF-5'!B643/100</f>
        <v>2.5000000000000001E-3</v>
      </c>
      <c r="U640">
        <f>'FF-5'!C643/100</f>
        <v>1.8600000000000002E-2</v>
      </c>
      <c r="V640">
        <f>'FF-5'!D643/100</f>
        <v>-1.24E-2</v>
      </c>
      <c r="W640">
        <f>'FF-5'!E643/100</f>
        <v>-2.2099999999999998E-2</v>
      </c>
      <c r="X640">
        <f>'FF-5'!F643/100</f>
        <v>2.0000000000000001E-4</v>
      </c>
      <c r="Y640">
        <v>0.19</v>
      </c>
      <c r="Z640">
        <f>'FF-5'!G643/100</f>
        <v>2.0000000000000001E-4</v>
      </c>
      <c r="AA640" s="11" t="str">
        <f t="shared" si="10"/>
        <v>MOM</v>
      </c>
    </row>
    <row r="641" spans="1:27">
      <c r="A641" s="32">
        <v>42675</v>
      </c>
      <c r="B641">
        <v>2.3426874979269336E-3</v>
      </c>
      <c r="C641">
        <v>-1.0700909577314984E-3</v>
      </c>
      <c r="D641">
        <v>2.0473111304805929E-3</v>
      </c>
      <c r="E641">
        <v>4.9000000000000004</v>
      </c>
      <c r="F641">
        <v>62.8</v>
      </c>
      <c r="G641">
        <v>0.41</v>
      </c>
      <c r="H641">
        <v>2.14</v>
      </c>
      <c r="I641">
        <v>0.45</v>
      </c>
      <c r="J641">
        <v>4.38</v>
      </c>
      <c r="K641">
        <v>87.2</v>
      </c>
      <c r="L641">
        <v>3.5470586467070018E-3</v>
      </c>
      <c r="M641">
        <v>4.9739804872814507E-3</v>
      </c>
      <c r="N641">
        <v>7.6961507219041455E-3</v>
      </c>
      <c r="O641">
        <v>0.22940074906367042</v>
      </c>
      <c r="P641">
        <v>3.046594982078853E-2</v>
      </c>
      <c r="Q641">
        <v>6.9433745002797859E-4</v>
      </c>
      <c r="R641">
        <v>0.10181496237273133</v>
      </c>
      <c r="S641">
        <v>6.829140425062256E-4</v>
      </c>
      <c r="T641">
        <f>'FF-5'!B644/100</f>
        <v>-2.0199999999999999E-2</v>
      </c>
      <c r="U641">
        <f>'FF-5'!C644/100</f>
        <v>-4.0300000000000002E-2</v>
      </c>
      <c r="V641">
        <f>'FF-5'!D644/100</f>
        <v>4.0899999999999999E-2</v>
      </c>
      <c r="W641">
        <f>'FF-5'!E644/100</f>
        <v>9.300000000000001E-3</v>
      </c>
      <c r="X641">
        <f>'FF-5'!F644/100</f>
        <v>2.7000000000000001E-3</v>
      </c>
      <c r="Y641">
        <v>0.59</v>
      </c>
      <c r="Z641">
        <f>'FF-5'!G644/100</f>
        <v>2.0000000000000001E-4</v>
      </c>
      <c r="AA641" s="11" t="str">
        <f t="shared" si="10"/>
        <v>MOM</v>
      </c>
    </row>
    <row r="642" spans="1:27">
      <c r="A642" s="32">
        <v>42705</v>
      </c>
      <c r="B642">
        <v>1.178947716771241E-3</v>
      </c>
      <c r="C642">
        <v>-2.1424745581145009E-3</v>
      </c>
      <c r="D642">
        <v>3.3377837116156141E-4</v>
      </c>
      <c r="E642">
        <v>4.7</v>
      </c>
      <c r="F642">
        <v>62.7</v>
      </c>
      <c r="G642">
        <v>0.54</v>
      </c>
      <c r="H642">
        <v>2.4900000000000002</v>
      </c>
      <c r="I642">
        <v>0.51</v>
      </c>
      <c r="J642">
        <v>4.71</v>
      </c>
      <c r="K642">
        <v>93.8</v>
      </c>
      <c r="L642">
        <v>4.762617942189633E-3</v>
      </c>
      <c r="M642">
        <v>5.3077908608382927E-3</v>
      </c>
      <c r="N642">
        <v>1.4575200282578825E-3</v>
      </c>
      <c r="O642">
        <v>-0.13175932977913177</v>
      </c>
      <c r="P642">
        <v>-6.956521739130435E-3</v>
      </c>
      <c r="Q642">
        <v>-3.8430488322458516E-3</v>
      </c>
      <c r="R642">
        <v>-8.2764162314182488E-2</v>
      </c>
      <c r="S642">
        <v>8.065294417713317E-4</v>
      </c>
      <c r="T642">
        <f>'FF-5'!B645/100</f>
        <v>4.8600000000000004E-2</v>
      </c>
      <c r="U642">
        <f>'FF-5'!C645/100</f>
        <v>7.0699999999999999E-2</v>
      </c>
      <c r="V642">
        <f>'FF-5'!D645/100</f>
        <v>8.2100000000000006E-2</v>
      </c>
      <c r="W642">
        <f>'FF-5'!E645/100</f>
        <v>-1.8E-3</v>
      </c>
      <c r="X642">
        <f>'FF-5'!F645/100</f>
        <v>3.6900000000000002E-2</v>
      </c>
      <c r="Y642">
        <v>-4.63</v>
      </c>
      <c r="Z642">
        <f>'FF-5'!G645/100</f>
        <v>1E-4</v>
      </c>
      <c r="AA642" s="11" t="str">
        <f t="shared" si="10"/>
        <v>HML</v>
      </c>
    </row>
    <row r="643" spans="1:27">
      <c r="A643" s="32">
        <v>42736</v>
      </c>
      <c r="B643">
        <v>2.5245221587762885E-3</v>
      </c>
      <c r="C643">
        <v>1.0198604401502829E-2</v>
      </c>
      <c r="D643">
        <v>1.718890607779514E-3</v>
      </c>
      <c r="E643">
        <v>4.7</v>
      </c>
      <c r="F643">
        <v>62.7</v>
      </c>
      <c r="G643">
        <v>0.65</v>
      </c>
      <c r="H643">
        <v>2.4300000000000002</v>
      </c>
      <c r="I643">
        <v>0.51</v>
      </c>
      <c r="J643">
        <v>4.83</v>
      </c>
      <c r="K643">
        <v>98.2</v>
      </c>
      <c r="L643">
        <v>-2.7724779394229016E-3</v>
      </c>
      <c r="M643">
        <v>2.4957519116397347E-3</v>
      </c>
      <c r="N643">
        <v>-2.5558385484283209E-3</v>
      </c>
      <c r="O643">
        <v>9.8245614035087719E-2</v>
      </c>
      <c r="P643">
        <v>-1.7513134851138354E-2</v>
      </c>
      <c r="Q643">
        <v>7.0802273238000949E-3</v>
      </c>
      <c r="R643">
        <v>0.13819535698642144</v>
      </c>
      <c r="S643">
        <v>1.5497682235523444E-3</v>
      </c>
      <c r="T643">
        <f>'FF-5'!B646/100</f>
        <v>1.8200000000000001E-2</v>
      </c>
      <c r="U643">
        <f>'FF-5'!C646/100</f>
        <v>4.0999999999999995E-3</v>
      </c>
      <c r="V643">
        <f>'FF-5'!D646/100</f>
        <v>3.5299999999999998E-2</v>
      </c>
      <c r="W643">
        <f>'FF-5'!E646/100</f>
        <v>1.2199999999999999E-2</v>
      </c>
      <c r="X643">
        <f>'FF-5'!F646/100</f>
        <v>-2.3999999999999998E-3</v>
      </c>
      <c r="Y643">
        <v>-0.25</v>
      </c>
      <c r="Z643">
        <f>'FF-5'!G646/100</f>
        <v>2.9999999999999997E-4</v>
      </c>
      <c r="AA643" s="11" t="str">
        <f t="shared" si="10"/>
        <v>HML</v>
      </c>
    </row>
    <row r="644" spans="1:27">
      <c r="A644" s="32">
        <v>42767</v>
      </c>
      <c r="B644">
        <v>4.0430766948156898E-3</v>
      </c>
      <c r="C644">
        <v>1.3283740701381511E-2</v>
      </c>
      <c r="D644">
        <v>3.8356330308566126E-3</v>
      </c>
      <c r="E644">
        <v>4.7</v>
      </c>
      <c r="F644">
        <v>62.8</v>
      </c>
      <c r="G644">
        <v>0.66</v>
      </c>
      <c r="H644">
        <v>2.42</v>
      </c>
      <c r="I644">
        <v>0.52</v>
      </c>
      <c r="J644">
        <v>4.66</v>
      </c>
      <c r="K644">
        <v>98.5</v>
      </c>
      <c r="L644">
        <v>1.4379241278287618E-2</v>
      </c>
      <c r="M644">
        <v>5.3801275793966359E-3</v>
      </c>
      <c r="N644">
        <v>-6.5338532391768438E-4</v>
      </c>
      <c r="O644">
        <v>-4.9520766773162937E-2</v>
      </c>
      <c r="P644">
        <v>2.1390374331550801E-2</v>
      </c>
      <c r="Q644">
        <v>-2.2697762331811591E-3</v>
      </c>
      <c r="R644">
        <v>1.0198191264190901E-2</v>
      </c>
      <c r="S644">
        <v>1.5129841549295774E-3</v>
      </c>
      <c r="T644">
        <f>'FF-5'!B647/100</f>
        <v>1.9400000000000001E-2</v>
      </c>
      <c r="U644">
        <f>'FF-5'!C647/100</f>
        <v>-1.4499999999999999E-2</v>
      </c>
      <c r="V644">
        <f>'FF-5'!D647/100</f>
        <v>-2.75E-2</v>
      </c>
      <c r="W644">
        <f>'FF-5'!E647/100</f>
        <v>-5.0000000000000001E-3</v>
      </c>
      <c r="X644">
        <f>'FF-5'!F647/100</f>
        <v>-9.8999999999999991E-3</v>
      </c>
      <c r="Y644">
        <v>-0.93</v>
      </c>
      <c r="Z644">
        <f>'FF-5'!G647/100</f>
        <v>4.0000000000000002E-4</v>
      </c>
      <c r="AA644" s="11" t="str">
        <f t="shared" si="10"/>
        <v>RMW</v>
      </c>
    </row>
    <row r="645" spans="1:27">
      <c r="A645" s="32">
        <v>42795</v>
      </c>
      <c r="B645">
        <v>1.5926573570097663E-3</v>
      </c>
      <c r="C645">
        <v>4.7194546407970939E-3</v>
      </c>
      <c r="D645">
        <v>1.3574524137515472E-3</v>
      </c>
      <c r="E645">
        <v>4.5999999999999996</v>
      </c>
      <c r="F645">
        <v>62.9</v>
      </c>
      <c r="G645">
        <v>0.79</v>
      </c>
      <c r="H645">
        <v>2.48</v>
      </c>
      <c r="I645">
        <v>0.74</v>
      </c>
      <c r="J645">
        <v>4.6399999999999997</v>
      </c>
      <c r="K645">
        <v>96.3</v>
      </c>
      <c r="L645">
        <v>2.9175999056937673E-3</v>
      </c>
      <c r="M645">
        <v>4.877167630057886E-3</v>
      </c>
      <c r="N645">
        <v>3.1211672666216595E-5</v>
      </c>
      <c r="O645">
        <v>6.8067226890756297E-2</v>
      </c>
      <c r="P645">
        <v>2.4432809773123908E-2</v>
      </c>
      <c r="Q645">
        <v>-3.8475628391411304E-3</v>
      </c>
      <c r="R645">
        <v>1.8476190476190455E-2</v>
      </c>
      <c r="S645">
        <v>1.5106984920482324E-3</v>
      </c>
      <c r="T645">
        <f>'FF-5'!B648/100</f>
        <v>3.5699999999999996E-2</v>
      </c>
      <c r="U645">
        <f>'FF-5'!C648/100</f>
        <v>-2.2200000000000001E-2</v>
      </c>
      <c r="V645">
        <f>'FF-5'!D648/100</f>
        <v>-1.67E-2</v>
      </c>
      <c r="W645">
        <f>'FF-5'!E648/100</f>
        <v>4.6999999999999993E-3</v>
      </c>
      <c r="X645">
        <f>'FF-5'!F648/100</f>
        <v>-1.83E-2</v>
      </c>
      <c r="Y645">
        <v>-1.65</v>
      </c>
      <c r="Z645">
        <f>'FF-5'!G648/100</f>
        <v>4.0000000000000002E-4</v>
      </c>
      <c r="AA645" s="11" t="str">
        <f t="shared" si="10"/>
        <v>RMW</v>
      </c>
    </row>
    <row r="646" spans="1:27">
      <c r="A646" s="32">
        <v>42826</v>
      </c>
      <c r="B646">
        <v>-4.6720162618953766E-4</v>
      </c>
      <c r="C646">
        <v>-5.2192066805842546E-4</v>
      </c>
      <c r="D646">
        <v>-5.1212017753501427E-4</v>
      </c>
      <c r="E646">
        <v>4.4000000000000004</v>
      </c>
      <c r="F646">
        <v>62.9</v>
      </c>
      <c r="G646">
        <v>0.9</v>
      </c>
      <c r="H646">
        <v>2.2999999999999998</v>
      </c>
      <c r="I646">
        <v>0.8</v>
      </c>
      <c r="J646">
        <v>4.68</v>
      </c>
      <c r="K646">
        <v>96.9</v>
      </c>
      <c r="L646">
        <v>1.4163556757074513E-2</v>
      </c>
      <c r="M646">
        <v>5.160584816346069E-3</v>
      </c>
      <c r="N646">
        <v>-8.5816936672821406E-3</v>
      </c>
      <c r="O646">
        <v>-6.372934697088907E-2</v>
      </c>
      <c r="P646">
        <v>7.6660988074957415E-2</v>
      </c>
      <c r="Q646">
        <v>6.2335171421721951E-3</v>
      </c>
      <c r="R646">
        <v>-7.7426594351973077E-2</v>
      </c>
      <c r="S646">
        <v>8.2963084855465963E-4</v>
      </c>
      <c r="T646">
        <f>'FF-5'!B649/100</f>
        <v>1.7000000000000001E-3</v>
      </c>
      <c r="U646">
        <f>'FF-5'!C649/100</f>
        <v>7.4000000000000003E-3</v>
      </c>
      <c r="V646">
        <f>'FF-5'!D649/100</f>
        <v>-3.3500000000000002E-2</v>
      </c>
      <c r="W646">
        <f>'FF-5'!E649/100</f>
        <v>6.0999999999999995E-3</v>
      </c>
      <c r="X646">
        <f>'FF-5'!F649/100</f>
        <v>-9.4999999999999998E-3</v>
      </c>
      <c r="Y646">
        <v>-1.03</v>
      </c>
      <c r="Z646">
        <f>'FF-5'!G649/100</f>
        <v>2.9999999999999997E-4</v>
      </c>
      <c r="AA646" s="11" t="str">
        <f t="shared" si="10"/>
        <v>SMB</v>
      </c>
    </row>
    <row r="647" spans="1:27">
      <c r="A647" s="32">
        <v>42856</v>
      </c>
      <c r="B647">
        <v>1.2341528217408367E-3</v>
      </c>
      <c r="C647">
        <v>7.832898172323759E-3</v>
      </c>
      <c r="D647">
        <v>1.9088762746772264E-3</v>
      </c>
      <c r="E647">
        <v>4.4000000000000004</v>
      </c>
      <c r="F647">
        <v>63</v>
      </c>
      <c r="G647">
        <v>0.91</v>
      </c>
      <c r="H647">
        <v>2.2999999999999998</v>
      </c>
      <c r="I647">
        <v>0.89</v>
      </c>
      <c r="J647">
        <v>4.57</v>
      </c>
      <c r="K647">
        <v>97</v>
      </c>
      <c r="L647">
        <v>-2.607713035667983E-4</v>
      </c>
      <c r="M647">
        <v>4.5379691656544765E-3</v>
      </c>
      <c r="N647">
        <v>1.2749747329794451E-3</v>
      </c>
      <c r="O647">
        <v>-3.6974789915966387E-2</v>
      </c>
      <c r="P647">
        <v>-5.3797468354430382E-2</v>
      </c>
      <c r="Q647">
        <v>1.0019263154068923E-2</v>
      </c>
      <c r="R647">
        <v>3.5069937157916155E-2</v>
      </c>
      <c r="S647">
        <v>1.4044077852146688E-3</v>
      </c>
      <c r="T647">
        <f>'FF-5'!B650/100</f>
        <v>1.09E-2</v>
      </c>
      <c r="U647">
        <f>'FF-5'!C650/100</f>
        <v>4.7999999999999996E-3</v>
      </c>
      <c r="V647">
        <f>'FF-5'!D650/100</f>
        <v>-2.1299999999999999E-2</v>
      </c>
      <c r="W647">
        <f>'FF-5'!E650/100</f>
        <v>1.9E-2</v>
      </c>
      <c r="X647">
        <f>'FF-5'!F650/100</f>
        <v>-1.6E-2</v>
      </c>
      <c r="Y647">
        <v>0.49</v>
      </c>
      <c r="Z647">
        <f>'FF-5'!G650/100</f>
        <v>5.0000000000000001E-4</v>
      </c>
      <c r="AA647" s="11" t="str">
        <f t="shared" si="10"/>
        <v>MOM</v>
      </c>
    </row>
    <row r="648" spans="1:27">
      <c r="A648" s="32">
        <v>42887</v>
      </c>
      <c r="B648">
        <v>-7.7397796005627257E-4</v>
      </c>
      <c r="C648">
        <v>-1.0362694300517547E-3</v>
      </c>
      <c r="D648">
        <v>-4.3118576084223774E-4</v>
      </c>
      <c r="E648">
        <v>4.4000000000000004</v>
      </c>
      <c r="F648">
        <v>62.8</v>
      </c>
      <c r="G648">
        <v>1.04</v>
      </c>
      <c r="H648">
        <v>2.19</v>
      </c>
      <c r="I648">
        <v>0.98</v>
      </c>
      <c r="J648">
        <v>4.55</v>
      </c>
      <c r="K648">
        <v>97.1</v>
      </c>
      <c r="L648">
        <v>1.9070252724321737E-2</v>
      </c>
      <c r="M648">
        <v>4.3542763889919687E-3</v>
      </c>
      <c r="N648">
        <v>1.9244654331210121E-3</v>
      </c>
      <c r="O648">
        <v>9.5986038394415361E-3</v>
      </c>
      <c r="P648">
        <v>6.1872909698996656E-2</v>
      </c>
      <c r="Q648">
        <v>8.6364072545818532E-4</v>
      </c>
      <c r="R648">
        <v>-5.0528789659224548E-2</v>
      </c>
      <c r="S648">
        <v>1.4092793520051445E-3</v>
      </c>
      <c r="T648">
        <f>'FF-5'!B651/100</f>
        <v>1.06E-2</v>
      </c>
      <c r="U648">
        <f>'FF-5'!C651/100</f>
        <v>-3.0600000000000002E-2</v>
      </c>
      <c r="V648">
        <f>'FF-5'!D651/100</f>
        <v>-3.78E-2</v>
      </c>
      <c r="W648">
        <f>'FF-5'!E651/100</f>
        <v>9.4999999999999998E-3</v>
      </c>
      <c r="X648">
        <f>'FF-5'!F651/100</f>
        <v>-1.7899999999999999E-2</v>
      </c>
      <c r="Y648">
        <v>1.48</v>
      </c>
      <c r="Z648">
        <f>'FF-5'!G651/100</f>
        <v>5.9999999999999995E-4</v>
      </c>
      <c r="AA648" s="11" t="str">
        <f t="shared" si="10"/>
        <v>MOM</v>
      </c>
    </row>
    <row r="649" spans="1:27">
      <c r="A649" s="32">
        <v>42917</v>
      </c>
      <c r="B649">
        <v>6.516286618252989E-4</v>
      </c>
      <c r="C649">
        <v>4.1493775933609074E-3</v>
      </c>
      <c r="D649">
        <v>8.4267972151444773E-4</v>
      </c>
      <c r="E649">
        <v>4.3</v>
      </c>
      <c r="F649">
        <v>62.8</v>
      </c>
      <c r="G649">
        <v>1.1499999999999999</v>
      </c>
      <c r="H649">
        <v>2.3199999999999998</v>
      </c>
      <c r="I649">
        <v>1.07</v>
      </c>
      <c r="J649">
        <v>4.37</v>
      </c>
      <c r="K649">
        <v>95</v>
      </c>
      <c r="L649">
        <v>2.5880211592060644E-3</v>
      </c>
      <c r="M649">
        <v>1.8021078753591021E-3</v>
      </c>
      <c r="N649">
        <v>7.0905177709747744E-4</v>
      </c>
      <c r="O649">
        <v>7.9515989628349174E-2</v>
      </c>
      <c r="P649">
        <v>-2.5196850393700787E-2</v>
      </c>
      <c r="Q649">
        <v>2.0873282198785874E-3</v>
      </c>
      <c r="R649">
        <v>-6.8069306930693019E-2</v>
      </c>
      <c r="S649">
        <v>1.3868014756114224E-3</v>
      </c>
      <c r="T649">
        <f>'FF-5'!B652/100</f>
        <v>7.8000000000000005E-3</v>
      </c>
      <c r="U649">
        <f>'FF-5'!C652/100</f>
        <v>2.58E-2</v>
      </c>
      <c r="V649">
        <f>'FF-5'!D652/100</f>
        <v>1.4800000000000001E-2</v>
      </c>
      <c r="W649">
        <f>'FF-5'!E652/100</f>
        <v>-2.2200000000000001E-2</v>
      </c>
      <c r="X649">
        <f>'FF-5'!F652/100</f>
        <v>0</v>
      </c>
      <c r="Y649">
        <v>-0.11</v>
      </c>
      <c r="Z649">
        <f>'FF-5'!G652/100</f>
        <v>5.9999999999999995E-4</v>
      </c>
      <c r="AA649" s="11" t="str">
        <f t="shared" si="10"/>
        <v>SMB</v>
      </c>
    </row>
    <row r="650" spans="1:27">
      <c r="A650" s="32">
        <v>42948</v>
      </c>
      <c r="B650">
        <v>3.276499715353435E-4</v>
      </c>
      <c r="C650">
        <v>-5.1652892561980534E-4</v>
      </c>
      <c r="D650">
        <v>3.7086783072381297E-4</v>
      </c>
      <c r="E650">
        <v>4.3</v>
      </c>
      <c r="F650">
        <v>62.9</v>
      </c>
      <c r="G650">
        <v>1.1599999999999999</v>
      </c>
      <c r="H650">
        <v>2.21</v>
      </c>
      <c r="I650">
        <v>1.01</v>
      </c>
      <c r="J650">
        <v>4.3899999999999997</v>
      </c>
      <c r="K650">
        <v>93.4</v>
      </c>
      <c r="L650">
        <v>6.2406036365699373E-3</v>
      </c>
      <c r="M650">
        <v>4.777316593065465E-3</v>
      </c>
      <c r="N650">
        <v>1.6682051455728794E-3</v>
      </c>
      <c r="O650">
        <v>-3.4427542033626898E-2</v>
      </c>
      <c r="P650">
        <v>-7.5928917609046853E-2</v>
      </c>
      <c r="Q650">
        <v>-2.4965865034832853E-3</v>
      </c>
      <c r="R650">
        <v>3.2093846834882755E-2</v>
      </c>
      <c r="S650">
        <v>1.2893718916927612E-3</v>
      </c>
      <c r="T650">
        <f>'FF-5'!B653/100</f>
        <v>1.8700000000000001E-2</v>
      </c>
      <c r="U650">
        <f>'FF-5'!C653/100</f>
        <v>-1.6899999999999998E-2</v>
      </c>
      <c r="V650">
        <f>'FF-5'!D653/100</f>
        <v>-3.0999999999999999E-3</v>
      </c>
      <c r="W650">
        <f>'FF-5'!E653/100</f>
        <v>-6.7000000000000002E-3</v>
      </c>
      <c r="X650">
        <f>'FF-5'!F653/100</f>
        <v>-2E-3</v>
      </c>
      <c r="Y650">
        <v>1.69</v>
      </c>
      <c r="Z650">
        <f>'FF-5'!G653/100</f>
        <v>7.000000000000001E-4</v>
      </c>
      <c r="AA650" s="11" t="str">
        <f t="shared" si="10"/>
        <v>MOM</v>
      </c>
    </row>
    <row r="651" spans="1:27">
      <c r="A651" s="32">
        <v>42979</v>
      </c>
      <c r="B651">
        <v>3.8486261632881915E-3</v>
      </c>
      <c r="C651">
        <v>1.5503875968992835E-3</v>
      </c>
      <c r="D651">
        <v>2.2444215103754775E-3</v>
      </c>
      <c r="E651">
        <v>4.4000000000000004</v>
      </c>
      <c r="F651">
        <v>62.9</v>
      </c>
      <c r="G651">
        <v>1.1499999999999999</v>
      </c>
      <c r="H651">
        <v>2.2000000000000002</v>
      </c>
      <c r="I651">
        <v>1.03</v>
      </c>
      <c r="J651">
        <v>4.3099999999999996</v>
      </c>
      <c r="K651">
        <v>96.8</v>
      </c>
      <c r="L651">
        <v>1.1050658247117474E-2</v>
      </c>
      <c r="M651">
        <v>4.3363734417304674E-3</v>
      </c>
      <c r="N651">
        <v>3.7838745123800065E-3</v>
      </c>
      <c r="O651">
        <v>-3.8971807628524049E-2</v>
      </c>
      <c r="P651">
        <v>-2.7972027972027972E-2</v>
      </c>
      <c r="Q651">
        <v>-4.5380745655008436E-3</v>
      </c>
      <c r="R651">
        <v>3.0238044177568014E-2</v>
      </c>
      <c r="S651">
        <v>1.0015534298095004E-3</v>
      </c>
      <c r="T651">
        <f>'FF-5'!B654/100</f>
        <v>1.6000000000000001E-3</v>
      </c>
      <c r="U651">
        <f>'FF-5'!C654/100</f>
        <v>-1.83E-2</v>
      </c>
      <c r="V651">
        <f>'FF-5'!D654/100</f>
        <v>-2.1000000000000001E-2</v>
      </c>
      <c r="W651">
        <f>'FF-5'!E654/100</f>
        <v>1.5E-3</v>
      </c>
      <c r="X651">
        <f>'FF-5'!F654/100</f>
        <v>-2.3799999999999998E-2</v>
      </c>
      <c r="Y651">
        <v>3.3</v>
      </c>
      <c r="Z651">
        <f>'FF-5'!G654/100</f>
        <v>8.9999999999999998E-4</v>
      </c>
      <c r="AA651" s="11" t="str">
        <f t="shared" si="10"/>
        <v>MOM</v>
      </c>
    </row>
    <row r="652" spans="1:27">
      <c r="A652" s="32">
        <v>43009</v>
      </c>
      <c r="B652">
        <v>5.1063899209978243E-3</v>
      </c>
      <c r="C652">
        <v>5.1599587203302374E-3</v>
      </c>
      <c r="D652">
        <v>3.7289931718436486E-3</v>
      </c>
      <c r="E652">
        <v>4.3</v>
      </c>
      <c r="F652">
        <v>63.1</v>
      </c>
      <c r="G652">
        <v>1.1499999999999999</v>
      </c>
      <c r="H652">
        <v>2.36</v>
      </c>
      <c r="I652">
        <v>1.07</v>
      </c>
      <c r="J652">
        <v>4.3</v>
      </c>
      <c r="K652">
        <v>95.1</v>
      </c>
      <c r="L652">
        <v>-4.4611738463683258E-3</v>
      </c>
      <c r="M652">
        <v>3.3459964932787312E-3</v>
      </c>
      <c r="N652">
        <v>9.0069726091935465E-3</v>
      </c>
      <c r="O652">
        <v>1.8981880931837791E-2</v>
      </c>
      <c r="P652">
        <v>0.14568345323741008</v>
      </c>
      <c r="Q652">
        <v>1.1632773708927359E-3</v>
      </c>
      <c r="R652">
        <v>3.7052456286428004E-2</v>
      </c>
      <c r="S652">
        <v>5.9896950020079092E-4</v>
      </c>
      <c r="T652">
        <f>'FF-5'!B655/100</f>
        <v>2.5099999999999997E-2</v>
      </c>
      <c r="U652">
        <f>'FF-5'!C655/100</f>
        <v>4.7699999999999992E-2</v>
      </c>
      <c r="V652">
        <f>'FF-5'!D655/100</f>
        <v>3.1200000000000002E-2</v>
      </c>
      <c r="W652">
        <f>'FF-5'!E655/100</f>
        <v>-1.4999999999999999E-2</v>
      </c>
      <c r="X652">
        <f>'FF-5'!F655/100</f>
        <v>1.7100000000000001E-2</v>
      </c>
      <c r="Y652">
        <v>-1.33</v>
      </c>
      <c r="Z652">
        <f>'FF-5'!G655/100</f>
        <v>8.9999999999999998E-4</v>
      </c>
      <c r="AA652" s="11" t="str">
        <f t="shared" si="10"/>
        <v>SMB</v>
      </c>
    </row>
    <row r="653" spans="1:27">
      <c r="A653" s="32">
        <v>43040</v>
      </c>
      <c r="B653">
        <v>7.7505224501390828E-4</v>
      </c>
      <c r="C653">
        <v>5.1334702258723974E-4</v>
      </c>
      <c r="D653">
        <v>1.3047808764940262E-3</v>
      </c>
      <c r="E653">
        <v>4.2</v>
      </c>
      <c r="F653">
        <v>62.7</v>
      </c>
      <c r="G653">
        <v>1.1599999999999999</v>
      </c>
      <c r="H653">
        <v>2.35</v>
      </c>
      <c r="I653">
        <v>1.23</v>
      </c>
      <c r="J653">
        <v>4.32</v>
      </c>
      <c r="K653">
        <v>100.7</v>
      </c>
      <c r="L653">
        <v>1.0446716146198062E-2</v>
      </c>
      <c r="M653">
        <v>3.9828743683467602E-3</v>
      </c>
      <c r="N653">
        <v>4.5423664044637159E-3</v>
      </c>
      <c r="O653">
        <v>6.4352243861134625E-2</v>
      </c>
      <c r="P653">
        <v>-1.726844583987441E-2</v>
      </c>
      <c r="Q653">
        <v>1.244232978640219E-2</v>
      </c>
      <c r="R653">
        <v>3.5327177840224766E-2</v>
      </c>
      <c r="S653">
        <v>9.7274279456080318E-4</v>
      </c>
      <c r="T653">
        <f>'FF-5'!B656/100</f>
        <v>2.2499999999999999E-2</v>
      </c>
      <c r="U653">
        <f>'FF-5'!C656/100</f>
        <v>-1.9400000000000001E-2</v>
      </c>
      <c r="V653">
        <f>'FF-5'!D656/100</f>
        <v>1.9E-3</v>
      </c>
      <c r="W653">
        <f>'FF-5'!E656/100</f>
        <v>9.1000000000000004E-3</v>
      </c>
      <c r="X653">
        <f>'FF-5'!F656/100</f>
        <v>-3.2599999999999997E-2</v>
      </c>
      <c r="Y653">
        <v>4.2699999999999996</v>
      </c>
      <c r="Z653">
        <f>'FF-5'!G656/100</f>
        <v>8.9999999999999998E-4</v>
      </c>
      <c r="AA653" s="11" t="str">
        <f t="shared" si="10"/>
        <v>MOM</v>
      </c>
    </row>
    <row r="654" spans="1:27">
      <c r="A654" s="32">
        <v>43070</v>
      </c>
      <c r="B654">
        <v>2.6680074282516321E-3</v>
      </c>
      <c r="C654">
        <v>5.1308363263211903E-3</v>
      </c>
      <c r="D654">
        <v>1.4323939879240357E-3</v>
      </c>
      <c r="E654">
        <v>4.2</v>
      </c>
      <c r="F654">
        <v>62.7</v>
      </c>
      <c r="G654">
        <v>1.3</v>
      </c>
      <c r="H654">
        <v>2.4</v>
      </c>
      <c r="I654">
        <v>1.32</v>
      </c>
      <c r="J654">
        <v>4.2699999999999996</v>
      </c>
      <c r="K654">
        <v>98.5</v>
      </c>
      <c r="L654">
        <v>5.9870281057708046E-3</v>
      </c>
      <c r="M654">
        <v>1.9001341697792167E-3</v>
      </c>
      <c r="N654">
        <v>-3.5673492137075773E-3</v>
      </c>
      <c r="O654">
        <v>1.2728719172633254E-2</v>
      </c>
      <c r="P654">
        <v>0.13578274760383385</v>
      </c>
      <c r="Q654">
        <v>2.5745301729985762E-3</v>
      </c>
      <c r="R654">
        <v>9.8100038774718928E-2</v>
      </c>
      <c r="S654">
        <v>1.5154604145429834E-3</v>
      </c>
      <c r="T654">
        <f>'FF-5'!B657/100</f>
        <v>3.1200000000000002E-2</v>
      </c>
      <c r="U654">
        <f>'FF-5'!C657/100</f>
        <v>-3.2000000000000002E-3</v>
      </c>
      <c r="V654">
        <f>'FF-5'!D657/100</f>
        <v>-2.9999999999999997E-4</v>
      </c>
      <c r="W654">
        <f>'FF-5'!E657/100</f>
        <v>3.1899999999999998E-2</v>
      </c>
      <c r="X654">
        <f>'FF-5'!F657/100</f>
        <v>-5.9999999999999995E-4</v>
      </c>
      <c r="Y654">
        <v>-0.92</v>
      </c>
      <c r="Z654">
        <f>'FF-5'!G657/100</f>
        <v>8.0000000000000004E-4</v>
      </c>
      <c r="AA654" s="11" t="str">
        <f t="shared" si="10"/>
        <v>RMW</v>
      </c>
    </row>
    <row r="655" spans="1:27">
      <c r="A655" s="32">
        <v>43101</v>
      </c>
      <c r="B655">
        <v>2.1068892447550793E-3</v>
      </c>
      <c r="C655">
        <v>2.0418580908627142E-3</v>
      </c>
      <c r="D655">
        <v>1.4502110752421236E-3</v>
      </c>
      <c r="E655">
        <v>4.0999999999999996</v>
      </c>
      <c r="F655">
        <v>62.7</v>
      </c>
      <c r="G655">
        <v>1.41</v>
      </c>
      <c r="H655">
        <v>2.58</v>
      </c>
      <c r="I655">
        <v>1.41</v>
      </c>
      <c r="J655">
        <v>4.22</v>
      </c>
      <c r="K655">
        <v>95.9</v>
      </c>
      <c r="L655">
        <v>-4.4359949302914831E-3</v>
      </c>
      <c r="M655">
        <v>3.3008317227300296E-3</v>
      </c>
      <c r="N655">
        <v>-7.2225714026465202E-4</v>
      </c>
      <c r="O655">
        <v>-7.5412411626080131E-2</v>
      </c>
      <c r="P655">
        <v>-0.11392405063291139</v>
      </c>
      <c r="Q655">
        <v>2.3486582129455995E-3</v>
      </c>
      <c r="R655">
        <v>2.1892655367231673E-2</v>
      </c>
      <c r="S655">
        <v>1.0178255175642757E-3</v>
      </c>
      <c r="T655">
        <f>'FF-5'!B658/100</f>
        <v>1.06E-2</v>
      </c>
      <c r="U655">
        <f>'FF-5'!C658/100</f>
        <v>-1.06E-2</v>
      </c>
      <c r="V655">
        <f>'FF-5'!D658/100</f>
        <v>5.9999999999999995E-4</v>
      </c>
      <c r="W655">
        <f>'FF-5'!E658/100</f>
        <v>7.4999999999999997E-3</v>
      </c>
      <c r="X655">
        <f>'FF-5'!F658/100</f>
        <v>1.7000000000000001E-2</v>
      </c>
      <c r="Y655">
        <v>-1.54</v>
      </c>
      <c r="Z655">
        <f>'FF-5'!G658/100</f>
        <v>8.9999999999999998E-4</v>
      </c>
      <c r="AA655" s="11" t="str">
        <f t="shared" si="10"/>
        <v>CMA</v>
      </c>
    </row>
    <row r="656" spans="1:27">
      <c r="A656" s="32">
        <v>43132</v>
      </c>
      <c r="B656">
        <v>4.2533443635116401E-3</v>
      </c>
      <c r="C656">
        <v>8.1507896077432206E-3</v>
      </c>
      <c r="D656">
        <v>3.7492189127265167E-3</v>
      </c>
      <c r="E656">
        <v>4</v>
      </c>
      <c r="F656">
        <v>62.7</v>
      </c>
      <c r="G656">
        <v>1.42</v>
      </c>
      <c r="H656">
        <v>2.86</v>
      </c>
      <c r="I656">
        <v>1.57</v>
      </c>
      <c r="J656">
        <v>4.26</v>
      </c>
      <c r="K656">
        <v>95.7</v>
      </c>
      <c r="L656">
        <v>1.0461351119475196E-2</v>
      </c>
      <c r="M656">
        <v>6.4212174339671262E-4</v>
      </c>
      <c r="N656">
        <v>1.9714666008560223E-3</v>
      </c>
      <c r="O656">
        <v>0.10365335598980459</v>
      </c>
      <c r="P656">
        <v>-6.3492063492063489E-2</v>
      </c>
      <c r="Q656">
        <v>-1.872159121693318E-5</v>
      </c>
      <c r="R656">
        <v>0.10055286800276433</v>
      </c>
      <c r="S656">
        <v>9.2866874995763376E-4</v>
      </c>
      <c r="T656">
        <f>'FF-5'!B659/100</f>
        <v>5.57E-2</v>
      </c>
      <c r="U656">
        <f>'FF-5'!C659/100</f>
        <v>-3.1699999999999999E-2</v>
      </c>
      <c r="V656">
        <f>'FF-5'!D659/100</f>
        <v>-1.2800000000000001E-2</v>
      </c>
      <c r="W656">
        <f>'FF-5'!E659/100</f>
        <v>-7.4999999999999997E-3</v>
      </c>
      <c r="X656">
        <f>'FF-5'!F659/100</f>
        <v>-9.1000000000000004E-3</v>
      </c>
      <c r="Y656">
        <v>4.05</v>
      </c>
      <c r="Z656">
        <f>'FF-5'!G659/100</f>
        <v>1.1999999999999999E-3</v>
      </c>
      <c r="AA656" s="11" t="str">
        <f t="shared" si="10"/>
        <v>MOM</v>
      </c>
    </row>
    <row r="657" spans="1:27">
      <c r="A657" s="32">
        <v>43160</v>
      </c>
      <c r="B657">
        <v>2.6922876006091299E-3</v>
      </c>
      <c r="C657">
        <v>7.0742799393633433E-3</v>
      </c>
      <c r="D657">
        <v>2.1442899633395463E-3</v>
      </c>
      <c r="E657">
        <v>4.0999999999999996</v>
      </c>
      <c r="F657">
        <v>63</v>
      </c>
      <c r="G657">
        <v>1.51</v>
      </c>
      <c r="H657">
        <v>2.84</v>
      </c>
      <c r="I657">
        <v>1.7</v>
      </c>
      <c r="J657">
        <v>4.51</v>
      </c>
      <c r="K657">
        <v>99.7</v>
      </c>
      <c r="L657">
        <v>-1.0051765221440065E-2</v>
      </c>
      <c r="M657">
        <v>2.7470942808524314E-3</v>
      </c>
      <c r="N657">
        <v>7.0318432895360094E-4</v>
      </c>
      <c r="O657">
        <v>-1.6936104695919937E-2</v>
      </c>
      <c r="P657">
        <v>4.7457627118644069E-2</v>
      </c>
      <c r="Q657">
        <v>2.4308963277403003E-3</v>
      </c>
      <c r="R657">
        <v>-2.3076923076923168E-2</v>
      </c>
      <c r="S657">
        <v>2.6682920222131923E-3</v>
      </c>
      <c r="T657">
        <f>'FF-5'!B660/100</f>
        <v>-3.6499999999999998E-2</v>
      </c>
      <c r="U657">
        <f>'FF-5'!C660/100</f>
        <v>3.2000000000000002E-3</v>
      </c>
      <c r="V657">
        <f>'FF-5'!D660/100</f>
        <v>-1.04E-2</v>
      </c>
      <c r="W657">
        <f>'FF-5'!E660/100</f>
        <v>4.7999999999999996E-3</v>
      </c>
      <c r="X657">
        <f>'FF-5'!F660/100</f>
        <v>-2.2799999999999997E-2</v>
      </c>
      <c r="Y657">
        <v>3.55</v>
      </c>
      <c r="Z657">
        <f>'FF-5'!G660/100</f>
        <v>1.1000000000000001E-3</v>
      </c>
      <c r="AA657" s="11" t="str">
        <f t="shared" si="10"/>
        <v>MOM</v>
      </c>
    </row>
    <row r="658" spans="1:27">
      <c r="A658" s="32">
        <v>43191</v>
      </c>
      <c r="B658">
        <v>1.9236241078192043E-4</v>
      </c>
      <c r="C658">
        <v>0</v>
      </c>
      <c r="D658">
        <v>1.0649207225684714E-3</v>
      </c>
      <c r="E658">
        <v>4</v>
      </c>
      <c r="F658">
        <v>62.9</v>
      </c>
      <c r="G658">
        <v>1.69</v>
      </c>
      <c r="H658">
        <v>2.87</v>
      </c>
      <c r="I658">
        <v>1.76</v>
      </c>
      <c r="J658">
        <v>4.6399999999999997</v>
      </c>
      <c r="K658">
        <v>101.4</v>
      </c>
      <c r="L658">
        <v>1.3861221779548447E-2</v>
      </c>
      <c r="M658">
        <v>4.2495667742840351E-3</v>
      </c>
      <c r="N658">
        <v>5.1363240340676405E-3</v>
      </c>
      <c r="O658">
        <v>3.2106499608457323E-2</v>
      </c>
      <c r="P658">
        <v>9.8705501618122971E-2</v>
      </c>
      <c r="Q658">
        <v>4.54528029064632E-3</v>
      </c>
      <c r="R658">
        <v>8.0347099469709141E-3</v>
      </c>
      <c r="S658">
        <v>1.5264700717305848E-3</v>
      </c>
      <c r="T658">
        <f>'FF-5'!B661/100</f>
        <v>-2.35E-2</v>
      </c>
      <c r="U658">
        <f>'FF-5'!C661/100</f>
        <v>3.6000000000000004E-2</v>
      </c>
      <c r="V658">
        <f>'FF-5'!D661/100</f>
        <v>-2E-3</v>
      </c>
      <c r="W658">
        <f>'FF-5'!E661/100</f>
        <v>-4.1999999999999997E-3</v>
      </c>
      <c r="X658">
        <f>'FF-5'!F661/100</f>
        <v>-2.0000000000000001E-4</v>
      </c>
      <c r="Y658">
        <v>-1.1299999999999999</v>
      </c>
      <c r="Z658">
        <f>'FF-5'!G661/100</f>
        <v>1.1000000000000001E-3</v>
      </c>
      <c r="AA658" s="11" t="str">
        <f t="shared" si="10"/>
        <v>SMB</v>
      </c>
    </row>
    <row r="659" spans="1:27">
      <c r="A659" s="32">
        <v>43221</v>
      </c>
      <c r="B659">
        <v>2.6044066560620797E-3</v>
      </c>
      <c r="C659">
        <v>5.0175614651279477E-3</v>
      </c>
      <c r="D659">
        <v>2.3836728261298259E-3</v>
      </c>
      <c r="E659">
        <v>4</v>
      </c>
      <c r="F659">
        <v>62.9</v>
      </c>
      <c r="G659">
        <v>1.7</v>
      </c>
      <c r="H659">
        <v>2.98</v>
      </c>
      <c r="I659">
        <v>1.86</v>
      </c>
      <c r="J659">
        <v>4.67</v>
      </c>
      <c r="K659">
        <v>98.8</v>
      </c>
      <c r="L659">
        <v>-2.1558193477964499E-3</v>
      </c>
      <c r="M659">
        <v>1.6396494443807737E-3</v>
      </c>
      <c r="N659">
        <v>2.0809387291731464E-2</v>
      </c>
      <c r="O659">
        <v>-3.1866464339908952E-2</v>
      </c>
      <c r="P659">
        <v>-5.4491899852724596E-2</v>
      </c>
      <c r="Q659">
        <v>1.1358754842491164E-2</v>
      </c>
      <c r="R659">
        <v>5.6113502311493757E-2</v>
      </c>
      <c r="S659">
        <v>9.5764769355273808E-4</v>
      </c>
      <c r="T659">
        <f>'FF-5'!B662/100</f>
        <v>2.8999999999999998E-3</v>
      </c>
      <c r="U659">
        <f>'FF-5'!C662/100</f>
        <v>9.300000000000001E-3</v>
      </c>
      <c r="V659">
        <f>'FF-5'!D662/100</f>
        <v>5.4000000000000003E-3</v>
      </c>
      <c r="W659">
        <f>'FF-5'!E662/100</f>
        <v>-2.4399999999999998E-2</v>
      </c>
      <c r="X659">
        <f>'FF-5'!F662/100</f>
        <v>1.2800000000000001E-2</v>
      </c>
      <c r="Y659">
        <v>0.37</v>
      </c>
      <c r="Z659">
        <f>'FF-5'!G662/100</f>
        <v>1.4000000000000002E-3</v>
      </c>
      <c r="AA659" s="11" t="str">
        <f t="shared" si="10"/>
        <v>MOM</v>
      </c>
    </row>
    <row r="660" spans="1:27">
      <c r="A660" s="32">
        <v>43252</v>
      </c>
      <c r="B660">
        <v>2.2579497815982995E-3</v>
      </c>
      <c r="C660">
        <v>1.4478282576135681E-2</v>
      </c>
      <c r="D660">
        <v>1.7196313110468835E-3</v>
      </c>
      <c r="E660">
        <v>3.8</v>
      </c>
      <c r="F660">
        <v>62.9</v>
      </c>
      <c r="G660">
        <v>1.82</v>
      </c>
      <c r="H660">
        <v>2.91</v>
      </c>
      <c r="I660">
        <v>1.9</v>
      </c>
      <c r="J660">
        <v>4.83</v>
      </c>
      <c r="K660">
        <v>98</v>
      </c>
      <c r="L660">
        <v>-7.1104304545203446E-4</v>
      </c>
      <c r="M660">
        <v>4.7464848133931979E-3</v>
      </c>
      <c r="N660">
        <v>2.8185059090564697E-3</v>
      </c>
      <c r="O660">
        <v>6.3479623824451409E-2</v>
      </c>
      <c r="P660">
        <v>3.1152647975077882E-2</v>
      </c>
      <c r="Q660">
        <v>-9.4247889073687981E-3</v>
      </c>
      <c r="R660">
        <v>5.630188679245289E-2</v>
      </c>
      <c r="S660">
        <v>2.1425395157052187E-3</v>
      </c>
      <c r="T660">
        <f>'FF-5'!B663/100</f>
        <v>2.6499999999999999E-2</v>
      </c>
      <c r="U660">
        <f>'FF-5'!C663/100</f>
        <v>4.7500000000000001E-2</v>
      </c>
      <c r="V660">
        <f>'FF-5'!D663/100</f>
        <v>-3.2199999999999999E-2</v>
      </c>
      <c r="W660">
        <f>'FF-5'!E663/100</f>
        <v>-2.0499999999999997E-2</v>
      </c>
      <c r="X660">
        <f>'FF-5'!F663/100</f>
        <v>-1.5300000000000001E-2</v>
      </c>
      <c r="Y660">
        <v>3.87</v>
      </c>
      <c r="Z660">
        <f>'FF-5'!G663/100</f>
        <v>1.4000000000000002E-3</v>
      </c>
      <c r="AA660" s="11" t="str">
        <f t="shared" si="10"/>
        <v>MOM</v>
      </c>
    </row>
    <row r="661" spans="1:27">
      <c r="A661" s="32">
        <v>43282</v>
      </c>
      <c r="B661">
        <v>9.0114517209480001E-4</v>
      </c>
      <c r="C661">
        <v>4.921259842519685E-3</v>
      </c>
      <c r="D661">
        <v>8.6324442569715677E-4</v>
      </c>
      <c r="E661">
        <v>4</v>
      </c>
      <c r="F661">
        <v>63</v>
      </c>
      <c r="G661">
        <v>1.91</v>
      </c>
      <c r="H661">
        <v>2.89</v>
      </c>
      <c r="I661">
        <v>1.96</v>
      </c>
      <c r="J661">
        <v>4.83</v>
      </c>
      <c r="K661">
        <v>98.2</v>
      </c>
      <c r="L661">
        <v>4.3787629994524059E-4</v>
      </c>
      <c r="M661">
        <v>4.3967927602324517E-3</v>
      </c>
      <c r="N661">
        <v>8.182683921800861E-3</v>
      </c>
      <c r="O661">
        <v>-0.12159174649963155</v>
      </c>
      <c r="P661">
        <v>-3.9274924471299093E-2</v>
      </c>
      <c r="Q661">
        <v>8.2495775583360173E-3</v>
      </c>
      <c r="R661">
        <v>-3.0151471849099734E-2</v>
      </c>
      <c r="S661">
        <v>1.4723678902783381E-3</v>
      </c>
      <c r="T661">
        <f>'FF-5'!B664/100</f>
        <v>4.7999999999999996E-3</v>
      </c>
      <c r="U661">
        <f>'FF-5'!C664/100</f>
        <v>8.0000000000000002E-3</v>
      </c>
      <c r="V661">
        <f>'FF-5'!D664/100</f>
        <v>-2.3300000000000001E-2</v>
      </c>
      <c r="W661">
        <f>'FF-5'!E664/100</f>
        <v>8.0000000000000002E-3</v>
      </c>
      <c r="X661">
        <f>'FF-5'!F664/100</f>
        <v>2E-3</v>
      </c>
      <c r="Y661">
        <v>-2.36</v>
      </c>
      <c r="Z661">
        <f>'FF-5'!G664/100</f>
        <v>1.4000000000000002E-3</v>
      </c>
      <c r="AA661" s="11" t="str">
        <f t="shared" si="10"/>
        <v>SMB</v>
      </c>
    </row>
    <row r="662" spans="1:27">
      <c r="A662" s="32">
        <v>43313</v>
      </c>
      <c r="B662">
        <v>7.8082049892835555E-4</v>
      </c>
      <c r="C662">
        <v>4.897159647405619E-4</v>
      </c>
      <c r="D662">
        <v>1.0585225769144469E-3</v>
      </c>
      <c r="E662">
        <v>3.8</v>
      </c>
      <c r="F662">
        <v>63</v>
      </c>
      <c r="G662">
        <v>1.91</v>
      </c>
      <c r="H662">
        <v>2.89</v>
      </c>
      <c r="I662">
        <v>2.0299999999999998</v>
      </c>
      <c r="J662">
        <v>4.79</v>
      </c>
      <c r="K662">
        <v>97.9</v>
      </c>
      <c r="L662">
        <v>7.085020242915005E-3</v>
      </c>
      <c r="M662">
        <v>2.797945811935541E-3</v>
      </c>
      <c r="N662">
        <v>6.2638044277193291E-3</v>
      </c>
      <c r="O662">
        <v>1.3422818791946308E-2</v>
      </c>
      <c r="P662">
        <v>-1.2578616352201259E-2</v>
      </c>
      <c r="Q662">
        <v>1.264221278442536E-3</v>
      </c>
      <c r="R662">
        <v>4.5822896714306754E-2</v>
      </c>
      <c r="S662">
        <v>4.0950865674447331E-4</v>
      </c>
      <c r="T662">
        <f>'FF-5'!B665/100</f>
        <v>3.1899999999999998E-2</v>
      </c>
      <c r="U662">
        <f>'FF-5'!C665/100</f>
        <v>-1.9299999999999998E-2</v>
      </c>
      <c r="V662">
        <f>'FF-5'!D665/100</f>
        <v>4.5000000000000005E-3</v>
      </c>
      <c r="W662">
        <f>'FF-5'!E665/100</f>
        <v>1.55E-2</v>
      </c>
      <c r="X662">
        <f>'FF-5'!F665/100</f>
        <v>3.4999999999999996E-3</v>
      </c>
      <c r="Y662">
        <v>-1.42</v>
      </c>
      <c r="Z662">
        <f>'FF-5'!G665/100</f>
        <v>1.6000000000000001E-3</v>
      </c>
      <c r="AA662" s="11" t="str">
        <f t="shared" si="10"/>
        <v>RMW</v>
      </c>
    </row>
    <row r="663" spans="1:27">
      <c r="A663" s="32">
        <v>43344</v>
      </c>
      <c r="B663">
        <v>1.7873207703392815E-3</v>
      </c>
      <c r="C663">
        <v>-4.4052863436123621E-3</v>
      </c>
      <c r="D663">
        <v>6.9514475655245358E-4</v>
      </c>
      <c r="E663">
        <v>3.8</v>
      </c>
      <c r="F663">
        <v>62.6</v>
      </c>
      <c r="G663">
        <v>1.95</v>
      </c>
      <c r="H663">
        <v>3</v>
      </c>
      <c r="I663">
        <v>2.13</v>
      </c>
      <c r="J663">
        <v>4.7699999999999996</v>
      </c>
      <c r="K663">
        <v>96.2</v>
      </c>
      <c r="L663">
        <v>3.6669835664810539E-3</v>
      </c>
      <c r="M663">
        <v>3.4611852793670975E-3</v>
      </c>
      <c r="N663">
        <v>2.307607856468399E-3</v>
      </c>
      <c r="O663">
        <v>6.6225165562913912E-2</v>
      </c>
      <c r="P663">
        <v>-5.5732484076433123E-2</v>
      </c>
      <c r="Q663">
        <v>6.7959220597526154E-3</v>
      </c>
      <c r="R663">
        <v>-4.1138348830656542E-2</v>
      </c>
      <c r="S663">
        <v>1.7380217420480473E-3</v>
      </c>
      <c r="T663">
        <f>'FF-5'!B666/100</f>
        <v>3.44E-2</v>
      </c>
      <c r="U663">
        <f>'FF-5'!C666/100</f>
        <v>6.5000000000000006E-3</v>
      </c>
      <c r="V663">
        <f>'FF-5'!D666/100</f>
        <v>-0.04</v>
      </c>
      <c r="W663">
        <f>'FF-5'!E666/100</f>
        <v>-3.0999999999999999E-3</v>
      </c>
      <c r="X663">
        <f>'FF-5'!F666/100</f>
        <v>-2.7000000000000003E-2</v>
      </c>
      <c r="Y663">
        <v>5.28</v>
      </c>
      <c r="Z663">
        <f>'FF-5'!G666/100</f>
        <v>1.6000000000000001E-3</v>
      </c>
      <c r="AA663" s="11" t="str">
        <f t="shared" si="10"/>
        <v>MOM</v>
      </c>
    </row>
    <row r="664" spans="1:27">
      <c r="A664" s="32">
        <v>43374</v>
      </c>
      <c r="B664">
        <v>2.0622817021174228E-3</v>
      </c>
      <c r="C664">
        <v>9.832841691248212E-4</v>
      </c>
      <c r="D664">
        <v>2.0546336881653877E-3</v>
      </c>
      <c r="E664">
        <v>3.7</v>
      </c>
      <c r="F664">
        <v>62.8</v>
      </c>
      <c r="G664">
        <v>2.19</v>
      </c>
      <c r="H664">
        <v>3.15</v>
      </c>
      <c r="I664">
        <v>2.25</v>
      </c>
      <c r="J664">
        <v>4.88</v>
      </c>
      <c r="K664">
        <v>100.1</v>
      </c>
      <c r="L664">
        <v>1.9485791610283675E-3</v>
      </c>
      <c r="M664">
        <v>2.2666478952555772E-3</v>
      </c>
      <c r="N664">
        <v>7.4031183017024748E-3</v>
      </c>
      <c r="O664">
        <v>-2.9503105590062112E-2</v>
      </c>
      <c r="P664">
        <v>3.3726812816188868E-3</v>
      </c>
      <c r="Q664">
        <v>4.3533204879958549E-4</v>
      </c>
      <c r="R664">
        <v>3.1883632089332967E-2</v>
      </c>
      <c r="S664">
        <v>5.2921040467848789E-4</v>
      </c>
      <c r="T664">
        <f>'FF-5'!B667/100</f>
        <v>5.9999999999999995E-4</v>
      </c>
      <c r="U664">
        <f>'FF-5'!C667/100</f>
        <v>-2.4900000000000002E-2</v>
      </c>
      <c r="V664">
        <f>'FF-5'!D667/100</f>
        <v>-1.7100000000000001E-2</v>
      </c>
      <c r="W664">
        <f>'FF-5'!E667/100</f>
        <v>6.3E-3</v>
      </c>
      <c r="X664">
        <f>'FF-5'!F667/100</f>
        <v>1.29E-2</v>
      </c>
      <c r="Y664">
        <v>0.04</v>
      </c>
      <c r="Z664">
        <f>'FF-5'!G667/100</f>
        <v>1.5E-3</v>
      </c>
      <c r="AA664" s="11" t="str">
        <f t="shared" si="10"/>
        <v>MOM</v>
      </c>
    </row>
    <row r="665" spans="1:27">
      <c r="A665" s="32">
        <v>43405</v>
      </c>
      <c r="B665">
        <v>2.3395801444988278E-3</v>
      </c>
      <c r="C665">
        <v>4.911591355599214E-3</v>
      </c>
      <c r="D665">
        <v>1.72821183776282E-3</v>
      </c>
      <c r="E665">
        <v>3.8</v>
      </c>
      <c r="F665">
        <v>62.9</v>
      </c>
      <c r="G665">
        <v>2.2000000000000002</v>
      </c>
      <c r="H665">
        <v>3.12</v>
      </c>
      <c r="I665">
        <v>2.33</v>
      </c>
      <c r="J665">
        <v>5.07</v>
      </c>
      <c r="K665">
        <v>98.6</v>
      </c>
      <c r="L665">
        <v>6.4556209821187652E-3</v>
      </c>
      <c r="M665">
        <v>6.9531260973996968E-4</v>
      </c>
      <c r="N665">
        <v>1.1354994630807832E-2</v>
      </c>
      <c r="O665">
        <v>-2.3199999999999998E-2</v>
      </c>
      <c r="P665">
        <v>-6.8907563025210089E-2</v>
      </c>
      <c r="Q665">
        <v>-1.6723693083250553E-3</v>
      </c>
      <c r="R665">
        <v>7.4042432009112343E-3</v>
      </c>
      <c r="S665">
        <v>1.1248142047965291E-3</v>
      </c>
      <c r="T665">
        <f>'FF-5'!B668/100</f>
        <v>-7.6799999999999993E-2</v>
      </c>
      <c r="U665">
        <f>'FF-5'!C668/100</f>
        <v>-4.4500000000000005E-2</v>
      </c>
      <c r="V665">
        <f>'FF-5'!D668/100</f>
        <v>3.4000000000000002E-2</v>
      </c>
      <c r="W665">
        <f>'FF-5'!E668/100</f>
        <v>9.4999999999999998E-3</v>
      </c>
      <c r="X665">
        <f>'FF-5'!F668/100</f>
        <v>3.5799999999999998E-2</v>
      </c>
      <c r="Y665">
        <v>-2.0699999999999998</v>
      </c>
      <c r="Z665">
        <f>'FF-5'!G668/100</f>
        <v>1.9E-3</v>
      </c>
      <c r="AA665" s="11" t="str">
        <f t="shared" si="10"/>
        <v>CMA</v>
      </c>
    </row>
    <row r="666" spans="1:27">
      <c r="A666" s="32">
        <v>43435</v>
      </c>
      <c r="B666">
        <v>-7.041919199911275E-4</v>
      </c>
      <c r="C666">
        <v>-1.124144672531761E-2</v>
      </c>
      <c r="D666">
        <v>3.4114722939711088E-4</v>
      </c>
      <c r="E666">
        <v>3.8</v>
      </c>
      <c r="F666">
        <v>62.9</v>
      </c>
      <c r="G666">
        <v>2.27</v>
      </c>
      <c r="H666">
        <v>2.83</v>
      </c>
      <c r="I666">
        <v>2.37</v>
      </c>
      <c r="J666">
        <v>5.22</v>
      </c>
      <c r="K666">
        <v>97.5</v>
      </c>
      <c r="L666">
        <v>-5.8774590053944043E-3</v>
      </c>
      <c r="M666">
        <v>7.4395884363531728E-4</v>
      </c>
      <c r="N666">
        <v>1.0760733311395872E-2</v>
      </c>
      <c r="O666">
        <v>-3.276003276003276E-2</v>
      </c>
      <c r="P666">
        <v>0.12815884476534295</v>
      </c>
      <c r="Q666">
        <v>7.9765456842470733E-4</v>
      </c>
      <c r="R666">
        <v>-0.19491166077738514</v>
      </c>
      <c r="S666">
        <v>6.0858981046774477E-4</v>
      </c>
      <c r="T666">
        <f>'FF-5'!B669/100</f>
        <v>1.6899999999999998E-2</v>
      </c>
      <c r="U666">
        <f>'FF-5'!C669/100</f>
        <v>-7.7000000000000002E-3</v>
      </c>
      <c r="V666">
        <f>'FF-5'!D669/100</f>
        <v>2.8000000000000004E-3</v>
      </c>
      <c r="W666">
        <f>'FF-5'!E669/100</f>
        <v>-5.5000000000000005E-3</v>
      </c>
      <c r="X666">
        <f>'FF-5'!F669/100</f>
        <v>3.9000000000000003E-3</v>
      </c>
      <c r="Y666">
        <v>-1.37</v>
      </c>
      <c r="Z666">
        <f>'FF-5'!G669/100</f>
        <v>1.8E-3</v>
      </c>
      <c r="AA666" s="11" t="str">
        <f t="shared" si="10"/>
        <v>CMA</v>
      </c>
    </row>
    <row r="667" spans="1:27">
      <c r="A667" s="32">
        <v>43466</v>
      </c>
      <c r="B667">
        <v>6.8489354458143041E-4</v>
      </c>
      <c r="C667">
        <v>-6.4260998517054442E-3</v>
      </c>
      <c r="D667">
        <v>6.918055149566204E-4</v>
      </c>
      <c r="E667">
        <v>3.9</v>
      </c>
      <c r="F667">
        <v>63</v>
      </c>
      <c r="G667">
        <v>2.4</v>
      </c>
      <c r="H667">
        <v>2.71</v>
      </c>
      <c r="I667">
        <v>2.37</v>
      </c>
      <c r="J667">
        <v>5.13</v>
      </c>
      <c r="K667">
        <v>98.3</v>
      </c>
      <c r="L667">
        <v>1.6224825873333071E-2</v>
      </c>
      <c r="M667">
        <v>7.7987474313926872E-3</v>
      </c>
      <c r="N667">
        <v>1.2816174799960951E-2</v>
      </c>
      <c r="O667">
        <v>-7.2819644369178663E-2</v>
      </c>
      <c r="P667">
        <v>-0.12640000000000001</v>
      </c>
      <c r="Q667">
        <v>3.1246214400946484E-4</v>
      </c>
      <c r="R667">
        <v>-0.13061797752808985</v>
      </c>
      <c r="S667">
        <v>1.2832766330029342E-3</v>
      </c>
      <c r="T667">
        <f>'FF-5'!B670/100</f>
        <v>-9.5700000000000007E-2</v>
      </c>
      <c r="U667">
        <f>'FF-5'!C670/100</f>
        <v>-2.8799999999999999E-2</v>
      </c>
      <c r="V667">
        <f>'FF-5'!D670/100</f>
        <v>-1.8799999999999997E-2</v>
      </c>
      <c r="W667">
        <f>'FF-5'!E670/100</f>
        <v>-2.9999999999999997E-4</v>
      </c>
      <c r="X667">
        <f>'FF-5'!F670/100</f>
        <v>2.0999999999999999E-3</v>
      </c>
      <c r="Y667">
        <v>2.11</v>
      </c>
      <c r="Z667">
        <f>'FF-5'!G670/100</f>
        <v>2E-3</v>
      </c>
      <c r="AA667" s="11" t="str">
        <f t="shared" si="10"/>
        <v>MOM</v>
      </c>
    </row>
    <row r="668" spans="1:27">
      <c r="A668" s="32">
        <v>43497</v>
      </c>
      <c r="B668">
        <v>-8.1497980353443633E-4</v>
      </c>
      <c r="C668">
        <v>-9.452736318407989E-3</v>
      </c>
      <c r="D668">
        <v>-5.1606118733018452E-4</v>
      </c>
      <c r="E668">
        <v>4</v>
      </c>
      <c r="F668">
        <v>63.1</v>
      </c>
      <c r="G668">
        <v>2.4</v>
      </c>
      <c r="H668">
        <v>2.68</v>
      </c>
      <c r="I668">
        <v>2.39</v>
      </c>
      <c r="J668">
        <v>5.12</v>
      </c>
      <c r="K668">
        <v>91.2</v>
      </c>
      <c r="L668">
        <v>-5.2865074515846475E-3</v>
      </c>
      <c r="M668">
        <v>4.3702461395000031E-3</v>
      </c>
      <c r="N668">
        <v>9.208619964871009E-3</v>
      </c>
      <c r="O668">
        <v>0.11963470319634703</v>
      </c>
      <c r="P668">
        <v>8.9743589743589744E-2</v>
      </c>
      <c r="Q668">
        <v>-6.5865667869029676E-3</v>
      </c>
      <c r="R668">
        <v>3.7560581583198693E-2</v>
      </c>
      <c r="S668">
        <v>1.6687915946304961E-3</v>
      </c>
      <c r="T668">
        <f>'FF-5'!B671/100</f>
        <v>8.4000000000000005E-2</v>
      </c>
      <c r="U668">
        <f>'FF-5'!C671/100</f>
        <v>3.0099999999999998E-2</v>
      </c>
      <c r="V668">
        <f>'FF-5'!D671/100</f>
        <v>-4.5000000000000005E-3</v>
      </c>
      <c r="W668">
        <f>'FF-5'!E671/100</f>
        <v>-7.8000000000000005E-3</v>
      </c>
      <c r="X668">
        <f>'FF-5'!F671/100</f>
        <v>-1.52E-2</v>
      </c>
      <c r="Y668">
        <v>-8.66</v>
      </c>
      <c r="Z668">
        <f>'FF-5'!G671/100</f>
        <v>2.0999999999999999E-3</v>
      </c>
      <c r="AA668" s="11" t="str">
        <f t="shared" si="10"/>
        <v>SMB</v>
      </c>
    </row>
    <row r="669" spans="1:27">
      <c r="A669" s="32">
        <v>43525</v>
      </c>
      <c r="B669">
        <v>3.0012551423219788E-3</v>
      </c>
      <c r="C669">
        <v>5.0226017076842949E-4</v>
      </c>
      <c r="D669">
        <v>1.8315018315018549E-3</v>
      </c>
      <c r="E669">
        <v>3.8</v>
      </c>
      <c r="F669">
        <v>63.1</v>
      </c>
      <c r="G669">
        <v>2.41</v>
      </c>
      <c r="H669">
        <v>2.57</v>
      </c>
      <c r="I669">
        <v>2.4</v>
      </c>
      <c r="J669">
        <v>4.95</v>
      </c>
      <c r="K669">
        <v>93.8</v>
      </c>
      <c r="L669">
        <v>1.8160452943060909E-3</v>
      </c>
      <c r="M669">
        <v>2.6190525681264953E-3</v>
      </c>
      <c r="N669">
        <v>2.308078494300982E-3</v>
      </c>
      <c r="O669">
        <v>-8.5644371941272432E-2</v>
      </c>
      <c r="P669">
        <v>8.9075630252100843E-2</v>
      </c>
      <c r="Q669">
        <v>-5.1731911245958368E-3</v>
      </c>
      <c r="R669">
        <v>6.9482288828337874E-2</v>
      </c>
      <c r="S669">
        <v>3.9984272852677947E-5</v>
      </c>
      <c r="T669">
        <f>'FF-5'!B672/100</f>
        <v>3.4000000000000002E-2</v>
      </c>
      <c r="U669">
        <f>'FF-5'!C672/100</f>
        <v>1.7500000000000002E-2</v>
      </c>
      <c r="V669">
        <f>'FF-5'!D672/100</f>
        <v>-2.7099999999999999E-2</v>
      </c>
      <c r="W669">
        <f>'FF-5'!E672/100</f>
        <v>1.1999999999999999E-3</v>
      </c>
      <c r="X669">
        <f>'FF-5'!F672/100</f>
        <v>-1.6E-2</v>
      </c>
      <c r="Y669">
        <v>0.85</v>
      </c>
      <c r="Z669">
        <f>'FF-5'!G672/100</f>
        <v>1.8E-3</v>
      </c>
      <c r="AA669" s="11" t="str">
        <f t="shared" si="10"/>
        <v>MOM</v>
      </c>
    </row>
    <row r="670" spans="1:27">
      <c r="A670" s="32">
        <v>43556</v>
      </c>
      <c r="B670">
        <v>3.7817929172308373E-3</v>
      </c>
      <c r="C670">
        <v>8.0321285140563387E-3</v>
      </c>
      <c r="D670">
        <v>2.2657435139445728E-3</v>
      </c>
      <c r="E670">
        <v>3.8</v>
      </c>
      <c r="F670">
        <v>63</v>
      </c>
      <c r="G670">
        <v>2.42</v>
      </c>
      <c r="H670">
        <v>2.5299999999999998</v>
      </c>
      <c r="I670">
        <v>2.38</v>
      </c>
      <c r="J670">
        <v>4.84</v>
      </c>
      <c r="K670">
        <v>98.4</v>
      </c>
      <c r="L670">
        <v>-4.3186180422264391E-3</v>
      </c>
      <c r="M670">
        <v>2.9992052797069651E-3</v>
      </c>
      <c r="N670">
        <v>2.669719492818285E-3</v>
      </c>
      <c r="O670">
        <v>6.2444246208742192E-2</v>
      </c>
      <c r="P670">
        <v>0.10802469135802469</v>
      </c>
      <c r="Q670">
        <v>1.0697777099167109E-4</v>
      </c>
      <c r="R670">
        <v>5.8234758871701466E-2</v>
      </c>
      <c r="S670">
        <v>1.5326691766901009E-3</v>
      </c>
      <c r="T670">
        <f>'FF-5'!B673/100</f>
        <v>1.1000000000000001E-2</v>
      </c>
      <c r="U670">
        <f>'FF-5'!C673/100</f>
        <v>-3.5099999999999999E-2</v>
      </c>
      <c r="V670">
        <f>'FF-5'!D673/100</f>
        <v>-4.1200000000000001E-2</v>
      </c>
      <c r="W670">
        <f>'FF-5'!E673/100</f>
        <v>9.1000000000000004E-3</v>
      </c>
      <c r="X670">
        <f>'FF-5'!F673/100</f>
        <v>-9.3999999999999986E-3</v>
      </c>
      <c r="Y670">
        <v>2.19</v>
      </c>
      <c r="Z670">
        <f>'FF-5'!G673/100</f>
        <v>1.9E-3</v>
      </c>
      <c r="AA670" s="11" t="str">
        <f t="shared" si="10"/>
        <v>MOM</v>
      </c>
    </row>
    <row r="671" spans="1:27">
      <c r="A671" s="32">
        <v>43586</v>
      </c>
      <c r="B671">
        <v>3.759679404743714E-3</v>
      </c>
      <c r="C671">
        <v>6.474103585657285E-3</v>
      </c>
      <c r="D671">
        <v>2.8233513471557577E-3</v>
      </c>
      <c r="E671">
        <v>3.7</v>
      </c>
      <c r="F671">
        <v>62.8</v>
      </c>
      <c r="G671">
        <v>2.39</v>
      </c>
      <c r="H671">
        <v>2.4</v>
      </c>
      <c r="I671">
        <v>2.35</v>
      </c>
      <c r="J671">
        <v>4.7</v>
      </c>
      <c r="K671">
        <v>97.2</v>
      </c>
      <c r="L671">
        <v>1.186077643908974E-2</v>
      </c>
      <c r="M671">
        <v>2.3563618324503222E-3</v>
      </c>
      <c r="N671">
        <v>-3.2059031629180037E-3</v>
      </c>
      <c r="O671">
        <v>6.8010075566750636E-2</v>
      </c>
      <c r="P671">
        <v>-2.2284122562674095E-2</v>
      </c>
      <c r="Q671">
        <v>-5.4581999900813315E-3</v>
      </c>
      <c r="R671">
        <v>9.8194325021496151E-2</v>
      </c>
      <c r="S671">
        <v>1.9827672244585649E-3</v>
      </c>
      <c r="T671">
        <f>'FF-5'!B674/100</f>
        <v>3.9699999999999999E-2</v>
      </c>
      <c r="U671">
        <f>'FF-5'!C674/100</f>
        <v>-1.15E-2</v>
      </c>
      <c r="V671">
        <f>'FF-5'!D674/100</f>
        <v>2.1600000000000001E-2</v>
      </c>
      <c r="W671">
        <f>'FF-5'!E674/100</f>
        <v>1.5900000000000001E-2</v>
      </c>
      <c r="X671">
        <f>'FF-5'!F674/100</f>
        <v>-2.2200000000000001E-2</v>
      </c>
      <c r="Y671">
        <v>-2.97</v>
      </c>
      <c r="Z671">
        <f>'FF-5'!G674/100</f>
        <v>2.0999999999999999E-3</v>
      </c>
      <c r="AA671" s="11" t="str">
        <f t="shared" si="10"/>
        <v>HML</v>
      </c>
    </row>
    <row r="672" spans="1:27">
      <c r="A672" s="32">
        <v>43617</v>
      </c>
      <c r="B672">
        <v>2.4683328566442496E-4</v>
      </c>
      <c r="C672">
        <v>-1.9792182088075494E-3</v>
      </c>
      <c r="D672">
        <v>7.2561919504646709E-4</v>
      </c>
      <c r="E672">
        <v>3.6</v>
      </c>
      <c r="F672">
        <v>62.9</v>
      </c>
      <c r="G672">
        <v>2.38</v>
      </c>
      <c r="H672">
        <v>2.0699999999999998</v>
      </c>
      <c r="I672">
        <v>2.17</v>
      </c>
      <c r="J672">
        <v>4.63</v>
      </c>
      <c r="K672">
        <v>100</v>
      </c>
      <c r="L672">
        <v>2.3020136004021428E-3</v>
      </c>
      <c r="M672">
        <v>7.7467160660154178E-3</v>
      </c>
      <c r="N672">
        <v>1.4521635061585795E-3</v>
      </c>
      <c r="O672">
        <v>1.6509433962264151E-2</v>
      </c>
      <c r="P672">
        <v>-0.11965811965811966</v>
      </c>
      <c r="Q672">
        <v>1.3962383695689852E-3</v>
      </c>
      <c r="R672">
        <v>-4.7447541497024757E-2</v>
      </c>
      <c r="S672">
        <v>1.8593161700743063E-4</v>
      </c>
      <c r="T672">
        <f>'FF-5'!B675/100</f>
        <v>-6.9400000000000003E-2</v>
      </c>
      <c r="U672">
        <f>'FF-5'!C675/100</f>
        <v>-1.5900000000000001E-2</v>
      </c>
      <c r="V672">
        <f>'FF-5'!D675/100</f>
        <v>-2.3700000000000002E-2</v>
      </c>
      <c r="W672">
        <f>'FF-5'!E675/100</f>
        <v>-4.5999999999999999E-3</v>
      </c>
      <c r="X672">
        <f>'FF-5'!F675/100</f>
        <v>1.77E-2</v>
      </c>
      <c r="Y672">
        <v>7.58</v>
      </c>
      <c r="Z672">
        <f>'FF-5'!G675/100</f>
        <v>2.0999999999999999E-3</v>
      </c>
      <c r="AA672" s="11" t="str">
        <f t="shared" si="10"/>
        <v>MOM</v>
      </c>
    </row>
    <row r="673" spans="1:27">
      <c r="A673" s="32">
        <v>43647</v>
      </c>
      <c r="B673">
        <v>-3.251128102281211E-4</v>
      </c>
      <c r="C673">
        <v>-6.9410014873573494E-3</v>
      </c>
      <c r="D673">
        <v>4.7372746169084334E-4</v>
      </c>
      <c r="E673">
        <v>3.6</v>
      </c>
      <c r="F673">
        <v>63</v>
      </c>
      <c r="G673">
        <v>2.4</v>
      </c>
      <c r="H673">
        <v>2.06</v>
      </c>
      <c r="I673">
        <v>2.1</v>
      </c>
      <c r="J673">
        <v>4.46</v>
      </c>
      <c r="K673">
        <v>98.2</v>
      </c>
      <c r="L673">
        <v>1.1642027455121412E-2</v>
      </c>
      <c r="M673">
        <v>8.3283313325330389E-3</v>
      </c>
      <c r="N673">
        <v>2.3719596272051557E-3</v>
      </c>
      <c r="O673">
        <v>-3.8669760247486466E-2</v>
      </c>
      <c r="P673">
        <v>0.1796116504854369</v>
      </c>
      <c r="Q673">
        <v>1.2195169580229463E-3</v>
      </c>
      <c r="R673">
        <v>-0.10143021535426602</v>
      </c>
      <c r="S673">
        <v>1.4473413401849676E-3</v>
      </c>
      <c r="T673">
        <f>'FF-5'!B676/100</f>
        <v>6.93E-2</v>
      </c>
      <c r="U673">
        <f>'FF-5'!C676/100</f>
        <v>3.7000000000000002E-3</v>
      </c>
      <c r="V673">
        <f>'FF-5'!D676/100</f>
        <v>-6.9999999999999993E-3</v>
      </c>
      <c r="W673">
        <f>'FF-5'!E676/100</f>
        <v>9.0000000000000011E-3</v>
      </c>
      <c r="X673">
        <f>'FF-5'!F676/100</f>
        <v>-4.4000000000000003E-3</v>
      </c>
      <c r="Y673">
        <v>-2.25</v>
      </c>
      <c r="Z673">
        <f>'FF-5'!G676/100</f>
        <v>1.8E-3</v>
      </c>
      <c r="AA673" s="11" t="str">
        <f t="shared" si="10"/>
        <v>RMW</v>
      </c>
    </row>
    <row r="674" spans="1:27">
      <c r="A674" s="32">
        <v>43678</v>
      </c>
      <c r="B674">
        <v>2.307876166182752E-3</v>
      </c>
      <c r="C674">
        <v>1.9970044932599964E-3</v>
      </c>
      <c r="D674">
        <v>1.3335394843647832E-3</v>
      </c>
      <c r="E674">
        <v>3.7</v>
      </c>
      <c r="F674">
        <v>63.1</v>
      </c>
      <c r="G674">
        <v>2.13</v>
      </c>
      <c r="H674">
        <v>1.63</v>
      </c>
      <c r="I674">
        <v>1.95</v>
      </c>
      <c r="J674">
        <v>4.28</v>
      </c>
      <c r="K674">
        <v>98.4</v>
      </c>
      <c r="L674">
        <v>8.5853709454346422E-3</v>
      </c>
      <c r="M674">
        <v>5.5807723788972394E-3</v>
      </c>
      <c r="N674">
        <v>3.2951863332697914E-3</v>
      </c>
      <c r="O674">
        <v>-2.4135156878519709E-3</v>
      </c>
      <c r="P674">
        <v>-0.1111111111111111</v>
      </c>
      <c r="Q674">
        <v>-5.2349026013604064E-3</v>
      </c>
      <c r="R674">
        <v>4.9213318697402211E-2</v>
      </c>
      <c r="S674">
        <v>6.4306976312492124E-4</v>
      </c>
      <c r="T674">
        <f>'FF-5'!B677/100</f>
        <v>1.1899999999999999E-2</v>
      </c>
      <c r="U674">
        <f>'FF-5'!C677/100</f>
        <v>-1.78E-2</v>
      </c>
      <c r="V674">
        <f>'FF-5'!D677/100</f>
        <v>4.6999999999999993E-3</v>
      </c>
      <c r="W674">
        <f>'FF-5'!E677/100</f>
        <v>-7.000000000000001E-4</v>
      </c>
      <c r="X674">
        <f>'FF-5'!F677/100</f>
        <v>3.4000000000000002E-3</v>
      </c>
      <c r="Y674">
        <v>2.88</v>
      </c>
      <c r="Z674">
        <f>'FF-5'!G677/100</f>
        <v>1.9E-3</v>
      </c>
      <c r="AA674" s="11" t="str">
        <f t="shared" ref="AA674:AA737" si="11">INDEX($U$1:$Y$1, MATCH(MAX(U674:Y674), U674:Y674, 0))</f>
        <v>MOM</v>
      </c>
    </row>
    <row r="675" spans="1:27">
      <c r="A675" s="32">
        <v>43709</v>
      </c>
      <c r="B675">
        <v>9.147700174353949E-4</v>
      </c>
      <c r="C675">
        <v>-7.4738415545590438E-3</v>
      </c>
      <c r="D675">
        <v>4.6322209569398215E-4</v>
      </c>
      <c r="E675">
        <v>3.6</v>
      </c>
      <c r="F675">
        <v>63.1</v>
      </c>
      <c r="G675">
        <v>2.04</v>
      </c>
      <c r="H675">
        <v>1.7</v>
      </c>
      <c r="I675">
        <v>1.89</v>
      </c>
      <c r="J675">
        <v>3.87</v>
      </c>
      <c r="K675">
        <v>89.8</v>
      </c>
      <c r="L675">
        <v>-7.7619663648124189E-4</v>
      </c>
      <c r="M675">
        <v>5.529619115530072E-3</v>
      </c>
      <c r="N675">
        <v>8.0929187409083305E-3</v>
      </c>
      <c r="O675">
        <v>0.10887096774193548</v>
      </c>
      <c r="P675">
        <v>9.8765432098765427E-2</v>
      </c>
      <c r="Q675">
        <v>7.6044770047164079E-3</v>
      </c>
      <c r="R675">
        <v>-4.4289450741063628E-2</v>
      </c>
      <c r="S675">
        <v>1.5569512906132401E-3</v>
      </c>
      <c r="T675">
        <f>'FF-5'!B678/100</f>
        <v>-2.58E-2</v>
      </c>
      <c r="U675">
        <f>'FF-5'!C678/100</f>
        <v>-3.2400000000000005E-2</v>
      </c>
      <c r="V675">
        <f>'FF-5'!D678/100</f>
        <v>-4.7899999999999998E-2</v>
      </c>
      <c r="W675">
        <f>'FF-5'!E678/100</f>
        <v>5.6000000000000008E-3</v>
      </c>
      <c r="X675">
        <f>'FF-5'!F678/100</f>
        <v>-6.8000000000000005E-3</v>
      </c>
      <c r="Y675">
        <v>6.91</v>
      </c>
      <c r="Z675">
        <f>'FF-5'!G678/100</f>
        <v>1.6000000000000001E-3</v>
      </c>
      <c r="AA675" s="11" t="str">
        <f t="shared" si="11"/>
        <v>MOM</v>
      </c>
    </row>
    <row r="676" spans="1:27">
      <c r="A676" s="32">
        <v>43739</v>
      </c>
      <c r="B676">
        <v>1.5388460997672415E-3</v>
      </c>
      <c r="C676">
        <v>-4.0160642570280271E-3</v>
      </c>
      <c r="D676">
        <v>6.0769750168807165E-4</v>
      </c>
      <c r="E676">
        <v>3.5</v>
      </c>
      <c r="F676">
        <v>63.2</v>
      </c>
      <c r="G676">
        <v>1.83</v>
      </c>
      <c r="H676">
        <v>1.71</v>
      </c>
      <c r="I676">
        <v>1.65</v>
      </c>
      <c r="J676">
        <v>3.91</v>
      </c>
      <c r="K676">
        <v>93.2</v>
      </c>
      <c r="L676">
        <v>1.0150181253236619E-2</v>
      </c>
      <c r="M676">
        <v>6.1481441836816371E-3</v>
      </c>
      <c r="N676">
        <v>3.0609069690429183E-3</v>
      </c>
      <c r="O676">
        <v>-4.6545454545454543E-2</v>
      </c>
      <c r="P676">
        <v>0</v>
      </c>
      <c r="Q676">
        <v>-3.126051989951566E-3</v>
      </c>
      <c r="R676">
        <v>3.9043970078452846E-2</v>
      </c>
      <c r="S676">
        <v>1.283314921512724E-3</v>
      </c>
      <c r="T676">
        <f>'FF-5'!B679/100</f>
        <v>1.43E-2</v>
      </c>
      <c r="U676">
        <f>'FF-5'!C679/100</f>
        <v>2.5999999999999999E-3</v>
      </c>
      <c r="V676">
        <f>'FF-5'!D679/100</f>
        <v>6.7699999999999996E-2</v>
      </c>
      <c r="W676">
        <f>'FF-5'!E679/100</f>
        <v>1.84E-2</v>
      </c>
      <c r="X676">
        <f>'FF-5'!F679/100</f>
        <v>3.39E-2</v>
      </c>
      <c r="Y676">
        <v>-6.83</v>
      </c>
      <c r="Z676">
        <f>'FF-5'!G679/100</f>
        <v>1.8E-3</v>
      </c>
      <c r="AA676" s="11" t="str">
        <f t="shared" si="11"/>
        <v>HML</v>
      </c>
    </row>
    <row r="677" spans="1:27">
      <c r="A677" s="32">
        <v>43770</v>
      </c>
      <c r="B677">
        <v>2.8272822992628237E-3</v>
      </c>
      <c r="C677">
        <v>1.008064516128975E-3</v>
      </c>
      <c r="D677">
        <v>1.7737846201305032E-3</v>
      </c>
      <c r="E677">
        <v>3.6</v>
      </c>
      <c r="F677">
        <v>63.3</v>
      </c>
      <c r="G677">
        <v>1.55</v>
      </c>
      <c r="H677">
        <v>1.81</v>
      </c>
      <c r="I677">
        <v>1.54</v>
      </c>
      <c r="J677">
        <v>3.92</v>
      </c>
      <c r="K677">
        <v>95.5</v>
      </c>
      <c r="L677">
        <v>7.7924741105301169E-3</v>
      </c>
      <c r="M677">
        <v>8.9830114033046561E-3</v>
      </c>
      <c r="N677">
        <v>3.9247085598063318E-5</v>
      </c>
      <c r="O677">
        <v>1.0678871090770405E-2</v>
      </c>
      <c r="P677">
        <v>1.4044943820224719E-2</v>
      </c>
      <c r="Q677">
        <v>-8.5135579606109655E-3</v>
      </c>
      <c r="R677">
        <v>-5.2502194907813902E-2</v>
      </c>
      <c r="S677">
        <v>6.2762197337561522E-4</v>
      </c>
      <c r="T677">
        <f>'FF-5'!B680/100</f>
        <v>2.06E-2</v>
      </c>
      <c r="U677">
        <f>'FF-5'!C680/100</f>
        <v>2.7000000000000001E-3</v>
      </c>
      <c r="V677">
        <f>'FF-5'!D680/100</f>
        <v>-1.9E-2</v>
      </c>
      <c r="W677">
        <f>'FF-5'!E680/100</f>
        <v>4.3E-3</v>
      </c>
      <c r="X677">
        <f>'FF-5'!F680/100</f>
        <v>-9.4999999999999998E-3</v>
      </c>
      <c r="Y677">
        <v>0.15</v>
      </c>
      <c r="Z677">
        <f>'FF-5'!G680/100</f>
        <v>1.6000000000000001E-3</v>
      </c>
      <c r="AA677" s="11" t="str">
        <f t="shared" si="11"/>
        <v>MOM</v>
      </c>
    </row>
    <row r="678" spans="1:27">
      <c r="A678" s="32">
        <v>43800</v>
      </c>
      <c r="B678">
        <v>2.8154226050438316E-3</v>
      </c>
      <c r="C678">
        <v>2.0140986908358796E-3</v>
      </c>
      <c r="D678">
        <v>1.0296679080419886E-3</v>
      </c>
      <c r="E678">
        <v>3.6</v>
      </c>
      <c r="F678">
        <v>63.3</v>
      </c>
      <c r="G678">
        <v>1.55</v>
      </c>
      <c r="H678">
        <v>1.86</v>
      </c>
      <c r="I678">
        <v>1.54</v>
      </c>
      <c r="J678">
        <v>3.94</v>
      </c>
      <c r="K678">
        <v>96.8</v>
      </c>
      <c r="L678">
        <v>5.392206735171501E-3</v>
      </c>
      <c r="M678">
        <v>6.5042900636589369E-3</v>
      </c>
      <c r="N678">
        <v>-8.0617946008857116E-4</v>
      </c>
      <c r="O678">
        <v>2.1132075471698115E-2</v>
      </c>
      <c r="P678">
        <v>-1.2465373961218837E-2</v>
      </c>
      <c r="Q678">
        <v>5.5282228771564943E-3</v>
      </c>
      <c r="R678">
        <v>5.6893995552260941E-2</v>
      </c>
      <c r="S678">
        <v>1.373299881156741E-3</v>
      </c>
      <c r="T678">
        <f>'FF-5'!B681/100</f>
        <v>3.8800000000000001E-2</v>
      </c>
      <c r="U678">
        <f>'FF-5'!C681/100</f>
        <v>4.5000000000000005E-3</v>
      </c>
      <c r="V678">
        <f>'FF-5'!D681/100</f>
        <v>-1.9900000000000001E-2</v>
      </c>
      <c r="W678">
        <f>'FF-5'!E681/100</f>
        <v>-1.6299999999999999E-2</v>
      </c>
      <c r="X678">
        <f>'FF-5'!F681/100</f>
        <v>-1.2500000000000001E-2</v>
      </c>
      <c r="Y678">
        <v>-2.64</v>
      </c>
      <c r="Z678">
        <f>'FF-5'!G681/100</f>
        <v>1.1999999999999999E-3</v>
      </c>
      <c r="AA678" s="11" t="str">
        <f t="shared" si="11"/>
        <v>SMB</v>
      </c>
    </row>
    <row r="679" spans="1:27">
      <c r="A679" s="32">
        <v>43831</v>
      </c>
      <c r="B679">
        <v>2.9122185210892562E-3</v>
      </c>
      <c r="C679">
        <v>0</v>
      </c>
      <c r="D679">
        <v>2.7205260324540612E-3</v>
      </c>
      <c r="E679">
        <v>3.6</v>
      </c>
      <c r="F679">
        <v>63.3</v>
      </c>
      <c r="G679">
        <v>1.55</v>
      </c>
      <c r="H679">
        <v>1.76</v>
      </c>
      <c r="I679">
        <v>1.52</v>
      </c>
      <c r="J679">
        <v>3.88</v>
      </c>
      <c r="K679">
        <v>99.3</v>
      </c>
      <c r="L679">
        <v>1.4065978546852841E-2</v>
      </c>
      <c r="M679">
        <v>3.9938978478783237E-3</v>
      </c>
      <c r="N679">
        <v>-5.231766579512181E-3</v>
      </c>
      <c r="O679">
        <v>0.14412416851441243</v>
      </c>
      <c r="P679">
        <v>-1.82328190743338E-2</v>
      </c>
      <c r="Q679">
        <v>-2.0293804956270285E-3</v>
      </c>
      <c r="R679">
        <v>4.9973698053655993E-2</v>
      </c>
      <c r="S679">
        <v>8.3735527599757367E-4</v>
      </c>
      <c r="T679">
        <f>'FF-5'!B682/100</f>
        <v>2.7699999999999999E-2</v>
      </c>
      <c r="U679">
        <f>'FF-5'!C682/100</f>
        <v>9.7000000000000003E-3</v>
      </c>
      <c r="V679">
        <f>'FF-5'!D682/100</f>
        <v>1.78E-2</v>
      </c>
      <c r="W679">
        <f>'FF-5'!E682/100</f>
        <v>-2.0000000000000001E-4</v>
      </c>
      <c r="X679">
        <f>'FF-5'!F682/100</f>
        <v>1.23E-2</v>
      </c>
      <c r="Y679">
        <v>-1.87</v>
      </c>
      <c r="Z679">
        <f>'FF-5'!G682/100</f>
        <v>1.4000000000000002E-3</v>
      </c>
      <c r="AA679" s="11" t="str">
        <f t="shared" si="11"/>
        <v>HML</v>
      </c>
    </row>
    <row r="680" spans="1:27">
      <c r="A680" s="32">
        <v>43862</v>
      </c>
      <c r="B680">
        <v>1.9216641534238646E-3</v>
      </c>
      <c r="C680">
        <v>1.5075376884422682E-3</v>
      </c>
      <c r="D680">
        <v>1.0737534393664354E-3</v>
      </c>
      <c r="E680">
        <v>3.6</v>
      </c>
      <c r="F680">
        <v>63.3</v>
      </c>
      <c r="G680">
        <v>1.58</v>
      </c>
      <c r="H680">
        <v>1.5</v>
      </c>
      <c r="I680">
        <v>1.52</v>
      </c>
      <c r="J680">
        <v>3.77</v>
      </c>
      <c r="K680">
        <v>99.8</v>
      </c>
      <c r="L680">
        <v>-7.6838638858397817E-3</v>
      </c>
      <c r="M680">
        <v>4.3692897621671681E-3</v>
      </c>
      <c r="N680">
        <v>-1.4306714076638021E-3</v>
      </c>
      <c r="O680">
        <v>1.937984496124031E-2</v>
      </c>
      <c r="P680">
        <v>-1.4285714285714285E-2</v>
      </c>
      <c r="Q680">
        <v>-5.933760438523443E-3</v>
      </c>
      <c r="R680">
        <v>-3.9412157648630583E-2</v>
      </c>
      <c r="S680">
        <v>1.5547284166145131E-3</v>
      </c>
      <c r="T680">
        <f>'FF-5'!B683/100</f>
        <v>-1.1000000000000001E-3</v>
      </c>
      <c r="U680">
        <f>'FF-5'!C683/100</f>
        <v>-4.4000000000000004E-2</v>
      </c>
      <c r="V680">
        <f>'FF-5'!D683/100</f>
        <v>-6.25E-2</v>
      </c>
      <c r="W680">
        <f>'FF-5'!E683/100</f>
        <v>-1.2E-2</v>
      </c>
      <c r="X680">
        <f>'FF-5'!F683/100</f>
        <v>-2.3E-2</v>
      </c>
      <c r="Y680">
        <v>5.97</v>
      </c>
      <c r="Z680">
        <f>'FF-5'!G683/100</f>
        <v>1.2999999999999999E-3</v>
      </c>
      <c r="AA680" s="11" t="str">
        <f t="shared" si="11"/>
        <v>MOM</v>
      </c>
    </row>
    <row r="681" spans="1:27">
      <c r="A681" s="32">
        <v>43891</v>
      </c>
      <c r="B681">
        <v>4.7467072130650395E-4</v>
      </c>
      <c r="C681">
        <v>-1.3045659809332777E-2</v>
      </c>
      <c r="D681">
        <v>1.1683697411390636E-3</v>
      </c>
      <c r="E681">
        <v>3.5</v>
      </c>
      <c r="F681">
        <v>63.3</v>
      </c>
      <c r="G681">
        <v>0.65</v>
      </c>
      <c r="H681">
        <v>0.87</v>
      </c>
      <c r="I681">
        <v>0.28999999999999998</v>
      </c>
      <c r="J681">
        <v>3.61</v>
      </c>
      <c r="K681">
        <v>101</v>
      </c>
      <c r="L681">
        <v>5.0281576830249399E-4</v>
      </c>
      <c r="M681">
        <v>3.4088031529805928E-3</v>
      </c>
      <c r="N681">
        <v>-2.2120912006226168E-3</v>
      </c>
      <c r="O681">
        <v>-2.5982256020278833E-2</v>
      </c>
      <c r="P681">
        <v>2.4637681159420291E-2</v>
      </c>
      <c r="Q681">
        <v>3.3018476926539209E-3</v>
      </c>
      <c r="R681">
        <v>-0.12134909596662037</v>
      </c>
      <c r="S681">
        <v>1.7167551354657932E-3</v>
      </c>
      <c r="T681">
        <f>'FF-5'!B684/100</f>
        <v>-8.1300000000000011E-2</v>
      </c>
      <c r="U681">
        <f>'FF-5'!C684/100</f>
        <v>4.0000000000000002E-4</v>
      </c>
      <c r="V681">
        <f>'FF-5'!D684/100</f>
        <v>-3.7999999999999999E-2</v>
      </c>
      <c r="W681">
        <f>'FF-5'!E684/100</f>
        <v>-1.49E-2</v>
      </c>
      <c r="X681">
        <f>'FF-5'!F684/100</f>
        <v>-2.52E-2</v>
      </c>
      <c r="Y681">
        <v>-0.35</v>
      </c>
      <c r="Z681">
        <f>'FF-5'!G684/100</f>
        <v>1.1999999999999999E-3</v>
      </c>
      <c r="AA681" s="11" t="str">
        <f t="shared" si="11"/>
        <v>SMB</v>
      </c>
    </row>
    <row r="682" spans="1:27">
      <c r="A682" s="32">
        <v>43922</v>
      </c>
      <c r="B682">
        <v>-4.5284474445515073E-3</v>
      </c>
      <c r="C682">
        <v>-1.8301982714794076E-2</v>
      </c>
      <c r="D682">
        <v>-2.7644656163610592E-3</v>
      </c>
      <c r="E682">
        <v>4.4000000000000004</v>
      </c>
      <c r="F682">
        <v>62.6</v>
      </c>
      <c r="G682">
        <v>0.05</v>
      </c>
      <c r="H682">
        <v>0.66</v>
      </c>
      <c r="I682">
        <v>0.14000000000000001</v>
      </c>
      <c r="J682">
        <v>4.29</v>
      </c>
      <c r="K682">
        <v>89.1</v>
      </c>
      <c r="L682">
        <v>7.0685496029751674E-2</v>
      </c>
      <c r="M682">
        <v>3.4088703102149703E-2</v>
      </c>
      <c r="N682">
        <v>9.1543514814420149E-2</v>
      </c>
      <c r="O682">
        <v>-0.18542615484710476</v>
      </c>
      <c r="P682">
        <v>-0.12164073550212164</v>
      </c>
      <c r="Q682">
        <v>-3.9989456270076953E-2</v>
      </c>
      <c r="R682">
        <v>-0.42204194697269487</v>
      </c>
      <c r="S682">
        <v>-9.1731673364326433E-3</v>
      </c>
      <c r="T682">
        <f>'FF-5'!B685/100</f>
        <v>-0.13390000000000002</v>
      </c>
      <c r="U682">
        <f>'FF-5'!C685/100</f>
        <v>-8.2400000000000001E-2</v>
      </c>
      <c r="V682">
        <f>'FF-5'!D685/100</f>
        <v>-0.13880000000000001</v>
      </c>
      <c r="W682">
        <f>'FF-5'!E685/100</f>
        <v>-1.5600000000000001E-2</v>
      </c>
      <c r="X682">
        <f>'FF-5'!F685/100</f>
        <v>1.26E-2</v>
      </c>
      <c r="Y682">
        <v>7.96</v>
      </c>
      <c r="Z682">
        <f>'FF-5'!G685/100</f>
        <v>1.2999999999999999E-3</v>
      </c>
      <c r="AA682" s="11" t="str">
        <f t="shared" si="11"/>
        <v>MOM</v>
      </c>
    </row>
    <row r="683" spans="1:27">
      <c r="A683" s="32">
        <v>43952</v>
      </c>
      <c r="B683">
        <v>-7.9201475534340249E-3</v>
      </c>
      <c r="C683">
        <v>-3.9357845675815614E-2</v>
      </c>
      <c r="D683">
        <v>-4.1725818209722813E-3</v>
      </c>
      <c r="E683">
        <v>14.8</v>
      </c>
      <c r="F683">
        <v>60.1</v>
      </c>
      <c r="G683">
        <v>0.05</v>
      </c>
      <c r="H683">
        <v>0.67</v>
      </c>
      <c r="I683">
        <v>0.13</v>
      </c>
      <c r="J683">
        <v>4.13</v>
      </c>
      <c r="K683">
        <v>71.8</v>
      </c>
      <c r="L683">
        <v>0.12389401300194808</v>
      </c>
      <c r="M683">
        <v>6.3727269314043253E-2</v>
      </c>
      <c r="N683">
        <v>0.13998032136564484</v>
      </c>
      <c r="O683">
        <v>-0.2563897763578275</v>
      </c>
      <c r="P683">
        <v>-6.7632850241545889E-2</v>
      </c>
      <c r="Q683">
        <v>-0.13241808905190244</v>
      </c>
      <c r="R683">
        <v>-0.43341321465251625</v>
      </c>
      <c r="S683">
        <v>-0.13566387222903342</v>
      </c>
      <c r="T683">
        <f>'FF-5'!B686/100</f>
        <v>0.13650000000000001</v>
      </c>
      <c r="U683">
        <f>'FF-5'!C686/100</f>
        <v>2.5600000000000001E-2</v>
      </c>
      <c r="V683">
        <f>'FF-5'!D686/100</f>
        <v>-1.34E-2</v>
      </c>
      <c r="W683">
        <f>'FF-5'!E686/100</f>
        <v>2.7300000000000001E-2</v>
      </c>
      <c r="X683">
        <f>'FF-5'!F686/100</f>
        <v>-1.03E-2</v>
      </c>
      <c r="Y683">
        <v>-5.26</v>
      </c>
      <c r="Z683">
        <f>'FF-5'!G686/100</f>
        <v>0</v>
      </c>
      <c r="AA683" s="11" t="str">
        <f t="shared" si="11"/>
        <v>RMW</v>
      </c>
    </row>
    <row r="684" spans="1:27">
      <c r="A684" s="32">
        <v>43983</v>
      </c>
      <c r="B684">
        <v>-8.9832520934879151E-4</v>
      </c>
      <c r="C684">
        <v>1.6711590296495927E-2</v>
      </c>
      <c r="D684">
        <v>9.3433638036167891E-4</v>
      </c>
      <c r="E684">
        <v>13.2</v>
      </c>
      <c r="F684">
        <v>60.8</v>
      </c>
      <c r="G684">
        <v>0.08</v>
      </c>
      <c r="H684">
        <v>0.73</v>
      </c>
      <c r="I684">
        <v>0.16</v>
      </c>
      <c r="J684">
        <v>3.95</v>
      </c>
      <c r="K684">
        <v>72.3</v>
      </c>
      <c r="L684">
        <v>2.3923947544269963</v>
      </c>
      <c r="M684">
        <v>5.1144184952056089E-2</v>
      </c>
      <c r="N684">
        <v>3.8871173662663863E-2</v>
      </c>
      <c r="O684">
        <v>0.13104189044038669</v>
      </c>
      <c r="P684">
        <v>0.22452504317789293</v>
      </c>
      <c r="Q684">
        <v>1.5701241834078866E-2</v>
      </c>
      <c r="R684">
        <v>0.7256797583081569</v>
      </c>
      <c r="S684">
        <v>2.0057658099736246E-2</v>
      </c>
      <c r="T684">
        <f>'FF-5'!B687/100</f>
        <v>5.5800000000000002E-2</v>
      </c>
      <c r="U684">
        <f>'FF-5'!C687/100</f>
        <v>1.9900000000000001E-2</v>
      </c>
      <c r="V684">
        <f>'FF-5'!D687/100</f>
        <v>-4.8499999999999995E-2</v>
      </c>
      <c r="W684">
        <f>'FF-5'!E687/100</f>
        <v>9.300000000000001E-3</v>
      </c>
      <c r="X684">
        <f>'FF-5'!F687/100</f>
        <v>-3.2400000000000005E-2</v>
      </c>
      <c r="Y684">
        <v>0.41</v>
      </c>
      <c r="Z684">
        <f>'FF-5'!G687/100</f>
        <v>1E-4</v>
      </c>
      <c r="AA684" s="11" t="str">
        <f t="shared" si="11"/>
        <v>MOM</v>
      </c>
    </row>
    <row r="685" spans="1:27">
      <c r="A685" s="32">
        <v>44013</v>
      </c>
      <c r="B685">
        <v>4.8474992376915764E-3</v>
      </c>
      <c r="C685">
        <v>1.3785790031813332E-2</v>
      </c>
      <c r="D685">
        <v>3.0698462189888043E-3</v>
      </c>
      <c r="E685">
        <v>11</v>
      </c>
      <c r="F685">
        <v>61.5</v>
      </c>
      <c r="G685">
        <v>0.09</v>
      </c>
      <c r="H685">
        <v>0.62</v>
      </c>
      <c r="I685">
        <v>0.13</v>
      </c>
      <c r="J685">
        <v>3.64</v>
      </c>
      <c r="K685">
        <v>78.099999999999994</v>
      </c>
      <c r="L685">
        <v>2.0227139823335603E-2</v>
      </c>
      <c r="M685">
        <v>1.6403259385283434E-2</v>
      </c>
      <c r="N685">
        <v>-3.5843773908061899E-2</v>
      </c>
      <c r="O685">
        <v>0.19088319088319089</v>
      </c>
      <c r="P685">
        <v>0.26375176304654441</v>
      </c>
      <c r="Q685">
        <v>6.5848707371632301E-2</v>
      </c>
      <c r="R685">
        <v>0.34138655462184886</v>
      </c>
      <c r="S685">
        <v>3.4809079975947087E-2</v>
      </c>
      <c r="T685">
        <f>'FF-5'!B688/100</f>
        <v>2.46E-2</v>
      </c>
      <c r="U685">
        <f>'FF-5'!C688/100</f>
        <v>1.9699999999999999E-2</v>
      </c>
      <c r="V685">
        <f>'FF-5'!D688/100</f>
        <v>-2.23E-2</v>
      </c>
      <c r="W685">
        <f>'FF-5'!E688/100</f>
        <v>1.2999999999999999E-3</v>
      </c>
      <c r="X685">
        <f>'FF-5'!F688/100</f>
        <v>5.3E-3</v>
      </c>
      <c r="Y685">
        <v>-0.73</v>
      </c>
      <c r="Z685">
        <f>'FF-5'!G688/100</f>
        <v>1E-4</v>
      </c>
      <c r="AA685" s="11" t="str">
        <f t="shared" si="11"/>
        <v>SMB</v>
      </c>
    </row>
    <row r="686" spans="1:27">
      <c r="A686" s="32">
        <v>44044</v>
      </c>
      <c r="B686">
        <v>5.0964433827934827E-3</v>
      </c>
      <c r="C686">
        <v>9.4142259414226534E-3</v>
      </c>
      <c r="D686">
        <v>3.175577792061908E-3</v>
      </c>
      <c r="E686">
        <v>10.199999999999999</v>
      </c>
      <c r="F686">
        <v>61.5</v>
      </c>
      <c r="G686">
        <v>0.1</v>
      </c>
      <c r="H686">
        <v>0.65</v>
      </c>
      <c r="I686">
        <v>0.1</v>
      </c>
      <c r="J686">
        <v>3.31</v>
      </c>
      <c r="K686">
        <v>72.5</v>
      </c>
      <c r="L686">
        <v>1.2091154270820224E-2</v>
      </c>
      <c r="M686">
        <v>8.2537235360516173E-3</v>
      </c>
      <c r="N686">
        <v>-2.3555531684838406E-2</v>
      </c>
      <c r="O686">
        <v>0.21451355661881977</v>
      </c>
      <c r="P686">
        <v>9.7098214285714288E-2</v>
      </c>
      <c r="Q686">
        <v>3.6315442134944836E-2</v>
      </c>
      <c r="R686">
        <v>6.2646828504306931E-2</v>
      </c>
      <c r="S686">
        <v>1.1505691104154107E-2</v>
      </c>
      <c r="T686">
        <f>'FF-5'!B689/100</f>
        <v>5.7699999999999994E-2</v>
      </c>
      <c r="U686">
        <f>'FF-5'!C689/100</f>
        <v>-3.1800000000000002E-2</v>
      </c>
      <c r="V686">
        <f>'FF-5'!D689/100</f>
        <v>-1.44E-2</v>
      </c>
      <c r="W686">
        <f>'FF-5'!E689/100</f>
        <v>4.0000000000000001E-3</v>
      </c>
      <c r="X686">
        <f>'FF-5'!F689/100</f>
        <v>1.03E-2</v>
      </c>
      <c r="Y686">
        <v>7.59</v>
      </c>
      <c r="Z686">
        <f>'FF-5'!G689/100</f>
        <v>1E-4</v>
      </c>
      <c r="AA686" s="11" t="str">
        <f t="shared" si="11"/>
        <v>MOM</v>
      </c>
    </row>
    <row r="687" spans="1:27">
      <c r="A687" s="32">
        <v>44075</v>
      </c>
      <c r="B687">
        <v>3.7313432835820847E-3</v>
      </c>
      <c r="C687">
        <v>6.7357512953368469E-3</v>
      </c>
      <c r="D687">
        <v>3.0890172525917859E-3</v>
      </c>
      <c r="E687">
        <v>8.4</v>
      </c>
      <c r="F687">
        <v>61.7</v>
      </c>
      <c r="G687">
        <v>0.09</v>
      </c>
      <c r="H687">
        <v>0.68</v>
      </c>
      <c r="I687">
        <v>0.11</v>
      </c>
      <c r="J687">
        <v>3.27</v>
      </c>
      <c r="K687">
        <v>74.099999999999994</v>
      </c>
      <c r="L687">
        <v>7.4100569316521668E-3</v>
      </c>
      <c r="M687">
        <v>3.8664438546478844E-3</v>
      </c>
      <c r="N687">
        <v>-1.4355827499127033E-2</v>
      </c>
      <c r="O687">
        <v>-8.0105055810899536E-2</v>
      </c>
      <c r="P687">
        <v>3.9674465920651068E-2</v>
      </c>
      <c r="Q687">
        <v>9.7438310297389072E-3</v>
      </c>
      <c r="R687">
        <v>4.0039302382707011E-2</v>
      </c>
      <c r="S687">
        <v>1.1231194571110553E-2</v>
      </c>
      <c r="T687">
        <f>'FF-5'!B690/100</f>
        <v>7.6299999999999993E-2</v>
      </c>
      <c r="U687">
        <f>'FF-5'!C690/100</f>
        <v>-9.4999999999999998E-3</v>
      </c>
      <c r="V687">
        <f>'FF-5'!D690/100</f>
        <v>-2.8799999999999999E-2</v>
      </c>
      <c r="W687">
        <f>'FF-5'!E690/100</f>
        <v>4.3299999999999998E-2</v>
      </c>
      <c r="X687">
        <f>'FF-5'!F690/100</f>
        <v>-1.26E-2</v>
      </c>
      <c r="Y687">
        <v>0.44</v>
      </c>
      <c r="Z687">
        <f>'FF-5'!G690/100</f>
        <v>1E-4</v>
      </c>
      <c r="AA687" s="11" t="str">
        <f t="shared" si="11"/>
        <v>MOM</v>
      </c>
    </row>
    <row r="688" spans="1:27">
      <c r="A688" s="32">
        <v>44105</v>
      </c>
      <c r="B688">
        <v>2.6261395363187776E-3</v>
      </c>
      <c r="C688">
        <v>6.1760164693771928E-3</v>
      </c>
      <c r="D688">
        <v>1.5159171298636249E-3</v>
      </c>
      <c r="E688">
        <v>7.8</v>
      </c>
      <c r="F688">
        <v>61.4</v>
      </c>
      <c r="G688">
        <v>0.09</v>
      </c>
      <c r="H688">
        <v>0.79</v>
      </c>
      <c r="I688">
        <v>0.1</v>
      </c>
      <c r="J688">
        <v>3.36</v>
      </c>
      <c r="K688">
        <v>80.400000000000006</v>
      </c>
      <c r="L688">
        <v>1.6078064714654339E-2</v>
      </c>
      <c r="M688">
        <v>1.2218341656602504E-2</v>
      </c>
      <c r="N688">
        <v>-1.9405469797221322E-2</v>
      </c>
      <c r="O688">
        <v>4.4254104211277658E-2</v>
      </c>
      <c r="P688">
        <v>-4.2074363992172209E-2</v>
      </c>
      <c r="Q688">
        <v>-3.9612465000298869E-4</v>
      </c>
      <c r="R688">
        <v>-6.4005668398677384E-2</v>
      </c>
      <c r="S688">
        <v>6.7533500450933466E-3</v>
      </c>
      <c r="T688">
        <f>'FF-5'!B691/100</f>
        <v>-3.6299999999999999E-2</v>
      </c>
      <c r="U688">
        <f>'FF-5'!C691/100</f>
        <v>-5.0000000000000001E-4</v>
      </c>
      <c r="V688">
        <f>'FF-5'!D691/100</f>
        <v>-2.6499999999999999E-2</v>
      </c>
      <c r="W688">
        <f>'FF-5'!E691/100</f>
        <v>-1.2800000000000001E-2</v>
      </c>
      <c r="X688">
        <f>'FF-5'!F691/100</f>
        <v>-1.9599999999999999E-2</v>
      </c>
      <c r="Y688">
        <v>3.14</v>
      </c>
      <c r="Z688">
        <f>'FF-5'!G691/100</f>
        <v>1E-4</v>
      </c>
      <c r="AA688" s="11" t="str">
        <f t="shared" si="11"/>
        <v>MOM</v>
      </c>
    </row>
    <row r="689" spans="1:27">
      <c r="A689" s="32">
        <v>44136</v>
      </c>
      <c r="B689">
        <v>1.2384758285672631E-3</v>
      </c>
      <c r="C689">
        <v>5.1150895140664966E-3</v>
      </c>
      <c r="D689">
        <v>5.7117834091719875E-4</v>
      </c>
      <c r="E689">
        <v>6.9</v>
      </c>
      <c r="F689">
        <v>61.7</v>
      </c>
      <c r="G689">
        <v>0.09</v>
      </c>
      <c r="H689">
        <v>0.87</v>
      </c>
      <c r="I689">
        <v>0.09</v>
      </c>
      <c r="J689">
        <v>3.44</v>
      </c>
      <c r="K689">
        <v>81.8</v>
      </c>
      <c r="L689">
        <v>1.13683352261146E-2</v>
      </c>
      <c r="M689">
        <v>8.131435819162848E-3</v>
      </c>
      <c r="N689">
        <v>-2.2820338557186036E-2</v>
      </c>
      <c r="O689">
        <v>5.4682159945317839E-2</v>
      </c>
      <c r="P689">
        <v>5.3115423901940753E-2</v>
      </c>
      <c r="Q689">
        <v>6.6137317840806653E-3</v>
      </c>
      <c r="R689">
        <v>-5.8036840777189996E-3</v>
      </c>
      <c r="S689">
        <v>4.8740918388939835E-3</v>
      </c>
      <c r="T689">
        <f>'FF-5'!B692/100</f>
        <v>-2.1000000000000001E-2</v>
      </c>
      <c r="U689">
        <f>'FF-5'!C692/100</f>
        <v>4.5400000000000003E-2</v>
      </c>
      <c r="V689">
        <f>'FF-5'!D692/100</f>
        <v>4.3099999999999999E-2</v>
      </c>
      <c r="W689">
        <f>'FF-5'!E692/100</f>
        <v>-7.6E-3</v>
      </c>
      <c r="X689">
        <f>'FF-5'!F692/100</f>
        <v>-8.8000000000000005E-3</v>
      </c>
      <c r="Y689">
        <v>-3.2</v>
      </c>
      <c r="Z689">
        <f>'FF-5'!G692/100</f>
        <v>1E-4</v>
      </c>
      <c r="AA689" s="11" t="str">
        <f t="shared" si="11"/>
        <v>SMB</v>
      </c>
    </row>
    <row r="690" spans="1:27">
      <c r="A690" s="32">
        <v>44166</v>
      </c>
      <c r="B690">
        <v>2.2741328907993057E-3</v>
      </c>
      <c r="C690">
        <v>9.160305343511508E-3</v>
      </c>
      <c r="D690">
        <v>1.1321903602077882E-3</v>
      </c>
      <c r="E690">
        <v>6.7</v>
      </c>
      <c r="F690">
        <v>61.5</v>
      </c>
      <c r="G690">
        <v>0.09</v>
      </c>
      <c r="H690">
        <v>0.93</v>
      </c>
      <c r="I690">
        <v>0.09</v>
      </c>
      <c r="J690">
        <v>3.3</v>
      </c>
      <c r="K690">
        <v>76.900000000000006</v>
      </c>
      <c r="L690">
        <v>1.423495741605583E-2</v>
      </c>
      <c r="M690">
        <v>1.1451053145041499E-2</v>
      </c>
      <c r="N690">
        <v>-2.2155413605471828E-2</v>
      </c>
      <c r="O690">
        <v>6.4808813998703824E-3</v>
      </c>
      <c r="P690">
        <v>-0.14936954413191075</v>
      </c>
      <c r="Q690">
        <v>4.4268049097856161E-3</v>
      </c>
      <c r="R690">
        <v>3.9086294416243637E-2</v>
      </c>
      <c r="S690">
        <v>1.8952555436224652E-3</v>
      </c>
      <c r="T690">
        <f>'FF-5'!B693/100</f>
        <v>0.12470000000000001</v>
      </c>
      <c r="U690">
        <f>'FF-5'!C693/100</f>
        <v>7.0499999999999993E-2</v>
      </c>
      <c r="V690">
        <f>'FF-5'!D693/100</f>
        <v>2.1499999999999998E-2</v>
      </c>
      <c r="W690">
        <f>'FF-5'!E693/100</f>
        <v>-2.2200000000000001E-2</v>
      </c>
      <c r="X690">
        <f>'FF-5'!F693/100</f>
        <v>1.2800000000000001E-2</v>
      </c>
      <c r="Y690">
        <v>-12.47</v>
      </c>
      <c r="Z690">
        <f>'FF-5'!G693/100</f>
        <v>1E-4</v>
      </c>
      <c r="AA690" s="11" t="str">
        <f t="shared" si="11"/>
        <v>SMB</v>
      </c>
    </row>
    <row r="691" spans="1:27">
      <c r="A691" s="32">
        <v>44197</v>
      </c>
      <c r="B691">
        <v>4.3463096611488766E-3</v>
      </c>
      <c r="C691">
        <v>1.1094301563287889E-2</v>
      </c>
      <c r="D691">
        <v>4.4191019244476451E-3</v>
      </c>
      <c r="E691">
        <v>6.7</v>
      </c>
      <c r="F691">
        <v>61.5</v>
      </c>
      <c r="G691">
        <v>0.09</v>
      </c>
      <c r="H691">
        <v>1.08</v>
      </c>
      <c r="I691">
        <v>0.08</v>
      </c>
      <c r="J691">
        <v>3.16</v>
      </c>
      <c r="K691">
        <v>80.7</v>
      </c>
      <c r="L691">
        <v>1.0793225420004573E-2</v>
      </c>
      <c r="M691">
        <v>7.2208254932034635E-3</v>
      </c>
      <c r="N691">
        <v>-1.809748451099363E-2</v>
      </c>
      <c r="O691">
        <v>5.280103026400515E-2</v>
      </c>
      <c r="P691">
        <v>1.1402508551881414E-3</v>
      </c>
      <c r="Q691">
        <v>1.2903172571423906E-2</v>
      </c>
      <c r="R691">
        <v>0.14851001465559369</v>
      </c>
      <c r="S691">
        <v>-1.2821321226643126E-3</v>
      </c>
      <c r="T691">
        <f>'FF-5'!B694/100</f>
        <v>4.6300000000000001E-2</v>
      </c>
      <c r="U691">
        <f>'FF-5'!C694/100</f>
        <v>4.7E-2</v>
      </c>
      <c r="V691">
        <f>'FF-5'!D694/100</f>
        <v>-1.34E-2</v>
      </c>
      <c r="W691">
        <f>'FF-5'!E694/100</f>
        <v>-1.8799999999999997E-2</v>
      </c>
      <c r="X691">
        <f>'FF-5'!F694/100</f>
        <v>-2.5999999999999999E-3</v>
      </c>
      <c r="Y691">
        <v>-2.38</v>
      </c>
      <c r="Z691">
        <f>'FF-5'!G694/100</f>
        <v>1E-4</v>
      </c>
      <c r="AA691" s="11" t="str">
        <f t="shared" si="11"/>
        <v>SMB</v>
      </c>
    </row>
    <row r="692" spans="1:27">
      <c r="A692" s="32">
        <v>44228</v>
      </c>
      <c r="B692">
        <v>2.2667862390047286E-3</v>
      </c>
      <c r="C692">
        <v>2.1446384039900308E-2</v>
      </c>
      <c r="D692">
        <v>3.718421799602618E-3</v>
      </c>
      <c r="E692">
        <v>6.4</v>
      </c>
      <c r="F692">
        <v>61.4</v>
      </c>
      <c r="G692">
        <v>0.08</v>
      </c>
      <c r="H692">
        <v>1.26</v>
      </c>
      <c r="I692">
        <v>0.04</v>
      </c>
      <c r="J692">
        <v>3.24</v>
      </c>
      <c r="K692">
        <v>79</v>
      </c>
      <c r="L692">
        <v>1.4609897208335592E-2</v>
      </c>
      <c r="M692">
        <v>1.1758303287824482E-2</v>
      </c>
      <c r="N692">
        <v>-1.0174828894093938E-2</v>
      </c>
      <c r="O692">
        <v>2.4464831804281344E-3</v>
      </c>
      <c r="P692">
        <v>2.0501138952164009E-2</v>
      </c>
      <c r="Q692">
        <v>6.2074927777817411E-3</v>
      </c>
      <c r="R692">
        <v>0.10591237771161201</v>
      </c>
      <c r="S692">
        <v>2.5605410107472572E-3</v>
      </c>
      <c r="T692">
        <f>'FF-5'!B695/100</f>
        <v>-2.9999999999999997E-4</v>
      </c>
      <c r="U692">
        <f>'FF-5'!C695/100</f>
        <v>7.0800000000000002E-2</v>
      </c>
      <c r="V692">
        <f>'FF-5'!D695/100</f>
        <v>2.8500000000000001E-2</v>
      </c>
      <c r="W692">
        <f>'FF-5'!E695/100</f>
        <v>-3.9199999999999999E-2</v>
      </c>
      <c r="X692">
        <f>'FF-5'!F695/100</f>
        <v>5.1799999999999999E-2</v>
      </c>
      <c r="Y692">
        <v>4.53</v>
      </c>
      <c r="Z692">
        <f>'FF-5'!G695/100</f>
        <v>1E-4</v>
      </c>
      <c r="AA692" s="11" t="str">
        <f t="shared" si="11"/>
        <v>MOM</v>
      </c>
    </row>
    <row r="693" spans="1:27">
      <c r="A693" s="32">
        <v>44256</v>
      </c>
      <c r="B693">
        <v>3.5562121390957514E-3</v>
      </c>
      <c r="C693">
        <v>2.8320312499999917E-2</v>
      </c>
      <c r="D693">
        <v>3.6575134564445313E-3</v>
      </c>
      <c r="E693">
        <v>6.2</v>
      </c>
      <c r="F693">
        <v>61.4</v>
      </c>
      <c r="G693">
        <v>7.0000000000000007E-2</v>
      </c>
      <c r="H693">
        <v>1.61</v>
      </c>
      <c r="I693">
        <v>0.03</v>
      </c>
      <c r="J693">
        <v>3.42</v>
      </c>
      <c r="K693">
        <v>76.8</v>
      </c>
      <c r="L693">
        <v>1.4349696342266873E-2</v>
      </c>
      <c r="M693">
        <v>1.2216440991797127E-2</v>
      </c>
      <c r="N693">
        <v>8.3280127668630393E-3</v>
      </c>
      <c r="O693">
        <v>-0.1415497254423429</v>
      </c>
      <c r="P693">
        <v>-0.13616071428571427</v>
      </c>
      <c r="Q693">
        <v>-3.346000293482173E-2</v>
      </c>
      <c r="R693">
        <v>0.13538461538461538</v>
      </c>
      <c r="S693">
        <v>3.5616074115021028E-3</v>
      </c>
      <c r="T693">
        <f>'FF-5'!B696/100</f>
        <v>2.7799999999999998E-2</v>
      </c>
      <c r="U693">
        <f>'FF-5'!C696/100</f>
        <v>4.5599999999999995E-2</v>
      </c>
      <c r="V693">
        <f>'FF-5'!D696/100</f>
        <v>7.0999999999999994E-2</v>
      </c>
      <c r="W693">
        <f>'FF-5'!E696/100</f>
        <v>3.9000000000000003E-3</v>
      </c>
      <c r="X693">
        <f>'FF-5'!F696/100</f>
        <v>-1.95E-2</v>
      </c>
      <c r="Y693">
        <v>-7.93</v>
      </c>
      <c r="Z693">
        <f>'FF-5'!G696/100</f>
        <v>0</v>
      </c>
      <c r="AA693" s="11" t="str">
        <f t="shared" si="11"/>
        <v>HML</v>
      </c>
    </row>
    <row r="694" spans="1:27">
      <c r="A694" s="32">
        <v>44287</v>
      </c>
      <c r="B694">
        <v>4.8335755179779458E-3</v>
      </c>
      <c r="C694">
        <v>2.0892687559354254E-2</v>
      </c>
      <c r="D694">
        <v>5.2690403959763021E-3</v>
      </c>
      <c r="E694">
        <v>6.1</v>
      </c>
      <c r="F694">
        <v>61.5</v>
      </c>
      <c r="G694">
        <v>7.0000000000000007E-2</v>
      </c>
      <c r="H694">
        <v>1.64</v>
      </c>
      <c r="I694">
        <v>0.02</v>
      </c>
      <c r="J694">
        <v>3.74</v>
      </c>
      <c r="K694">
        <v>84.9</v>
      </c>
      <c r="L694">
        <v>1.4921707427561031E-2</v>
      </c>
      <c r="M694">
        <v>1.2201851738303968E-2</v>
      </c>
      <c r="N694">
        <v>4.4897714758145138E-4</v>
      </c>
      <c r="O694">
        <v>0.18550106609808104</v>
      </c>
      <c r="P694">
        <v>0.1124031007751938</v>
      </c>
      <c r="Q694">
        <v>2.812039301748975E-2</v>
      </c>
      <c r="R694">
        <v>5.5724932249322477E-2</v>
      </c>
      <c r="S694">
        <v>5.7452831504232263E-3</v>
      </c>
      <c r="T694">
        <f>'FF-5'!B697/100</f>
        <v>3.0800000000000001E-2</v>
      </c>
      <c r="U694">
        <f>'FF-5'!C697/100</f>
        <v>-7.8000000000000005E-3</v>
      </c>
      <c r="V694">
        <f>'FF-5'!D697/100</f>
        <v>7.2700000000000001E-2</v>
      </c>
      <c r="W694">
        <f>'FF-5'!E697/100</f>
        <v>6.3399999999999998E-2</v>
      </c>
      <c r="X694">
        <f>'FF-5'!F697/100</f>
        <v>3.5699999999999996E-2</v>
      </c>
      <c r="Y694">
        <v>-6.16</v>
      </c>
      <c r="Z694">
        <f>'FF-5'!G697/100</f>
        <v>0</v>
      </c>
      <c r="AA694" s="11" t="str">
        <f t="shared" si="11"/>
        <v>HML</v>
      </c>
    </row>
    <row r="695" spans="1:27">
      <c r="A695" s="32">
        <v>44317</v>
      </c>
      <c r="B695">
        <v>6.7133099487629464E-3</v>
      </c>
      <c r="C695">
        <v>1.3488372093023282E-2</v>
      </c>
      <c r="D695">
        <v>5.6058001345392827E-3</v>
      </c>
      <c r="E695">
        <v>6.1</v>
      </c>
      <c r="F695">
        <v>61.6</v>
      </c>
      <c r="G695">
        <v>0.06</v>
      </c>
      <c r="H695">
        <v>1.62</v>
      </c>
      <c r="I695">
        <v>0.02</v>
      </c>
      <c r="J695">
        <v>3.6</v>
      </c>
      <c r="K695">
        <v>88.3</v>
      </c>
      <c r="L695">
        <v>1.872475894964969E-2</v>
      </c>
      <c r="M695">
        <v>1.6320369921654296E-2</v>
      </c>
      <c r="N695">
        <v>-1.1486506917587036E-2</v>
      </c>
      <c r="O695">
        <v>-0.10551558752997602</v>
      </c>
      <c r="P695">
        <v>-2.7874564459930314E-2</v>
      </c>
      <c r="Q695">
        <v>1.4135441564512646E-3</v>
      </c>
      <c r="R695">
        <v>-9.7866196053264798E-3</v>
      </c>
      <c r="S695">
        <v>2.5303994564840619E-3</v>
      </c>
      <c r="T695">
        <f>'FF-5'!B698/100</f>
        <v>4.9299999999999997E-2</v>
      </c>
      <c r="U695">
        <f>'FF-5'!C698/100</f>
        <v>-3.1600000000000003E-2</v>
      </c>
      <c r="V695">
        <f>'FF-5'!D698/100</f>
        <v>-9.4999999999999998E-3</v>
      </c>
      <c r="W695">
        <f>'FF-5'!E698/100</f>
        <v>2.4700000000000003E-2</v>
      </c>
      <c r="X695">
        <f>'FF-5'!F698/100</f>
        <v>-2.7099999999999999E-2</v>
      </c>
      <c r="Y695">
        <v>1.22</v>
      </c>
      <c r="Z695">
        <f>'FF-5'!G698/100</f>
        <v>0</v>
      </c>
      <c r="AA695" s="11" t="str">
        <f t="shared" si="11"/>
        <v>MOM</v>
      </c>
    </row>
    <row r="696" spans="1:27">
      <c r="A696" s="32">
        <v>44348</v>
      </c>
      <c r="B696">
        <v>6.6722925457102537E-3</v>
      </c>
      <c r="C696">
        <v>3.212482790270766E-2</v>
      </c>
      <c r="D696">
        <v>5.1285862940388775E-3</v>
      </c>
      <c r="E696">
        <v>5.8</v>
      </c>
      <c r="F696">
        <v>61.6</v>
      </c>
      <c r="G696">
        <v>0.08</v>
      </c>
      <c r="H696">
        <v>1.52</v>
      </c>
      <c r="I696">
        <v>0.04</v>
      </c>
      <c r="J696">
        <v>3.62</v>
      </c>
      <c r="K696">
        <v>82.9</v>
      </c>
      <c r="L696">
        <v>1.6934211012515861E-2</v>
      </c>
      <c r="M696">
        <v>1.5129464707021766E-2</v>
      </c>
      <c r="N696">
        <v>-4.7406520062887774E-3</v>
      </c>
      <c r="O696">
        <v>7.7077747989276135E-2</v>
      </c>
      <c r="P696">
        <v>-0.13261648745519714</v>
      </c>
      <c r="Q696">
        <v>8.6950596806523641E-3</v>
      </c>
      <c r="R696">
        <v>5.5897602073882093E-2</v>
      </c>
      <c r="S696">
        <v>2.9112584796453936E-3</v>
      </c>
      <c r="T696">
        <f>'FF-5'!B699/100</f>
        <v>2.8999999999999998E-3</v>
      </c>
      <c r="U696">
        <f>'FF-5'!C699/100</f>
        <v>1.2E-2</v>
      </c>
      <c r="V696">
        <f>'FF-5'!D699/100</f>
        <v>7.1300000000000002E-2</v>
      </c>
      <c r="W696">
        <f>'FF-5'!E699/100</f>
        <v>2.4E-2</v>
      </c>
      <c r="X696">
        <f>'FF-5'!F699/100</f>
        <v>3.0200000000000001E-2</v>
      </c>
      <c r="Y696">
        <v>0.9</v>
      </c>
      <c r="Z696">
        <f>'FF-5'!G699/100</f>
        <v>0</v>
      </c>
      <c r="AA696" s="11" t="str">
        <f t="shared" si="11"/>
        <v>MOM</v>
      </c>
    </row>
    <row r="697" spans="1:27">
      <c r="A697" s="32">
        <v>44378</v>
      </c>
      <c r="B697">
        <v>8.5915262067628763E-3</v>
      </c>
      <c r="C697">
        <v>1.7785682525566917E-2</v>
      </c>
      <c r="D697">
        <v>5.2133402351549878E-3</v>
      </c>
      <c r="E697">
        <v>5.9</v>
      </c>
      <c r="F697">
        <v>61.7</v>
      </c>
      <c r="G697">
        <v>0.1</v>
      </c>
      <c r="H697">
        <v>1.32</v>
      </c>
      <c r="I697">
        <v>0.05</v>
      </c>
      <c r="J697">
        <v>3.44</v>
      </c>
      <c r="K697">
        <v>85.5</v>
      </c>
      <c r="L697">
        <v>3.2131307521008796E-3</v>
      </c>
      <c r="M697">
        <v>2.1577981651375437E-3</v>
      </c>
      <c r="N697">
        <v>-2.5482305229871806E-2</v>
      </c>
      <c r="O697">
        <v>1.9290603609209707E-2</v>
      </c>
      <c r="P697">
        <v>-5.0964187327823693E-2</v>
      </c>
      <c r="Q697">
        <v>4.6538497600989272E-3</v>
      </c>
      <c r="R697">
        <v>9.5289243516955557E-2</v>
      </c>
      <c r="S697">
        <v>5.488443929615533E-3</v>
      </c>
      <c r="T697">
        <f>'FF-5'!B700/100</f>
        <v>2.75E-2</v>
      </c>
      <c r="U697">
        <f>'FF-5'!C700/100</f>
        <v>-4.0999999999999995E-3</v>
      </c>
      <c r="V697">
        <f>'FF-5'!D700/100</f>
        <v>-7.7499999999999999E-2</v>
      </c>
      <c r="W697">
        <f>'FF-5'!E700/100</f>
        <v>-2.0400000000000001E-2</v>
      </c>
      <c r="X697">
        <f>'FF-5'!F700/100</f>
        <v>-1.0200000000000001E-2</v>
      </c>
      <c r="Y697">
        <v>2.16</v>
      </c>
      <c r="Z697">
        <f>'FF-5'!G700/100</f>
        <v>0</v>
      </c>
      <c r="AA697" s="11" t="str">
        <f t="shared" si="11"/>
        <v>MOM</v>
      </c>
    </row>
    <row r="698" spans="1:27">
      <c r="A698" s="32">
        <v>44409</v>
      </c>
      <c r="B698">
        <v>4.6359572974769888E-3</v>
      </c>
      <c r="C698">
        <v>1.2887723896898158E-2</v>
      </c>
      <c r="D698">
        <v>4.8460661345496097E-3</v>
      </c>
      <c r="E698">
        <v>5.4</v>
      </c>
      <c r="F698">
        <v>61.8</v>
      </c>
      <c r="G698">
        <v>0.09</v>
      </c>
      <c r="H698">
        <v>1.28</v>
      </c>
      <c r="I698">
        <v>0.05</v>
      </c>
      <c r="J698">
        <v>3.24</v>
      </c>
      <c r="K698">
        <v>81.2</v>
      </c>
      <c r="L698">
        <v>8.6461146813201599E-3</v>
      </c>
      <c r="M698">
        <v>7.4066479181314317E-3</v>
      </c>
      <c r="N698">
        <v>-1.1659749645007163E-2</v>
      </c>
      <c r="O698">
        <v>-2.31990231990232E-2</v>
      </c>
      <c r="P698">
        <v>5.5152394775036286E-2</v>
      </c>
      <c r="Q698">
        <v>4.1997705931761456E-3</v>
      </c>
      <c r="R698">
        <v>1.5550574390585591E-2</v>
      </c>
      <c r="S698">
        <v>6.3842334805387169E-3</v>
      </c>
      <c r="T698">
        <f>'FF-5'!B701/100</f>
        <v>1.2699999999999999E-2</v>
      </c>
      <c r="U698">
        <f>'FF-5'!C701/100</f>
        <v>-4.5899999999999996E-2</v>
      </c>
      <c r="V698">
        <f>'FF-5'!D701/100</f>
        <v>-1.8100000000000002E-2</v>
      </c>
      <c r="W698">
        <f>'FF-5'!E701/100</f>
        <v>5.4800000000000001E-2</v>
      </c>
      <c r="X698">
        <f>'FF-5'!F701/100</f>
        <v>-5.1999999999999998E-3</v>
      </c>
      <c r="Y698">
        <v>-2.31</v>
      </c>
      <c r="Z698">
        <f>'FF-5'!G701/100</f>
        <v>0</v>
      </c>
      <c r="AA698" s="11" t="str">
        <f t="shared" si="11"/>
        <v>RMW</v>
      </c>
    </row>
    <row r="699" spans="1:27">
      <c r="A699" s="32">
        <v>44440</v>
      </c>
      <c r="B699">
        <v>2.893754711084274E-3</v>
      </c>
      <c r="C699">
        <v>6.7500539141686338E-3</v>
      </c>
      <c r="D699">
        <v>4.0722946694119709E-3</v>
      </c>
      <c r="E699">
        <v>5.0999999999999996</v>
      </c>
      <c r="F699">
        <v>61.7</v>
      </c>
      <c r="G699">
        <v>0.08</v>
      </c>
      <c r="H699">
        <v>1.37</v>
      </c>
      <c r="I699">
        <v>0.04</v>
      </c>
      <c r="J699">
        <v>3.24</v>
      </c>
      <c r="K699">
        <v>70.3</v>
      </c>
      <c r="L699">
        <v>1.1655047528175807E-2</v>
      </c>
      <c r="M699">
        <v>1.0221341229953593E-2</v>
      </c>
      <c r="N699">
        <v>-8.6737531609903124E-3</v>
      </c>
      <c r="O699">
        <v>-3.1250000000000002E-3</v>
      </c>
      <c r="P699">
        <v>-4.951856946354883E-2</v>
      </c>
      <c r="Q699">
        <v>-2.558291061570589E-4</v>
      </c>
      <c r="R699">
        <v>-6.5664229548903177E-2</v>
      </c>
      <c r="S699">
        <v>3.3183654835478573E-3</v>
      </c>
      <c r="T699">
        <f>'FF-5'!B702/100</f>
        <v>2.9100000000000001E-2</v>
      </c>
      <c r="U699">
        <f>'FF-5'!C702/100</f>
        <v>-7.0999999999999995E-3</v>
      </c>
      <c r="V699">
        <f>'FF-5'!D702/100</f>
        <v>-1E-3</v>
      </c>
      <c r="W699">
        <f>'FF-5'!E702/100</f>
        <v>-2.2000000000000001E-3</v>
      </c>
      <c r="X699">
        <f>'FF-5'!F702/100</f>
        <v>-1.8200000000000001E-2</v>
      </c>
      <c r="Y699">
        <v>2.4900000000000002</v>
      </c>
      <c r="Z699">
        <f>'FF-5'!G702/100</f>
        <v>0</v>
      </c>
      <c r="AA699" s="11" t="str">
        <f t="shared" si="11"/>
        <v>MOM</v>
      </c>
    </row>
    <row r="700" spans="1:27">
      <c r="A700" s="32">
        <v>44470</v>
      </c>
      <c r="B700">
        <v>4.3629377603097231E-3</v>
      </c>
      <c r="C700">
        <v>9.6951781162307703E-3</v>
      </c>
      <c r="D700">
        <v>2.9803135253372057E-3</v>
      </c>
      <c r="E700">
        <v>4.7</v>
      </c>
      <c r="F700">
        <v>61.7</v>
      </c>
      <c r="G700">
        <v>0.08</v>
      </c>
      <c r="H700">
        <v>1.58</v>
      </c>
      <c r="I700">
        <v>0.05</v>
      </c>
      <c r="J700">
        <v>3.23</v>
      </c>
      <c r="K700">
        <v>72.8</v>
      </c>
      <c r="L700">
        <v>7.2106242615700639E-3</v>
      </c>
      <c r="M700">
        <v>6.2127594246840848E-3</v>
      </c>
      <c r="N700">
        <v>-4.4167068390665812E-3</v>
      </c>
      <c r="O700">
        <v>-2.0062695924764892E-2</v>
      </c>
      <c r="P700">
        <v>5.7887120115774238E-2</v>
      </c>
      <c r="Q700">
        <v>-1.0452693490281969E-2</v>
      </c>
      <c r="R700">
        <v>5.7876864018898591E-2</v>
      </c>
      <c r="S700">
        <v>3.164771878353232E-3</v>
      </c>
      <c r="T700">
        <f>'FF-5'!B703/100</f>
        <v>-4.3700000000000003E-2</v>
      </c>
      <c r="U700">
        <f>'FF-5'!C703/100</f>
        <v>1.09E-2</v>
      </c>
      <c r="V700">
        <f>'FF-5'!D703/100</f>
        <v>5.0999999999999997E-2</v>
      </c>
      <c r="W700">
        <f>'FF-5'!E703/100</f>
        <v>-1.95E-2</v>
      </c>
      <c r="X700">
        <f>'FF-5'!F703/100</f>
        <v>2.0899999999999998E-2</v>
      </c>
      <c r="Y700">
        <v>1.5</v>
      </c>
      <c r="Z700">
        <f>'FF-5'!G703/100</f>
        <v>0</v>
      </c>
      <c r="AA700" s="11" t="str">
        <f t="shared" si="11"/>
        <v>MOM</v>
      </c>
    </row>
    <row r="701" spans="1:27">
      <c r="A701" s="32">
        <v>44501</v>
      </c>
      <c r="B701">
        <v>9.4399544429113191E-3</v>
      </c>
      <c r="C701">
        <v>2.0311611605665383E-2</v>
      </c>
      <c r="D701">
        <v>6.306396357919822E-3</v>
      </c>
      <c r="E701">
        <v>4.5</v>
      </c>
      <c r="F701">
        <v>61.8</v>
      </c>
      <c r="G701">
        <v>0.08</v>
      </c>
      <c r="H701">
        <v>1.56</v>
      </c>
      <c r="I701">
        <v>0.05</v>
      </c>
      <c r="J701">
        <v>3.35</v>
      </c>
      <c r="K701">
        <v>71.7</v>
      </c>
      <c r="L701">
        <v>9.751750733772711E-3</v>
      </c>
      <c r="M701">
        <v>8.5726409741723811E-3</v>
      </c>
      <c r="N701">
        <v>1.8598013050322838E-3</v>
      </c>
      <c r="O701">
        <v>1.5355086372360844E-2</v>
      </c>
      <c r="P701">
        <v>-6.5663474692202461E-2</v>
      </c>
      <c r="Q701">
        <v>1.3724866281800675E-2</v>
      </c>
      <c r="R701">
        <v>0.13719469644103277</v>
      </c>
      <c r="S701">
        <v>5.8018305892547656E-3</v>
      </c>
      <c r="T701">
        <f>'FF-5'!B704/100</f>
        <v>6.6500000000000004E-2</v>
      </c>
      <c r="U701">
        <f>'FF-5'!C704/100</f>
        <v>-2.7200000000000002E-2</v>
      </c>
      <c r="V701">
        <f>'FF-5'!D704/100</f>
        <v>-4.5000000000000005E-3</v>
      </c>
      <c r="W701">
        <f>'FF-5'!E704/100</f>
        <v>1.72E-2</v>
      </c>
      <c r="X701">
        <f>'FF-5'!F704/100</f>
        <v>-1.44E-2</v>
      </c>
      <c r="Y701">
        <v>3.24</v>
      </c>
      <c r="Z701">
        <f>'FF-5'!G704/100</f>
        <v>0</v>
      </c>
      <c r="AA701" s="11" t="str">
        <f t="shared" si="11"/>
        <v>MOM</v>
      </c>
    </row>
    <row r="702" spans="1:27">
      <c r="A702" s="32">
        <v>44531</v>
      </c>
      <c r="B702">
        <v>8.3029566626164151E-3</v>
      </c>
      <c r="C702">
        <v>1.1735595616825745E-2</v>
      </c>
      <c r="D702">
        <v>6.9441309000280423E-3</v>
      </c>
      <c r="E702">
        <v>4.2</v>
      </c>
      <c r="F702">
        <v>61.9</v>
      </c>
      <c r="G702">
        <v>0.08</v>
      </c>
      <c r="H702">
        <v>1.47</v>
      </c>
      <c r="I702">
        <v>0.06</v>
      </c>
      <c r="J702">
        <v>3.28</v>
      </c>
      <c r="K702">
        <v>67.400000000000006</v>
      </c>
      <c r="L702">
        <v>9.4381955247097877E-3</v>
      </c>
      <c r="M702">
        <v>8.2161344458363521E-3</v>
      </c>
      <c r="N702">
        <v>5.7924390585935787E-3</v>
      </c>
      <c r="O702">
        <v>7.3724007561436669E-2</v>
      </c>
      <c r="P702">
        <v>0.15226939970717424</v>
      </c>
      <c r="Q702">
        <v>9.1097333245643321E-3</v>
      </c>
      <c r="R702">
        <v>-2.859597447226311E-2</v>
      </c>
      <c r="S702">
        <v>4.2875700852802404E-3</v>
      </c>
      <c r="T702">
        <f>'FF-5'!B705/100</f>
        <v>-1.55E-2</v>
      </c>
      <c r="U702">
        <f>'FF-5'!C705/100</f>
        <v>-1.77E-2</v>
      </c>
      <c r="V702">
        <f>'FF-5'!D705/100</f>
        <v>-4.0999999999999995E-3</v>
      </c>
      <c r="W702">
        <f>'FF-5'!E705/100</f>
        <v>7.2700000000000001E-2</v>
      </c>
      <c r="X702">
        <f>'FF-5'!F705/100</f>
        <v>1.7399999999999999E-2</v>
      </c>
      <c r="Y702">
        <v>0.86</v>
      </c>
      <c r="Z702">
        <f>'FF-5'!G705/100</f>
        <v>0</v>
      </c>
      <c r="AA702" s="11" t="str">
        <f t="shared" si="11"/>
        <v>MOM</v>
      </c>
    </row>
    <row r="703" spans="1:27">
      <c r="A703" s="32">
        <v>44562</v>
      </c>
      <c r="B703">
        <v>7.1084268212204503E-3</v>
      </c>
      <c r="C703">
        <v>-8.0111144450793186E-3</v>
      </c>
      <c r="D703">
        <v>6.3761097659402605E-3</v>
      </c>
      <c r="E703">
        <v>3.9</v>
      </c>
      <c r="F703">
        <v>62</v>
      </c>
      <c r="G703">
        <v>0.08</v>
      </c>
      <c r="H703">
        <v>1.76</v>
      </c>
      <c r="I703">
        <v>0.15</v>
      </c>
      <c r="J703">
        <v>3.3</v>
      </c>
      <c r="K703">
        <v>70.599999999999994</v>
      </c>
      <c r="L703">
        <v>9.3746449933568895E-3</v>
      </c>
      <c r="M703">
        <v>8.4539533836912907E-3</v>
      </c>
      <c r="N703">
        <v>1.5038947113677488E-2</v>
      </c>
      <c r="O703">
        <v>3.1103286384976527E-2</v>
      </c>
      <c r="P703">
        <v>5.9720457433290977E-2</v>
      </c>
      <c r="Q703">
        <v>-7.2678150341072827E-4</v>
      </c>
      <c r="R703">
        <v>-9.3998736576121428E-2</v>
      </c>
      <c r="S703">
        <v>3.8537324236290766E-3</v>
      </c>
      <c r="T703">
        <f>'FF-5'!B706/100</f>
        <v>3.1E-2</v>
      </c>
      <c r="U703">
        <f>'FF-5'!C706/100</f>
        <v>-7.9000000000000008E-3</v>
      </c>
      <c r="V703">
        <f>'FF-5'!D706/100</f>
        <v>3.2199999999999999E-2</v>
      </c>
      <c r="W703">
        <f>'FF-5'!E706/100</f>
        <v>4.8300000000000003E-2</v>
      </c>
      <c r="X703">
        <f>'FF-5'!F706/100</f>
        <v>4.3200000000000002E-2</v>
      </c>
      <c r="Y703">
        <v>-2.74</v>
      </c>
      <c r="Z703">
        <f>'FF-5'!G706/100</f>
        <v>1E-4</v>
      </c>
      <c r="AA703" s="11" t="str">
        <f t="shared" si="11"/>
        <v>RMW</v>
      </c>
    </row>
    <row r="704" spans="1:27">
      <c r="A704" s="32">
        <v>44593</v>
      </c>
      <c r="B704">
        <v>6.1822040839582849E-3</v>
      </c>
      <c r="C704">
        <v>2.1194341545881748E-2</v>
      </c>
      <c r="D704">
        <v>4.9455984174084401E-3</v>
      </c>
      <c r="E704">
        <v>4</v>
      </c>
      <c r="F704">
        <v>62.2</v>
      </c>
      <c r="G704">
        <v>0.08</v>
      </c>
      <c r="H704">
        <v>1.93</v>
      </c>
      <c r="I704">
        <v>0.33</v>
      </c>
      <c r="J704">
        <v>3.58</v>
      </c>
      <c r="K704">
        <v>67.2</v>
      </c>
      <c r="L704">
        <v>3.1708904427991558E-3</v>
      </c>
      <c r="M704">
        <v>2.7246182744705212E-3</v>
      </c>
      <c r="N704">
        <v>5.5675183682670328E-3</v>
      </c>
      <c r="O704">
        <v>-2.5611838360842343E-2</v>
      </c>
      <c r="P704">
        <v>-4.3165467625899283E-2</v>
      </c>
      <c r="Q704">
        <v>1.9566222770343527E-4</v>
      </c>
      <c r="R704">
        <v>0.16050760005578033</v>
      </c>
      <c r="S704">
        <v>1.5021932020750296E-3</v>
      </c>
      <c r="T704">
        <f>'FF-5'!B707/100</f>
        <v>-6.25E-2</v>
      </c>
      <c r="U704">
        <f>'FF-5'!C707/100</f>
        <v>-4.0899999999999999E-2</v>
      </c>
      <c r="V704">
        <f>'FF-5'!D707/100</f>
        <v>0.128</v>
      </c>
      <c r="W704">
        <f>'FF-5'!E707/100</f>
        <v>8.3999999999999995E-3</v>
      </c>
      <c r="X704">
        <f>'FF-5'!F707/100</f>
        <v>7.7399999999999997E-2</v>
      </c>
      <c r="Y704">
        <v>-2.62</v>
      </c>
      <c r="Z704">
        <f>'FF-5'!G707/100</f>
        <v>0</v>
      </c>
      <c r="AA704" s="11" t="str">
        <f t="shared" si="11"/>
        <v>HML</v>
      </c>
    </row>
    <row r="705" spans="1:27">
      <c r="A705" s="32">
        <v>44621</v>
      </c>
      <c r="B705">
        <v>7.0184255792059384E-3</v>
      </c>
      <c r="C705">
        <v>2.5185329454297547E-2</v>
      </c>
      <c r="D705">
        <v>6.3222671490388745E-3</v>
      </c>
      <c r="E705">
        <v>3.8</v>
      </c>
      <c r="F705">
        <v>62.2</v>
      </c>
      <c r="G705">
        <v>0.2</v>
      </c>
      <c r="H705">
        <v>2.13</v>
      </c>
      <c r="I705">
        <v>0.44</v>
      </c>
      <c r="J705">
        <v>3.97</v>
      </c>
      <c r="K705">
        <v>62.8</v>
      </c>
      <c r="L705">
        <v>3.7462135439277327E-3</v>
      </c>
      <c r="M705">
        <v>2.5363763667220337E-3</v>
      </c>
      <c r="N705">
        <v>3.7634218407669906E-3</v>
      </c>
      <c r="O705">
        <v>1.7523364485981307E-2</v>
      </c>
      <c r="P705">
        <v>-2.1303258145363407E-2</v>
      </c>
      <c r="Q705">
        <v>6.2362544534088227E-3</v>
      </c>
      <c r="R705">
        <v>0.10117760153809183</v>
      </c>
      <c r="S705">
        <v>5.7931016092689627E-3</v>
      </c>
      <c r="T705">
        <f>'FF-5'!B708/100</f>
        <v>-2.29E-2</v>
      </c>
      <c r="U705">
        <f>'FF-5'!C708/100</f>
        <v>2.92E-2</v>
      </c>
      <c r="V705">
        <f>'FF-5'!D708/100</f>
        <v>3.1E-2</v>
      </c>
      <c r="W705">
        <f>'FF-5'!E708/100</f>
        <v>-2.1000000000000001E-2</v>
      </c>
      <c r="X705">
        <f>'FF-5'!F708/100</f>
        <v>3.1600000000000003E-2</v>
      </c>
      <c r="Y705">
        <v>1.77</v>
      </c>
      <c r="Z705">
        <f>'FF-5'!G708/100</f>
        <v>0</v>
      </c>
      <c r="AA705" s="11" t="str">
        <f t="shared" si="11"/>
        <v>MOM</v>
      </c>
    </row>
    <row r="706" spans="1:27">
      <c r="A706" s="32">
        <v>44652</v>
      </c>
      <c r="B706">
        <v>1.0340040418240954E-2</v>
      </c>
      <c r="C706">
        <v>2.9106308873585108E-2</v>
      </c>
      <c r="D706">
        <v>8.8114266580902115E-3</v>
      </c>
      <c r="E706">
        <v>3.7</v>
      </c>
      <c r="F706">
        <v>62.3</v>
      </c>
      <c r="G706">
        <v>0.33</v>
      </c>
      <c r="H706">
        <v>2.75</v>
      </c>
      <c r="I706">
        <v>0.76</v>
      </c>
      <c r="J706">
        <v>4.29</v>
      </c>
      <c r="K706">
        <v>59.4</v>
      </c>
      <c r="L706">
        <v>5.2970477463248691E-3</v>
      </c>
      <c r="M706">
        <v>4.7130322974528261E-3</v>
      </c>
      <c r="N706">
        <v>1.5789945635642493E-2</v>
      </c>
      <c r="O706">
        <v>-3.6739380022962113E-2</v>
      </c>
      <c r="P706">
        <v>-8.706786171574904E-2</v>
      </c>
      <c r="Q706">
        <v>8.124046352426877E-3</v>
      </c>
      <c r="R706">
        <v>0.18398079441292012</v>
      </c>
      <c r="S706">
        <v>3.1217895608947805E-3</v>
      </c>
      <c r="T706">
        <f>'FF-5'!B709/100</f>
        <v>3.0600000000000002E-2</v>
      </c>
      <c r="U706">
        <f>'FF-5'!C709/100</f>
        <v>-2.2000000000000002E-2</v>
      </c>
      <c r="V706">
        <f>'FF-5'!D709/100</f>
        <v>-1.7600000000000001E-2</v>
      </c>
      <c r="W706">
        <f>'FF-5'!E709/100</f>
        <v>-1.4999999999999999E-2</v>
      </c>
      <c r="X706">
        <f>'FF-5'!F709/100</f>
        <v>3.1800000000000002E-2</v>
      </c>
      <c r="Y706">
        <v>2.97</v>
      </c>
      <c r="Z706">
        <f>'FF-5'!G709/100</f>
        <v>1E-4</v>
      </c>
      <c r="AA706" s="11" t="str">
        <f t="shared" si="11"/>
        <v>MOM</v>
      </c>
    </row>
    <row r="707" spans="1:27">
      <c r="A707" s="32">
        <v>44682</v>
      </c>
      <c r="B707">
        <v>3.8787060775671961E-3</v>
      </c>
      <c r="C707">
        <v>2.0368134023552548E-2</v>
      </c>
      <c r="D707">
        <v>3.1094690319593546E-3</v>
      </c>
      <c r="E707">
        <v>3.7</v>
      </c>
      <c r="F707">
        <v>62.2</v>
      </c>
      <c r="G707">
        <v>0.77</v>
      </c>
      <c r="H707">
        <v>2.9</v>
      </c>
      <c r="I707">
        <v>0.98</v>
      </c>
      <c r="J707">
        <v>4.66</v>
      </c>
      <c r="K707">
        <v>65.2</v>
      </c>
      <c r="L707">
        <v>8.0245570782870688E-4</v>
      </c>
      <c r="M707">
        <v>1.841383247101917E-5</v>
      </c>
      <c r="N707">
        <v>1.1745872336090354E-2</v>
      </c>
      <c r="O707">
        <v>8.9392133492252682E-2</v>
      </c>
      <c r="P707">
        <v>-0.10799438990182328</v>
      </c>
      <c r="Q707">
        <v>2.2323254753918828E-3</v>
      </c>
      <c r="R707">
        <v>-6.1935483870967728E-2</v>
      </c>
      <c r="S707">
        <v>2.0152498249045234E-3</v>
      </c>
      <c r="T707">
        <f>'FF-5'!B710/100</f>
        <v>-9.4600000000000004E-2</v>
      </c>
      <c r="U707">
        <f>'FF-5'!C710/100</f>
        <v>-4.0000000000000001E-3</v>
      </c>
      <c r="V707">
        <f>'FF-5'!D710/100</f>
        <v>6.1699999999999998E-2</v>
      </c>
      <c r="W707">
        <f>'FF-5'!E710/100</f>
        <v>3.4700000000000002E-2</v>
      </c>
      <c r="X707">
        <f>'FF-5'!F710/100</f>
        <v>5.8700000000000002E-2</v>
      </c>
      <c r="Y707">
        <v>4.87</v>
      </c>
      <c r="Z707">
        <f>'FF-5'!G710/100</f>
        <v>1E-4</v>
      </c>
      <c r="AA707" s="11" t="str">
        <f t="shared" si="11"/>
        <v>MOM</v>
      </c>
    </row>
    <row r="708" spans="1:27">
      <c r="A708" s="32">
        <v>44713</v>
      </c>
      <c r="B708">
        <v>9.4150016286531548E-3</v>
      </c>
      <c r="C708">
        <v>2.9931024085032506E-2</v>
      </c>
      <c r="D708">
        <v>6.0690495885759302E-3</v>
      </c>
      <c r="E708">
        <v>3.6</v>
      </c>
      <c r="F708">
        <v>62.3</v>
      </c>
      <c r="G708">
        <v>1.21</v>
      </c>
      <c r="H708">
        <v>3.14</v>
      </c>
      <c r="I708">
        <v>1.49</v>
      </c>
      <c r="J708">
        <v>5.12</v>
      </c>
      <c r="K708">
        <v>58.4</v>
      </c>
      <c r="L708">
        <v>-1.3379638798052993E-3</v>
      </c>
      <c r="M708">
        <v>-1.2244973116300629E-3</v>
      </c>
      <c r="N708">
        <v>1.6560584067217478E-2</v>
      </c>
      <c r="O708">
        <v>-0.1575492341356674</v>
      </c>
      <c r="P708">
        <v>1.8867924528301886E-2</v>
      </c>
      <c r="Q708">
        <v>6.1708959169081356E-4</v>
      </c>
      <c r="R708">
        <v>7.6341127922971069E-2</v>
      </c>
      <c r="S708">
        <v>1.5891751455644869E-3</v>
      </c>
      <c r="T708">
        <f>'FF-5'!B711/100</f>
        <v>-3.4000000000000002E-3</v>
      </c>
      <c r="U708">
        <f>'FF-5'!C711/100</f>
        <v>-1.6000000000000001E-3</v>
      </c>
      <c r="V708">
        <f>'FF-5'!D711/100</f>
        <v>8.5900000000000004E-2</v>
      </c>
      <c r="W708">
        <f>'FF-5'!E711/100</f>
        <v>1.7000000000000001E-2</v>
      </c>
      <c r="X708">
        <f>'FF-5'!F711/100</f>
        <v>3.9900000000000005E-2</v>
      </c>
      <c r="Y708">
        <v>2.46</v>
      </c>
      <c r="Z708">
        <f>'FF-5'!G711/100</f>
        <v>2.9999999999999997E-4</v>
      </c>
      <c r="AA708" s="11" t="str">
        <f t="shared" si="11"/>
        <v>MOM</v>
      </c>
    </row>
    <row r="709" spans="1:27">
      <c r="A709" s="32">
        <v>44743</v>
      </c>
      <c r="B709">
        <v>1.295232733377054E-2</v>
      </c>
      <c r="C709">
        <v>2.5617472580155246E-2</v>
      </c>
      <c r="D709">
        <v>9.4251441034428913E-3</v>
      </c>
      <c r="E709">
        <v>3.6</v>
      </c>
      <c r="F709">
        <v>62.2</v>
      </c>
      <c r="G709">
        <v>1.68</v>
      </c>
      <c r="H709">
        <v>2.9</v>
      </c>
      <c r="I709">
        <v>2.23</v>
      </c>
      <c r="J709">
        <v>5.27</v>
      </c>
      <c r="K709">
        <v>50</v>
      </c>
      <c r="L709">
        <v>-3.5597860259052871E-3</v>
      </c>
      <c r="M709">
        <v>-2.0417945668906316E-3</v>
      </c>
      <c r="N709">
        <v>2.3364791402247374E-2</v>
      </c>
      <c r="O709">
        <v>1.2987012987012987E-3</v>
      </c>
      <c r="P709">
        <v>-0.16203703703703703</v>
      </c>
      <c r="Q709">
        <v>-1.3936652814184412E-3</v>
      </c>
      <c r="R709">
        <v>4.8288452761296272E-2</v>
      </c>
      <c r="S709">
        <v>3.0350512206041135E-3</v>
      </c>
      <c r="T709">
        <f>'FF-5'!B712/100</f>
        <v>-8.4399999999999989E-2</v>
      </c>
      <c r="U709">
        <f>'FF-5'!C712/100</f>
        <v>1.3600000000000001E-2</v>
      </c>
      <c r="V709">
        <f>'FF-5'!D712/100</f>
        <v>-6.0999999999999999E-2</v>
      </c>
      <c r="W709">
        <f>'FF-5'!E712/100</f>
        <v>1.7399999999999999E-2</v>
      </c>
      <c r="X709">
        <f>'FF-5'!F712/100</f>
        <v>-4.7199999999999999E-2</v>
      </c>
      <c r="Y709">
        <v>0.73</v>
      </c>
      <c r="Z709">
        <f>'FF-5'!G712/100</f>
        <v>5.9999999999999995E-4</v>
      </c>
      <c r="AA709" s="11" t="str">
        <f t="shared" si="11"/>
        <v>MOM</v>
      </c>
    </row>
    <row r="710" spans="1:27">
      <c r="A710" s="32">
        <v>44774</v>
      </c>
      <c r="B710">
        <v>-4.4734844376967316E-4</v>
      </c>
      <c r="C710">
        <v>-2.8463769977627115E-2</v>
      </c>
      <c r="D710">
        <v>2.6579554320897453E-4</v>
      </c>
      <c r="E710">
        <v>3.5</v>
      </c>
      <c r="F710">
        <v>62.1</v>
      </c>
      <c r="G710">
        <v>2.33</v>
      </c>
      <c r="H710">
        <v>2.9</v>
      </c>
      <c r="I710">
        <v>2.63</v>
      </c>
      <c r="J710">
        <v>5.21</v>
      </c>
      <c r="K710">
        <v>51.5</v>
      </c>
      <c r="L710">
        <v>-3.2667048510323987E-3</v>
      </c>
      <c r="M710">
        <v>-3.6023886607885872E-4</v>
      </c>
      <c r="N710">
        <v>1.1814947834972576E-2</v>
      </c>
      <c r="O710">
        <v>-9.727626459143969E-2</v>
      </c>
      <c r="P710">
        <v>-4.4198895027624308E-2</v>
      </c>
      <c r="Q710">
        <v>2.2183882111290703E-3</v>
      </c>
      <c r="R710">
        <v>-0.11511668408220131</v>
      </c>
      <c r="S710">
        <v>4.5683380045027011E-3</v>
      </c>
      <c r="T710">
        <f>'FF-5'!B713/100</f>
        <v>9.5700000000000007E-2</v>
      </c>
      <c r="U710">
        <f>'FF-5'!C713/100</f>
        <v>1.83E-2</v>
      </c>
      <c r="V710">
        <f>'FF-5'!D713/100</f>
        <v>-4.0300000000000002E-2</v>
      </c>
      <c r="W710">
        <f>'FF-5'!E713/100</f>
        <v>8.5000000000000006E-3</v>
      </c>
      <c r="X710">
        <f>'FF-5'!F713/100</f>
        <v>-6.8199999999999997E-2</v>
      </c>
      <c r="Y710">
        <v>-3.94</v>
      </c>
      <c r="Z710">
        <f>'FF-5'!G713/100</f>
        <v>8.0000000000000004E-4</v>
      </c>
      <c r="AA710" s="11" t="str">
        <f t="shared" si="11"/>
        <v>SMB</v>
      </c>
    </row>
    <row r="711" spans="1:27">
      <c r="A711" s="32">
        <v>44805</v>
      </c>
      <c r="B711">
        <v>7.5269546348403062E-4</v>
      </c>
      <c r="C711">
        <v>-1.0019318774469868E-2</v>
      </c>
      <c r="D711">
        <v>2.9144022903772365E-3</v>
      </c>
      <c r="E711">
        <v>3.6</v>
      </c>
      <c r="F711">
        <v>62.3</v>
      </c>
      <c r="G711">
        <v>2.56</v>
      </c>
      <c r="H711">
        <v>3.52</v>
      </c>
      <c r="I711">
        <v>3.13</v>
      </c>
      <c r="J711">
        <v>5.15</v>
      </c>
      <c r="K711">
        <v>58.2</v>
      </c>
      <c r="L711">
        <v>-3.8666634200979549E-3</v>
      </c>
      <c r="M711">
        <v>-8.2699993069839707E-4</v>
      </c>
      <c r="N711">
        <v>9.1489194395444669E-3</v>
      </c>
      <c r="O711">
        <v>9.1954022988505746E-2</v>
      </c>
      <c r="P711">
        <v>0.24084778420038536</v>
      </c>
      <c r="Q711">
        <v>1.1625368144744365E-3</v>
      </c>
      <c r="R711">
        <v>-7.8232631371777231E-2</v>
      </c>
      <c r="S711">
        <v>1.5485236754242105E-3</v>
      </c>
      <c r="T711">
        <f>'FF-5'!B714/100</f>
        <v>-3.7699999999999997E-2</v>
      </c>
      <c r="U711">
        <f>'FF-5'!C714/100</f>
        <v>1.52E-2</v>
      </c>
      <c r="V711">
        <f>'FF-5'!D714/100</f>
        <v>2.8999999999999998E-3</v>
      </c>
      <c r="W711">
        <f>'FF-5'!E714/100</f>
        <v>-4.7899999999999998E-2</v>
      </c>
      <c r="X711">
        <f>'FF-5'!F714/100</f>
        <v>1.3300000000000001E-2</v>
      </c>
      <c r="Y711">
        <v>2.1</v>
      </c>
      <c r="Z711">
        <f>'FF-5'!G714/100</f>
        <v>1.9E-3</v>
      </c>
      <c r="AA711" s="11" t="str">
        <f t="shared" si="11"/>
        <v>MOM</v>
      </c>
    </row>
    <row r="712" spans="1:27">
      <c r="A712" s="32">
        <v>44835</v>
      </c>
      <c r="B712">
        <v>4.2654542251374314E-3</v>
      </c>
      <c r="C712">
        <v>-6.1139842550064468E-3</v>
      </c>
      <c r="D712">
        <v>3.2050734175484183E-3</v>
      </c>
      <c r="E712">
        <v>3.5</v>
      </c>
      <c r="F712">
        <v>62.3</v>
      </c>
      <c r="G712">
        <v>3.08</v>
      </c>
      <c r="H712">
        <v>3.98</v>
      </c>
      <c r="I712">
        <v>3.72</v>
      </c>
      <c r="J712">
        <v>5.69</v>
      </c>
      <c r="K712">
        <v>58.6</v>
      </c>
      <c r="L712">
        <v>-9.0930868096464942E-3</v>
      </c>
      <c r="M712">
        <v>-5.4932351825991736E-3</v>
      </c>
      <c r="N712">
        <v>8.7395794549261965E-3</v>
      </c>
      <c r="O712">
        <v>-3.2894736842105261E-2</v>
      </c>
      <c r="P712">
        <v>-0.13664596273291926</v>
      </c>
      <c r="Q712">
        <v>3.5116695405558065E-3</v>
      </c>
      <c r="R712">
        <v>-0.10045905839649831</v>
      </c>
      <c r="S712">
        <v>1.4808919275080569E-3</v>
      </c>
      <c r="T712">
        <f>'FF-5'!B715/100</f>
        <v>-9.35E-2</v>
      </c>
      <c r="U712">
        <f>'FF-5'!C715/100</f>
        <v>-1.04E-2</v>
      </c>
      <c r="V712">
        <f>'FF-5'!D715/100</f>
        <v>2.0000000000000001E-4</v>
      </c>
      <c r="W712">
        <f>'FF-5'!E715/100</f>
        <v>-1.46E-2</v>
      </c>
      <c r="X712">
        <f>'FF-5'!F715/100</f>
        <v>-7.9000000000000008E-3</v>
      </c>
      <c r="Y712">
        <v>3.51</v>
      </c>
      <c r="Z712">
        <f>'FF-5'!G715/100</f>
        <v>1.9E-3</v>
      </c>
      <c r="AA712" s="11" t="str">
        <f t="shared" si="11"/>
        <v>MOM</v>
      </c>
    </row>
    <row r="713" spans="1:27">
      <c r="A713" s="32">
        <v>44866</v>
      </c>
      <c r="B713">
        <v>5.2560378650635172E-3</v>
      </c>
      <c r="C713">
        <v>-1.0589851361339187E-2</v>
      </c>
      <c r="D713">
        <v>4.379052114128066E-3</v>
      </c>
      <c r="E713">
        <v>3.6</v>
      </c>
      <c r="F713">
        <v>62.2</v>
      </c>
      <c r="G713">
        <v>3.78</v>
      </c>
      <c r="H713">
        <v>3.89</v>
      </c>
      <c r="I713">
        <v>4.1500000000000004</v>
      </c>
      <c r="J713">
        <v>6.26</v>
      </c>
      <c r="K713">
        <v>59.9</v>
      </c>
      <c r="L713">
        <v>-8.3032793759959395E-3</v>
      </c>
      <c r="M713">
        <v>-3.4685090990244725E-3</v>
      </c>
      <c r="N713">
        <v>8.7939501573962939E-3</v>
      </c>
      <c r="O713">
        <v>-2.0408163265306121E-2</v>
      </c>
      <c r="P713">
        <v>3.7769784172661872E-2</v>
      </c>
      <c r="Q713">
        <v>-8.5383734205464891E-4</v>
      </c>
      <c r="R713">
        <v>3.9045810586280462E-2</v>
      </c>
      <c r="S713">
        <v>2.605642518874623E-3</v>
      </c>
      <c r="T713">
        <f>'FF-5'!B716/100</f>
        <v>7.8299999999999995E-2</v>
      </c>
      <c r="U713">
        <f>'FF-5'!C716/100</f>
        <v>1.8799999999999997E-2</v>
      </c>
      <c r="V713">
        <f>'FF-5'!D716/100</f>
        <v>8.0600000000000005E-2</v>
      </c>
      <c r="W713">
        <f>'FF-5'!E716/100</f>
        <v>3.3099999999999997E-2</v>
      </c>
      <c r="X713">
        <f>'FF-5'!F716/100</f>
        <v>6.6199999999999995E-2</v>
      </c>
      <c r="Y713">
        <v>3.96</v>
      </c>
      <c r="Z713">
        <f>'FF-5'!G716/100</f>
        <v>2.3E-3</v>
      </c>
      <c r="AA713" s="11" t="str">
        <f t="shared" si="11"/>
        <v>MOM</v>
      </c>
    </row>
    <row r="714" spans="1:27">
      <c r="A714" s="32">
        <v>44896</v>
      </c>
      <c r="B714">
        <v>2.4464811278648558E-3</v>
      </c>
      <c r="C714">
        <v>-7.1832521570506279E-3</v>
      </c>
      <c r="D714">
        <v>2.7991958673689956E-3</v>
      </c>
      <c r="E714">
        <v>3.6</v>
      </c>
      <c r="F714">
        <v>62.1</v>
      </c>
      <c r="G714">
        <v>4.0999999999999996</v>
      </c>
      <c r="H714">
        <v>3.62</v>
      </c>
      <c r="I714">
        <v>4.25</v>
      </c>
      <c r="J714">
        <v>6.07</v>
      </c>
      <c r="K714">
        <v>56.7</v>
      </c>
      <c r="L714">
        <v>-8.4523999044813052E-3</v>
      </c>
      <c r="M714">
        <v>-3.0933318403224561E-3</v>
      </c>
      <c r="N714">
        <v>6.8258640032994962E-3</v>
      </c>
      <c r="O714">
        <v>-1.3888888888888888E-2</v>
      </c>
      <c r="P714">
        <v>3.292894280762565E-2</v>
      </c>
      <c r="Q714">
        <v>-3.2713288903582121E-3</v>
      </c>
      <c r="R714">
        <v>-3.6322101656196377E-2</v>
      </c>
      <c r="S714">
        <v>1.9296615620512888E-3</v>
      </c>
      <c r="T714">
        <f>'FF-5'!B717/100</f>
        <v>4.6100000000000002E-2</v>
      </c>
      <c r="U714">
        <f>'FF-5'!C717/100</f>
        <v>-2.75E-2</v>
      </c>
      <c r="V714">
        <f>'FF-5'!D717/100</f>
        <v>1.41E-2</v>
      </c>
      <c r="W714">
        <f>'FF-5'!E717/100</f>
        <v>6.3200000000000006E-2</v>
      </c>
      <c r="X714">
        <f>'FF-5'!F717/100</f>
        <v>3.2000000000000001E-2</v>
      </c>
      <c r="Y714">
        <v>-1.98</v>
      </c>
      <c r="Z714">
        <f>'FF-5'!G717/100</f>
        <v>2.8999999999999998E-3</v>
      </c>
      <c r="AA714" s="11" t="str">
        <f t="shared" si="11"/>
        <v>RMW</v>
      </c>
    </row>
    <row r="715" spans="1:27">
      <c r="A715" s="32">
        <v>44927</v>
      </c>
      <c r="B715">
        <v>3.3477509808898951E-4</v>
      </c>
      <c r="C715">
        <v>-1.9988067959431029E-2</v>
      </c>
      <c r="D715">
        <v>1.5394895999864843E-3</v>
      </c>
      <c r="E715">
        <v>3.5</v>
      </c>
      <c r="F715">
        <v>62.3</v>
      </c>
      <c r="G715">
        <v>4.33</v>
      </c>
      <c r="H715">
        <v>3.53</v>
      </c>
      <c r="I715">
        <v>4.54</v>
      </c>
      <c r="J715">
        <v>5.59</v>
      </c>
      <c r="K715">
        <v>59.8</v>
      </c>
      <c r="L715">
        <v>-1.0375848556763764E-2</v>
      </c>
      <c r="M715">
        <v>-4.3946477963579863E-3</v>
      </c>
      <c r="N715">
        <v>3.6059951751055389E-3</v>
      </c>
      <c r="O715">
        <v>-5.6338028169014086E-2</v>
      </c>
      <c r="P715">
        <v>6.0402684563758392E-2</v>
      </c>
      <c r="Q715">
        <v>-1.2406673533399701E-2</v>
      </c>
      <c r="R715">
        <v>-9.3990755007704235E-2</v>
      </c>
      <c r="S715">
        <v>8.17067635043123E-4</v>
      </c>
      <c r="T715">
        <f>'FF-5'!B718/100</f>
        <v>-6.4100000000000004E-2</v>
      </c>
      <c r="U715">
        <f>'FF-5'!C718/100</f>
        <v>-1.4000000000000002E-3</v>
      </c>
      <c r="V715">
        <f>'FF-5'!D718/100</f>
        <v>1.34E-2</v>
      </c>
      <c r="W715">
        <f>'FF-5'!E718/100</f>
        <v>2.7000000000000001E-3</v>
      </c>
      <c r="X715">
        <f>'FF-5'!F718/100</f>
        <v>4.2099999999999999E-2</v>
      </c>
      <c r="Y715">
        <v>4.53</v>
      </c>
      <c r="Z715">
        <f>'FF-5'!G718/100</f>
        <v>3.3E-3</v>
      </c>
      <c r="AA715" s="11" t="str">
        <f t="shared" si="11"/>
        <v>MOM</v>
      </c>
    </row>
    <row r="716" spans="1:27">
      <c r="A716" s="32">
        <v>44958</v>
      </c>
      <c r="B716">
        <v>5.5152472490697189E-3</v>
      </c>
      <c r="C716">
        <v>9.0346145941983969E-3</v>
      </c>
      <c r="D716">
        <v>5.1012220974130653E-3</v>
      </c>
      <c r="E716">
        <v>3.5</v>
      </c>
      <c r="F716">
        <v>62.4</v>
      </c>
      <c r="G716">
        <v>4.57</v>
      </c>
      <c r="H716">
        <v>3.75</v>
      </c>
      <c r="I716">
        <v>4.6500000000000004</v>
      </c>
      <c r="J716">
        <v>5.5</v>
      </c>
      <c r="K716">
        <v>64.900000000000006</v>
      </c>
      <c r="L716">
        <v>-1.0722922718907327E-2</v>
      </c>
      <c r="M716">
        <v>-4.0003760635546727E-3</v>
      </c>
      <c r="N716">
        <v>2.5407118824091399E-3</v>
      </c>
      <c r="O716">
        <v>1.5671641791044775E-2</v>
      </c>
      <c r="P716">
        <v>1.1075949367088608E-2</v>
      </c>
      <c r="Q716">
        <v>9.0447879041429882E-3</v>
      </c>
      <c r="R716">
        <v>2.1978021978022066E-2</v>
      </c>
      <c r="S716">
        <v>2.8768401409910846E-3</v>
      </c>
      <c r="T716">
        <f>'FF-5'!B719/100</f>
        <v>6.6400000000000001E-2</v>
      </c>
      <c r="U716">
        <f>'FF-5'!C719/100</f>
        <v>4.4199999999999996E-2</v>
      </c>
      <c r="V716">
        <f>'FF-5'!D719/100</f>
        <v>-0.04</v>
      </c>
      <c r="W716">
        <f>'FF-5'!E719/100</f>
        <v>-2.4199999999999999E-2</v>
      </c>
      <c r="X716">
        <f>'FF-5'!F719/100</f>
        <v>-4.4400000000000002E-2</v>
      </c>
      <c r="Y716">
        <v>-16.02</v>
      </c>
      <c r="Z716">
        <f>'FF-5'!G719/100</f>
        <v>3.4999999999999996E-3</v>
      </c>
      <c r="AA716" s="11" t="str">
        <f t="shared" si="11"/>
        <v>SMB</v>
      </c>
    </row>
    <row r="717" spans="1:27">
      <c r="A717" s="32">
        <v>44986</v>
      </c>
      <c r="B717">
        <v>3.3948398434379135E-3</v>
      </c>
      <c r="C717">
        <v>-5.9870805104773632E-3</v>
      </c>
      <c r="D717">
        <v>3.3107296209465933E-3</v>
      </c>
      <c r="E717">
        <v>3.6</v>
      </c>
      <c r="F717">
        <v>62.5</v>
      </c>
      <c r="G717">
        <v>4.6500000000000004</v>
      </c>
      <c r="H717">
        <v>3.66</v>
      </c>
      <c r="I717">
        <v>4.6900000000000004</v>
      </c>
      <c r="J717">
        <v>5.59</v>
      </c>
      <c r="K717">
        <v>66.900000000000006</v>
      </c>
      <c r="L717">
        <v>-9.8449207178950299E-3</v>
      </c>
      <c r="M717">
        <v>-3.3415298354250731E-3</v>
      </c>
      <c r="N717">
        <v>-3.1747808872709445E-3</v>
      </c>
      <c r="O717">
        <v>3.1594415870683318E-2</v>
      </c>
      <c r="P717">
        <v>-2.1909233176838811E-2</v>
      </c>
      <c r="Q717">
        <v>5.1290735744666846E-4</v>
      </c>
      <c r="R717">
        <v>-1.6513056835637561E-2</v>
      </c>
      <c r="S717">
        <v>1.9769996123530174E-3</v>
      </c>
      <c r="T717">
        <f>'FF-5'!B720/100</f>
        <v>-2.5899999999999999E-2</v>
      </c>
      <c r="U717">
        <f>'FF-5'!C720/100</f>
        <v>6.6E-3</v>
      </c>
      <c r="V717">
        <f>'FF-5'!D720/100</f>
        <v>-8.3000000000000001E-3</v>
      </c>
      <c r="W717">
        <f>'FF-5'!E720/100</f>
        <v>1.03E-2</v>
      </c>
      <c r="X717">
        <f>'FF-5'!F720/100</f>
        <v>-1.32E-2</v>
      </c>
      <c r="Y717">
        <v>0.13</v>
      </c>
      <c r="Z717">
        <f>'FF-5'!G720/100</f>
        <v>3.4000000000000002E-3</v>
      </c>
      <c r="AA717" s="11" t="str">
        <f t="shared" si="11"/>
        <v>MOM</v>
      </c>
    </row>
    <row r="718" spans="1:27">
      <c r="A718" s="32">
        <v>45017</v>
      </c>
      <c r="B718">
        <v>5.5394127559067112E-4</v>
      </c>
      <c r="C718">
        <v>-6.212572824729562E-3</v>
      </c>
      <c r="D718">
        <v>1.2730211639768597E-3</v>
      </c>
      <c r="E718">
        <v>3.5</v>
      </c>
      <c r="F718">
        <v>62.6</v>
      </c>
      <c r="G718">
        <v>4.83</v>
      </c>
      <c r="H718">
        <v>3.46</v>
      </c>
      <c r="I718">
        <v>4.92</v>
      </c>
      <c r="J718">
        <v>5.71</v>
      </c>
      <c r="K718">
        <v>62</v>
      </c>
      <c r="L718">
        <v>-2.0356616029605822E-2</v>
      </c>
      <c r="M718">
        <v>-1.1701417334766543E-2</v>
      </c>
      <c r="N718">
        <v>-3.2668261718956388E-3</v>
      </c>
      <c r="O718">
        <v>-4.4159544159544158E-2</v>
      </c>
      <c r="P718">
        <v>3.04E-2</v>
      </c>
      <c r="Q718">
        <v>1.361863729970633E-4</v>
      </c>
      <c r="R718">
        <v>-4.6205909150071549E-2</v>
      </c>
      <c r="S718">
        <v>5.4808299911017109E-4</v>
      </c>
      <c r="T718">
        <f>'FF-5'!B721/100</f>
        <v>2.5099999999999997E-2</v>
      </c>
      <c r="U718">
        <f>'FF-5'!C721/100</f>
        <v>-6.93E-2</v>
      </c>
      <c r="V718">
        <f>'FF-5'!D721/100</f>
        <v>-8.8699999999999987E-2</v>
      </c>
      <c r="W718">
        <f>'FF-5'!E721/100</f>
        <v>2.3300000000000001E-2</v>
      </c>
      <c r="X718">
        <f>'FF-5'!F721/100</f>
        <v>-2.3900000000000001E-2</v>
      </c>
      <c r="Y718">
        <v>-2.4500000000000002</v>
      </c>
      <c r="Z718">
        <f>'FF-5'!G721/100</f>
        <v>3.5999999999999999E-3</v>
      </c>
      <c r="AA718" s="11" t="str">
        <f t="shared" si="11"/>
        <v>RMW</v>
      </c>
    </row>
    <row r="719" spans="1:27">
      <c r="A719" s="32">
        <v>45047</v>
      </c>
      <c r="B719">
        <v>4.0279403135495663E-3</v>
      </c>
      <c r="C719">
        <v>-5.9907726540677484E-4</v>
      </c>
      <c r="D719">
        <v>3.4879927730797353E-3</v>
      </c>
      <c r="E719">
        <v>3.4</v>
      </c>
      <c r="F719">
        <v>62.6</v>
      </c>
      <c r="G719">
        <v>5.0599999999999996</v>
      </c>
      <c r="H719">
        <v>3.57</v>
      </c>
      <c r="I719">
        <v>5.14</v>
      </c>
      <c r="J719">
        <v>5.53</v>
      </c>
      <c r="K719">
        <v>63.7</v>
      </c>
      <c r="L719">
        <v>-1.6949152542372843E-2</v>
      </c>
      <c r="M719">
        <v>-7.5706756109247724E-3</v>
      </c>
      <c r="N719">
        <v>-8.0118595091733646E-3</v>
      </c>
      <c r="O719">
        <v>1.9374068554396422E-2</v>
      </c>
      <c r="P719">
        <v>6.6770186335403728E-2</v>
      </c>
      <c r="Q719">
        <v>3.985826874277257E-3</v>
      </c>
      <c r="R719">
        <v>8.4197598253275135E-2</v>
      </c>
      <c r="S719">
        <v>1.3920126827822209E-3</v>
      </c>
      <c r="T719">
        <f>'FF-5'!B722/100</f>
        <v>6.0999999999999995E-3</v>
      </c>
      <c r="U719">
        <f>'FF-5'!C722/100</f>
        <v>-2.5699999999999997E-2</v>
      </c>
      <c r="V719">
        <f>'FF-5'!D722/100</f>
        <v>-5.0000000000000001E-4</v>
      </c>
      <c r="W719">
        <f>'FF-5'!E722/100</f>
        <v>2.4199999999999999E-2</v>
      </c>
      <c r="X719">
        <f>'FF-5'!F722/100</f>
        <v>2.8500000000000001E-2</v>
      </c>
      <c r="Y719">
        <v>1.62</v>
      </c>
      <c r="Z719">
        <f>'FF-5'!G722/100</f>
        <v>3.4999999999999996E-3</v>
      </c>
      <c r="AA719" s="11" t="str">
        <f t="shared" si="11"/>
        <v>MOM</v>
      </c>
    </row>
    <row r="720" spans="1:27">
      <c r="A720" s="32">
        <v>45078</v>
      </c>
      <c r="B720">
        <v>1.5122598709625301E-3</v>
      </c>
      <c r="C720">
        <v>-1.2603733632273139E-2</v>
      </c>
      <c r="D720">
        <v>1.4170209218971551E-3</v>
      </c>
      <c r="E720">
        <v>3.6</v>
      </c>
      <c r="F720">
        <v>62.6</v>
      </c>
      <c r="G720">
        <v>5.08</v>
      </c>
      <c r="H720">
        <v>3.75</v>
      </c>
      <c r="I720">
        <v>5.16</v>
      </c>
      <c r="J720">
        <v>5.77</v>
      </c>
      <c r="K720">
        <v>59</v>
      </c>
      <c r="L720">
        <v>-2.7678648207068533E-3</v>
      </c>
      <c r="M720">
        <v>4.4708381614522279E-3</v>
      </c>
      <c r="N720">
        <v>-2.178357389264089E-3</v>
      </c>
      <c r="O720">
        <v>0.15716374269005848</v>
      </c>
      <c r="P720">
        <v>7.8602620087336247E-2</v>
      </c>
      <c r="Q720">
        <v>-2.3560389482688792E-3</v>
      </c>
      <c r="R720">
        <v>-9.9056010069225986E-2</v>
      </c>
      <c r="S720">
        <v>1.4608686698372451E-3</v>
      </c>
      <c r="T720">
        <f>'FF-5'!B723/100</f>
        <v>3.4999999999999996E-3</v>
      </c>
      <c r="U720">
        <f>'FF-5'!C723/100</f>
        <v>-3.8E-3</v>
      </c>
      <c r="V720">
        <f>'FF-5'!D723/100</f>
        <v>-7.7399999999999997E-2</v>
      </c>
      <c r="W720">
        <f>'FF-5'!E723/100</f>
        <v>-1.8200000000000001E-2</v>
      </c>
      <c r="X720">
        <f>'FF-5'!F723/100</f>
        <v>-7.2000000000000008E-2</v>
      </c>
      <c r="Y720">
        <v>-0.65</v>
      </c>
      <c r="Z720">
        <f>'FF-5'!G723/100</f>
        <v>3.5999999999999999E-3</v>
      </c>
      <c r="AA720" s="11" t="str">
        <f t="shared" si="11"/>
        <v>SMB</v>
      </c>
    </row>
    <row r="721" spans="1:27">
      <c r="A721" s="32">
        <v>45108</v>
      </c>
      <c r="B721">
        <v>2.5814661936726566E-3</v>
      </c>
      <c r="C721">
        <v>7.4900461229166306E-4</v>
      </c>
      <c r="D721">
        <v>2.4554686199434136E-3</v>
      </c>
      <c r="E721">
        <v>3.6</v>
      </c>
      <c r="F721">
        <v>62.6</v>
      </c>
      <c r="G721">
        <v>5.12</v>
      </c>
      <c r="H721">
        <v>3.9</v>
      </c>
      <c r="I721">
        <v>5.25</v>
      </c>
      <c r="J721">
        <v>5.75</v>
      </c>
      <c r="K721">
        <v>64.2</v>
      </c>
      <c r="L721">
        <v>-5.9499108052321189E-3</v>
      </c>
      <c r="M721">
        <v>-7.7867394710771129E-4</v>
      </c>
      <c r="N721">
        <v>-2.0136168642131782E-3</v>
      </c>
      <c r="O721">
        <v>-0.10612760581174985</v>
      </c>
      <c r="P721">
        <v>-0.10121457489878542</v>
      </c>
      <c r="Q721">
        <v>-5.8263231337074006E-3</v>
      </c>
      <c r="R721">
        <v>-1.8580609108689555E-2</v>
      </c>
      <c r="S721">
        <v>1.6515223566003058E-3</v>
      </c>
      <c r="T721">
        <f>'FF-5'!B724/100</f>
        <v>6.4699999999999994E-2</v>
      </c>
      <c r="U721">
        <f>'FF-5'!C724/100</f>
        <v>1.3600000000000001E-2</v>
      </c>
      <c r="V721">
        <f>'FF-5'!D724/100</f>
        <v>-2E-3</v>
      </c>
      <c r="W721">
        <f>'FF-5'!E724/100</f>
        <v>2.2700000000000001E-2</v>
      </c>
      <c r="X721">
        <f>'FF-5'!F724/100</f>
        <v>-1.6200000000000003E-2</v>
      </c>
      <c r="Y721">
        <v>-2.35</v>
      </c>
      <c r="Z721">
        <f>'FF-5'!G724/100</f>
        <v>4.0000000000000001E-3</v>
      </c>
      <c r="AA721" s="11" t="str">
        <f t="shared" si="11"/>
        <v>RMW</v>
      </c>
    </row>
    <row r="722" spans="1:27">
      <c r="A722" s="32">
        <v>45139</v>
      </c>
      <c r="B722">
        <v>1.6968158395786227E-3</v>
      </c>
      <c r="C722">
        <v>-9.8479476877041209E-5</v>
      </c>
      <c r="D722">
        <v>1.3534271598787454E-3</v>
      </c>
      <c r="E722">
        <v>3.5</v>
      </c>
      <c r="F722">
        <v>62.6</v>
      </c>
      <c r="G722">
        <v>5.33</v>
      </c>
      <c r="H722">
        <v>4.17</v>
      </c>
      <c r="I722">
        <v>5.3</v>
      </c>
      <c r="J722">
        <v>5.74</v>
      </c>
      <c r="K722">
        <v>71.5</v>
      </c>
      <c r="L722">
        <v>-5.6385372333215868E-3</v>
      </c>
      <c r="M722">
        <v>-1.2410767543439085E-3</v>
      </c>
      <c r="N722">
        <v>-1.1153331328924584E-3</v>
      </c>
      <c r="O722">
        <v>4.0989399293286218E-2</v>
      </c>
      <c r="P722">
        <v>5.1051051051051052E-2</v>
      </c>
      <c r="Q722">
        <v>6.7522360127718964E-3</v>
      </c>
      <c r="R722">
        <v>8.2846975088967878E-2</v>
      </c>
      <c r="S722">
        <v>9.4950311475515013E-4</v>
      </c>
      <c r="T722">
        <f>'FF-5'!B725/100</f>
        <v>3.2099999999999997E-2</v>
      </c>
      <c r="U722">
        <f>'FF-5'!C725/100</f>
        <v>2.8399999999999998E-2</v>
      </c>
      <c r="V722">
        <f>'FF-5'!D725/100</f>
        <v>4.1100000000000005E-2</v>
      </c>
      <c r="W722">
        <f>'FF-5'!E725/100</f>
        <v>-5.6999999999999993E-3</v>
      </c>
      <c r="X722">
        <f>'FF-5'!F725/100</f>
        <v>6.1999999999999998E-3</v>
      </c>
      <c r="Y722">
        <v>-4.05</v>
      </c>
      <c r="Z722">
        <f>'FF-5'!G725/100</f>
        <v>4.5000000000000005E-3</v>
      </c>
      <c r="AA722" s="11" t="str">
        <f t="shared" si="11"/>
        <v>HML</v>
      </c>
    </row>
    <row r="723" spans="1:27">
      <c r="A723" s="32">
        <v>45170</v>
      </c>
      <c r="B723">
        <v>4.9997537875678079E-3</v>
      </c>
      <c r="C723">
        <v>1.5147635274883286E-2</v>
      </c>
      <c r="D723">
        <v>3.0431682117448419E-3</v>
      </c>
      <c r="E723">
        <v>3.7</v>
      </c>
      <c r="F723">
        <v>62.8</v>
      </c>
      <c r="G723">
        <v>5.33</v>
      </c>
      <c r="H723">
        <v>4.38</v>
      </c>
      <c r="I723">
        <v>5.32</v>
      </c>
      <c r="J723">
        <v>6.02</v>
      </c>
      <c r="K723">
        <v>69.400000000000006</v>
      </c>
      <c r="L723">
        <v>-6.019465118181154E-3</v>
      </c>
      <c r="M723">
        <v>-1.3293132844633402E-3</v>
      </c>
      <c r="N723">
        <v>7.3517763834510697E-4</v>
      </c>
      <c r="O723">
        <v>-0.11405295315682282</v>
      </c>
      <c r="P723">
        <v>-6.8571428571428575E-2</v>
      </c>
      <c r="Q723">
        <v>2.2217435933265253E-4</v>
      </c>
      <c r="R723">
        <v>6.9935585644800943E-2</v>
      </c>
      <c r="S723">
        <v>1.0062876957293663E-3</v>
      </c>
      <c r="T723">
        <f>'FF-5'!B726/100</f>
        <v>-2.3900000000000001E-2</v>
      </c>
      <c r="U723">
        <f>'FF-5'!C726/100</f>
        <v>-3.6799999999999999E-2</v>
      </c>
      <c r="V723">
        <f>'FF-5'!D726/100</f>
        <v>-1.0800000000000001E-2</v>
      </c>
      <c r="W723">
        <f>'FF-5'!E726/100</f>
        <v>3.4200000000000001E-2</v>
      </c>
      <c r="X723">
        <f>'FF-5'!F726/100</f>
        <v>-2.3700000000000002E-2</v>
      </c>
      <c r="Y723">
        <v>3.77</v>
      </c>
      <c r="Z723">
        <f>'FF-5'!G726/100</f>
        <v>4.5000000000000005E-3</v>
      </c>
      <c r="AA723" s="11" t="str">
        <f t="shared" si="11"/>
        <v>MOM</v>
      </c>
    </row>
    <row r="724" spans="1:27">
      <c r="A724" s="32">
        <v>45200</v>
      </c>
      <c r="B724">
        <v>4.0373949003392161E-3</v>
      </c>
      <c r="C724">
        <v>4.866501086619136E-3</v>
      </c>
      <c r="D724">
        <v>3.4886124085479024E-3</v>
      </c>
      <c r="E724">
        <v>3.8</v>
      </c>
      <c r="F724">
        <v>62.7</v>
      </c>
      <c r="G724">
        <v>5.33</v>
      </c>
      <c r="H724">
        <v>4.8</v>
      </c>
      <c r="I724">
        <v>5.34</v>
      </c>
      <c r="J724">
        <v>6.16</v>
      </c>
      <c r="K724">
        <v>67.8</v>
      </c>
      <c r="L724">
        <v>-6.5715492509640259E-3</v>
      </c>
      <c r="M724">
        <v>-2.5850012056907908E-3</v>
      </c>
      <c r="N724">
        <v>1.159721114131586E-3</v>
      </c>
      <c r="O724">
        <v>4.4444444444444446E-2</v>
      </c>
      <c r="P724">
        <v>6.4417177914110432E-2</v>
      </c>
      <c r="Q724">
        <v>2.0660535757760926E-3</v>
      </c>
      <c r="R724">
        <v>9.8783634353114713E-2</v>
      </c>
      <c r="S724">
        <v>1.0116791312365537E-3</v>
      </c>
      <c r="T724">
        <f>'FF-5'!B727/100</f>
        <v>-5.2400000000000002E-2</v>
      </c>
      <c r="U724">
        <f>'FF-5'!C727/100</f>
        <v>-1.7899999999999999E-2</v>
      </c>
      <c r="V724">
        <f>'FF-5'!D727/100</f>
        <v>1.4499999999999999E-2</v>
      </c>
      <c r="W724">
        <f>'FF-5'!E727/100</f>
        <v>1.8500000000000003E-2</v>
      </c>
      <c r="X724">
        <f>'FF-5'!F727/100</f>
        <v>-8.3999999999999995E-3</v>
      </c>
      <c r="Y724">
        <v>0.24</v>
      </c>
      <c r="Z724">
        <f>'FF-5'!G727/100</f>
        <v>4.3E-3</v>
      </c>
      <c r="AA724" s="11" t="str">
        <f t="shared" si="11"/>
        <v>MOM</v>
      </c>
    </row>
    <row r="725" spans="1:27">
      <c r="A725" s="32">
        <v>45231</v>
      </c>
      <c r="B725">
        <v>9.0768900427491055E-4</v>
      </c>
      <c r="C725">
        <v>-1.4451559084554436E-2</v>
      </c>
      <c r="D725">
        <v>2.8009589165236827E-4</v>
      </c>
      <c r="E725">
        <v>3.9</v>
      </c>
      <c r="F725">
        <v>62.7</v>
      </c>
      <c r="G725">
        <v>5.33</v>
      </c>
      <c r="H725">
        <v>4.5</v>
      </c>
      <c r="I725">
        <v>5.27</v>
      </c>
      <c r="J725">
        <v>6.63</v>
      </c>
      <c r="K725">
        <v>63.8</v>
      </c>
      <c r="L725">
        <v>-4.4946798230839809E-3</v>
      </c>
      <c r="M725">
        <v>-9.1386463198823357E-4</v>
      </c>
      <c r="N725">
        <v>3.7374094084459174E-3</v>
      </c>
      <c r="O725">
        <v>1.467351430667645E-3</v>
      </c>
      <c r="P725">
        <v>-3.0259365994236311E-2</v>
      </c>
      <c r="Q725">
        <v>-7.0662416596567919E-3</v>
      </c>
      <c r="R725">
        <v>-4.2379514704238015E-2</v>
      </c>
      <c r="S725">
        <v>1.1897603848171224E-3</v>
      </c>
      <c r="T725">
        <f>'FF-5'!B728/100</f>
        <v>-3.1800000000000002E-2</v>
      </c>
      <c r="U725">
        <f>'FF-5'!C728/100</f>
        <v>-4.0500000000000001E-2</v>
      </c>
      <c r="V725">
        <f>'FF-5'!D728/100</f>
        <v>1.9E-3</v>
      </c>
      <c r="W725">
        <f>'FF-5'!E728/100</f>
        <v>2.4700000000000003E-2</v>
      </c>
      <c r="X725">
        <f>'FF-5'!F728/100</f>
        <v>-6.7000000000000002E-3</v>
      </c>
      <c r="Y725">
        <v>1.68</v>
      </c>
      <c r="Z725">
        <f>'FF-5'!G728/100</f>
        <v>4.6999999999999993E-3</v>
      </c>
      <c r="AA725" s="11" t="str">
        <f t="shared" si="11"/>
        <v>MOM</v>
      </c>
    </row>
    <row r="726" spans="1:27">
      <c r="A726" s="32">
        <v>45261</v>
      </c>
      <c r="B726">
        <v>1.4106802143972886E-3</v>
      </c>
      <c r="C726">
        <v>-9.1538919715352073E-3</v>
      </c>
      <c r="D726">
        <v>-4.9414845866861802E-5</v>
      </c>
      <c r="E726">
        <v>3.7</v>
      </c>
      <c r="F726">
        <v>62.8</v>
      </c>
      <c r="G726">
        <v>5.33</v>
      </c>
      <c r="H726">
        <v>4.0199999999999996</v>
      </c>
      <c r="I726">
        <v>5.24</v>
      </c>
      <c r="J726">
        <v>6.29</v>
      </c>
      <c r="K726">
        <v>61.3</v>
      </c>
      <c r="L726">
        <v>-3.4000965117119129E-3</v>
      </c>
      <c r="M726">
        <v>6.3883847549912778E-4</v>
      </c>
      <c r="N726">
        <v>-2.5496119236102575E-3</v>
      </c>
      <c r="O726">
        <v>0.10622710622710622</v>
      </c>
      <c r="P726">
        <v>-9.2124814264487376E-2</v>
      </c>
      <c r="Q726">
        <v>3.0094142901846252E-3</v>
      </c>
      <c r="R726">
        <v>-9.2830453059318113E-2</v>
      </c>
      <c r="S726">
        <v>9.0084334270380784E-4</v>
      </c>
      <c r="T726">
        <f>'FF-5'!B729/100</f>
        <v>8.8300000000000003E-2</v>
      </c>
      <c r="U726">
        <f>'FF-5'!C729/100</f>
        <v>-1.1000000000000001E-3</v>
      </c>
      <c r="V726">
        <f>'FF-5'!D729/100</f>
        <v>1.66E-2</v>
      </c>
      <c r="W726">
        <f>'FF-5'!E729/100</f>
        <v>-3.8100000000000002E-2</v>
      </c>
      <c r="X726">
        <f>'FF-5'!F729/100</f>
        <v>-9.8999999999999991E-3</v>
      </c>
      <c r="Y726">
        <v>2.76</v>
      </c>
      <c r="Z726">
        <f>'FF-5'!G729/100</f>
        <v>4.4000000000000003E-3</v>
      </c>
      <c r="AA726" s="11" t="str">
        <f t="shared" si="11"/>
        <v>MOM</v>
      </c>
    </row>
    <row r="727" spans="1:27">
      <c r="A727" s="32">
        <v>45292</v>
      </c>
      <c r="B727">
        <v>2.1033019893732115E-3</v>
      </c>
      <c r="C727">
        <v>-1.1824912202992931E-2</v>
      </c>
      <c r="D727">
        <v>1.5401721368858675E-3</v>
      </c>
      <c r="E727">
        <v>3.8</v>
      </c>
      <c r="F727">
        <v>62.5</v>
      </c>
      <c r="G727">
        <v>5.33</v>
      </c>
      <c r="H727">
        <v>4.0599999999999996</v>
      </c>
      <c r="I727">
        <v>5.22</v>
      </c>
      <c r="J727">
        <v>5.64</v>
      </c>
      <c r="K727">
        <v>69.7</v>
      </c>
      <c r="L727">
        <v>2.0036064916862482E-4</v>
      </c>
      <c r="M727">
        <v>2.4037880216873299E-3</v>
      </c>
      <c r="N727">
        <v>-7.7327300973929053E-4</v>
      </c>
      <c r="O727">
        <v>3.8410596026490065E-2</v>
      </c>
      <c r="P727">
        <v>7.0376432078559745E-2</v>
      </c>
      <c r="Q727">
        <v>-2.4871995241371771E-3</v>
      </c>
      <c r="R727">
        <v>-7.4526966147509227E-2</v>
      </c>
      <c r="S727">
        <v>1.717083383867076E-3</v>
      </c>
      <c r="T727">
        <f>'FF-5'!B730/100</f>
        <v>4.87E-2</v>
      </c>
      <c r="U727">
        <f>'FF-5'!C730/100</f>
        <v>7.3300000000000004E-2</v>
      </c>
      <c r="V727">
        <f>'FF-5'!D730/100</f>
        <v>4.9200000000000001E-2</v>
      </c>
      <c r="W727">
        <f>'FF-5'!E730/100</f>
        <v>-3.04E-2</v>
      </c>
      <c r="X727">
        <f>'FF-5'!F730/100</f>
        <v>1.3000000000000001E-2</v>
      </c>
      <c r="Y727">
        <v>-5.48</v>
      </c>
      <c r="Z727">
        <f>'FF-5'!G730/100</f>
        <v>4.3E-3</v>
      </c>
      <c r="AA727" s="11" t="str">
        <f t="shared" si="11"/>
        <v>SMB</v>
      </c>
    </row>
    <row r="728" spans="1:27">
      <c r="A728" s="32">
        <v>45323</v>
      </c>
      <c r="B728">
        <v>3.4301261599752829E-3</v>
      </c>
      <c r="C728">
        <v>5.7630890157124122E-3</v>
      </c>
      <c r="D728">
        <v>4.2186806138056199E-3</v>
      </c>
      <c r="E728">
        <v>3.7</v>
      </c>
      <c r="F728">
        <v>62.5</v>
      </c>
      <c r="G728">
        <v>5.33</v>
      </c>
      <c r="H728">
        <v>4.21</v>
      </c>
      <c r="I728">
        <v>5.24</v>
      </c>
      <c r="J728">
        <v>5.68</v>
      </c>
      <c r="K728">
        <v>79</v>
      </c>
      <c r="L728">
        <v>-2.0421563390313796E-3</v>
      </c>
      <c r="M728">
        <v>3.3774981423619787E-5</v>
      </c>
      <c r="N728">
        <v>-1.8548214601702836E-3</v>
      </c>
      <c r="O728">
        <v>-0.12244897959183673</v>
      </c>
      <c r="P728">
        <v>1.5290519877675841E-2</v>
      </c>
      <c r="Q728">
        <v>-1.1184740658027874E-2</v>
      </c>
      <c r="R728">
        <v>3.129346314325452E-2</v>
      </c>
      <c r="S728">
        <v>7.5829987892691013E-4</v>
      </c>
      <c r="T728">
        <f>'FF-5'!B731/100</f>
        <v>6.9999999999999993E-3</v>
      </c>
      <c r="U728">
        <f>'FF-5'!C731/100</f>
        <v>-5.6799999999999996E-2</v>
      </c>
      <c r="V728">
        <f>'FF-5'!D731/100</f>
        <v>-2.4700000000000003E-2</v>
      </c>
      <c r="W728">
        <f>'FF-5'!E731/100</f>
        <v>6.6E-3</v>
      </c>
      <c r="X728">
        <f>'FF-5'!F731/100</f>
        <v>-1.0200000000000001E-2</v>
      </c>
      <c r="Y728">
        <v>5.08</v>
      </c>
      <c r="Z728">
        <f>'FF-5'!G731/100</f>
        <v>4.6999999999999993E-3</v>
      </c>
      <c r="AA728" s="11" t="str">
        <f t="shared" si="11"/>
        <v>MOM</v>
      </c>
    </row>
    <row r="729" spans="1:27">
      <c r="A729" s="32">
        <v>45352</v>
      </c>
      <c r="B729">
        <v>3.9639244142882328E-3</v>
      </c>
      <c r="C729">
        <v>1.4404749588151401E-2</v>
      </c>
      <c r="D729">
        <v>3.1036318224624731E-3</v>
      </c>
      <c r="E729">
        <v>3.9</v>
      </c>
      <c r="F729">
        <v>62.6</v>
      </c>
      <c r="G729">
        <v>5.33</v>
      </c>
      <c r="H729">
        <v>4.21</v>
      </c>
      <c r="I729">
        <v>5.24</v>
      </c>
      <c r="J729">
        <v>5.77</v>
      </c>
      <c r="K729">
        <v>76.900000000000006</v>
      </c>
      <c r="L729">
        <v>-6.1334299813209175E-4</v>
      </c>
      <c r="M729">
        <v>1.7321155451339835E-3</v>
      </c>
      <c r="N729">
        <v>2.5216062911822372E-3</v>
      </c>
      <c r="O729">
        <v>0.12354651162790697</v>
      </c>
      <c r="P729">
        <v>-3.1626506024096383E-2</v>
      </c>
      <c r="Q729">
        <v>1.2255254574657724E-2</v>
      </c>
      <c r="R729">
        <v>4.1807147673634443E-2</v>
      </c>
      <c r="S729">
        <v>1.4135715604683889E-3</v>
      </c>
      <c r="T729">
        <f>'FF-5'!B732/100</f>
        <v>5.0700000000000002E-2</v>
      </c>
      <c r="U729">
        <f>'FF-5'!C732/100</f>
        <v>-7.6E-3</v>
      </c>
      <c r="V729">
        <f>'FF-5'!D732/100</f>
        <v>-3.5200000000000002E-2</v>
      </c>
      <c r="W729">
        <f>'FF-5'!E732/100</f>
        <v>-1.9799999999999998E-2</v>
      </c>
      <c r="X729">
        <f>'FF-5'!F732/100</f>
        <v>-2.1600000000000001E-2</v>
      </c>
      <c r="Y729">
        <v>4.9800000000000004</v>
      </c>
      <c r="Z729">
        <f>'FF-5'!G732/100</f>
        <v>4.1999999999999997E-3</v>
      </c>
      <c r="AA729" s="11" t="str">
        <f t="shared" si="11"/>
        <v>MOM</v>
      </c>
    </row>
    <row r="730" spans="1:27">
      <c r="A730" s="32">
        <v>45383</v>
      </c>
      <c r="B730">
        <v>3.4884992058440765E-3</v>
      </c>
      <c r="C730">
        <v>6.6293747989617049E-4</v>
      </c>
      <c r="D730">
        <v>3.4124120365079625E-3</v>
      </c>
      <c r="E730">
        <v>3.9</v>
      </c>
      <c r="F730">
        <v>62.7</v>
      </c>
      <c r="G730">
        <v>5.33</v>
      </c>
      <c r="H730">
        <v>4.54</v>
      </c>
      <c r="I730">
        <v>5.24</v>
      </c>
      <c r="J730">
        <v>5.75</v>
      </c>
      <c r="K730">
        <v>79.400000000000006</v>
      </c>
      <c r="L730">
        <v>3.7157921164950231E-3</v>
      </c>
      <c r="M730">
        <v>4.8646565841441091E-3</v>
      </c>
      <c r="N730">
        <v>-5.6498158675045984E-3</v>
      </c>
      <c r="O730">
        <v>-0.15976714100905562</v>
      </c>
      <c r="P730">
        <v>6.2208398133748059E-2</v>
      </c>
      <c r="Q730">
        <v>-2.0257635064689855E-3</v>
      </c>
      <c r="R730">
        <v>5.2168284789644026E-2</v>
      </c>
      <c r="S730">
        <v>1.564179028555805E-3</v>
      </c>
      <c r="T730">
        <f>'FF-5'!B733/100</f>
        <v>2.8300000000000002E-2</v>
      </c>
      <c r="U730">
        <f>'FF-5'!C733/100</f>
        <v>-1.18E-2</v>
      </c>
      <c r="V730">
        <f>'FF-5'!D733/100</f>
        <v>4.2199999999999994E-2</v>
      </c>
      <c r="W730">
        <f>'FF-5'!E733/100</f>
        <v>1.47E-2</v>
      </c>
      <c r="X730">
        <f>'FF-5'!F733/100</f>
        <v>1.1899999999999999E-2</v>
      </c>
      <c r="Y730">
        <v>-0.4</v>
      </c>
      <c r="Z730">
        <f>'FF-5'!G733/100</f>
        <v>4.3E-3</v>
      </c>
      <c r="AA730" s="11" t="str">
        <f t="shared" si="11"/>
        <v>HML</v>
      </c>
    </row>
    <row r="731" spans="1:27">
      <c r="A731" s="32">
        <v>45413</v>
      </c>
      <c r="B731">
        <v>2.9124627131079783E-3</v>
      </c>
      <c r="C731">
        <v>7.3815637311590186E-3</v>
      </c>
      <c r="D731">
        <v>2.6197604790418228E-3</v>
      </c>
      <c r="E731">
        <v>3.9</v>
      </c>
      <c r="F731">
        <v>62.7</v>
      </c>
      <c r="G731">
        <v>5.33</v>
      </c>
      <c r="H731">
        <v>4.4800000000000004</v>
      </c>
      <c r="I731">
        <v>5.25</v>
      </c>
      <c r="J731">
        <v>6</v>
      </c>
      <c r="K731">
        <v>77.2</v>
      </c>
      <c r="L731">
        <v>-8.3935053168123278E-4</v>
      </c>
      <c r="M731">
        <v>8.771509370655837E-4</v>
      </c>
      <c r="N731">
        <v>4.8143701250049844E-4</v>
      </c>
      <c r="O731">
        <v>6.0046189376443418E-2</v>
      </c>
      <c r="P731">
        <v>7.7598828696925332E-2</v>
      </c>
      <c r="Q731">
        <v>-1.5782501906970979E-3</v>
      </c>
      <c r="R731">
        <v>5.0073818897637713E-2</v>
      </c>
      <c r="S731">
        <v>7.4912549121682102E-4</v>
      </c>
      <c r="T731">
        <f>'FF-5'!B734/100</f>
        <v>-4.6699999999999998E-2</v>
      </c>
      <c r="U731">
        <f>'FF-5'!C734/100</f>
        <v>-2.5499999999999998E-2</v>
      </c>
      <c r="V731">
        <f>'FF-5'!D734/100</f>
        <v>-5.1999999999999998E-3</v>
      </c>
      <c r="W731">
        <f>'FF-5'!E734/100</f>
        <v>1.4800000000000001E-2</v>
      </c>
      <c r="X731">
        <f>'FF-5'!F734/100</f>
        <v>-3.0000000000000001E-3</v>
      </c>
      <c r="Y731">
        <v>-0.42</v>
      </c>
      <c r="Z731">
        <f>'FF-5'!G734/100</f>
        <v>4.6999999999999993E-3</v>
      </c>
      <c r="AA731" s="11" t="str">
        <f t="shared" si="11"/>
        <v>RMW</v>
      </c>
    </row>
    <row r="732" spans="1:27">
      <c r="A732" s="32">
        <v>45444</v>
      </c>
      <c r="B732">
        <v>3.9614588391637101E-4</v>
      </c>
      <c r="C732">
        <v>-6.4791538575287395E-3</v>
      </c>
      <c r="D732">
        <v>-8.1146436859883675E-5</v>
      </c>
      <c r="E732">
        <v>4</v>
      </c>
      <c r="F732">
        <v>62.6</v>
      </c>
      <c r="G732">
        <v>5.33</v>
      </c>
      <c r="H732">
        <v>4.3099999999999996</v>
      </c>
      <c r="I732">
        <v>5.24</v>
      </c>
      <c r="J732">
        <v>5.95</v>
      </c>
      <c r="K732">
        <v>69.099999999999994</v>
      </c>
      <c r="L732">
        <v>2.0305980528511824E-3</v>
      </c>
      <c r="M732">
        <v>3.7449775636574701E-3</v>
      </c>
      <c r="N732">
        <v>2.2768030502604967E-3</v>
      </c>
      <c r="O732">
        <v>-4.5025417574437183E-2</v>
      </c>
      <c r="P732">
        <v>-8.6956521739130432E-2</v>
      </c>
      <c r="Q732">
        <v>6.0855751645224072E-3</v>
      </c>
      <c r="R732">
        <v>-6.2448740480374909E-2</v>
      </c>
      <c r="S732">
        <v>1.2243473847812986E-3</v>
      </c>
      <c r="T732">
        <f>'FF-5'!B735/100</f>
        <v>4.3400000000000001E-2</v>
      </c>
      <c r="U732">
        <f>'FF-5'!C735/100</f>
        <v>7.7000000000000002E-3</v>
      </c>
      <c r="V732">
        <f>'FF-5'!D735/100</f>
        <v>-1.67E-2</v>
      </c>
      <c r="W732">
        <f>'FF-5'!E735/100</f>
        <v>2.9700000000000001E-2</v>
      </c>
      <c r="X732">
        <f>'FF-5'!F735/100</f>
        <v>-3.0699999999999998E-2</v>
      </c>
      <c r="Y732">
        <v>-0.02</v>
      </c>
      <c r="Z732">
        <f>'FF-5'!G735/100</f>
        <v>4.4000000000000003E-3</v>
      </c>
      <c r="AA732" s="11" t="str">
        <f t="shared" si="11"/>
        <v>RMW</v>
      </c>
    </row>
    <row r="733" spans="1:27">
      <c r="A733" s="32">
        <v>45474</v>
      </c>
      <c r="B733">
        <v>-2.8741138149117175E-5</v>
      </c>
      <c r="C733">
        <v>2.3539733581917064E-3</v>
      </c>
      <c r="D733">
        <v>1.176718821008862E-3</v>
      </c>
      <c r="E733">
        <v>4.0999999999999996</v>
      </c>
      <c r="F733">
        <v>62.6</v>
      </c>
      <c r="G733">
        <v>5.33</v>
      </c>
      <c r="H733">
        <v>4.25</v>
      </c>
      <c r="I733">
        <v>5.2</v>
      </c>
      <c r="J733">
        <v>5.82</v>
      </c>
      <c r="K733">
        <v>68.2</v>
      </c>
      <c r="L733">
        <v>1.8710268439608433E-3</v>
      </c>
      <c r="M733">
        <v>2.8912903456665734E-3</v>
      </c>
      <c r="N733">
        <v>4.4148037469152173E-3</v>
      </c>
      <c r="O733">
        <v>1.064638783269962E-2</v>
      </c>
      <c r="P733">
        <v>0</v>
      </c>
      <c r="Q733">
        <v>2.6578053732920679E-3</v>
      </c>
      <c r="R733">
        <v>-3.1242189452636844E-3</v>
      </c>
      <c r="S733">
        <v>5.5123298780951411E-4</v>
      </c>
      <c r="T733">
        <f>'FF-5'!B736/100</f>
        <v>2.7699999999999999E-2</v>
      </c>
      <c r="U733">
        <f>'FF-5'!C736/100</f>
        <v>-4.3700000000000003E-2</v>
      </c>
      <c r="V733">
        <f>'FF-5'!D736/100</f>
        <v>-3.3099999999999997E-2</v>
      </c>
      <c r="W733">
        <f>'FF-5'!E736/100</f>
        <v>5.1000000000000004E-3</v>
      </c>
      <c r="X733">
        <f>'FF-5'!F736/100</f>
        <v>-1.78E-2</v>
      </c>
      <c r="Y733">
        <v>0.9</v>
      </c>
      <c r="Z733">
        <f>'FF-5'!G736/100</f>
        <v>4.0999999999999995E-3</v>
      </c>
      <c r="AA733" s="11" t="str">
        <f t="shared" si="11"/>
        <v>MOM</v>
      </c>
    </row>
    <row r="734" spans="1:27">
      <c r="A734" s="32">
        <v>45505</v>
      </c>
      <c r="B734">
        <v>1.3891949375820418E-3</v>
      </c>
      <c r="C734">
        <v>5.4979407144589163E-3</v>
      </c>
      <c r="D734">
        <v>1.6697873858100745E-3</v>
      </c>
      <c r="E734">
        <v>4.2</v>
      </c>
      <c r="F734">
        <v>62.7</v>
      </c>
      <c r="G734">
        <v>5.33</v>
      </c>
      <c r="H734">
        <v>3.87</v>
      </c>
      <c r="I734">
        <v>5.05</v>
      </c>
      <c r="J734">
        <v>5.84</v>
      </c>
      <c r="K734">
        <v>66.400000000000006</v>
      </c>
      <c r="L734">
        <v>-7.4812138407997694E-4</v>
      </c>
      <c r="M734">
        <v>9.1816880033886194E-4</v>
      </c>
      <c r="N734">
        <v>-2.234217262884257E-3</v>
      </c>
      <c r="O734">
        <v>-5.0413844996237772E-2</v>
      </c>
      <c r="P734">
        <v>5.2083333333333336E-2</v>
      </c>
      <c r="Q734">
        <v>-7.1106617312359814E-3</v>
      </c>
      <c r="R734">
        <v>2.5448163469976196E-2</v>
      </c>
      <c r="S734">
        <v>5.5726181806668143E-4</v>
      </c>
      <c r="T734">
        <f>'FF-5'!B737/100</f>
        <v>1.24E-2</v>
      </c>
      <c r="U734">
        <f>'FF-5'!C737/100</f>
        <v>8.2799999999999999E-2</v>
      </c>
      <c r="V734">
        <f>'FF-5'!D737/100</f>
        <v>5.74E-2</v>
      </c>
      <c r="W734">
        <f>'FF-5'!E737/100</f>
        <v>2.2000000000000001E-3</v>
      </c>
      <c r="X734">
        <f>'FF-5'!F737/100</f>
        <v>4.3E-3</v>
      </c>
      <c r="Y734">
        <v>-2.42</v>
      </c>
      <c r="Z734">
        <f>'FF-5'!G737/100</f>
        <v>4.5000000000000005E-3</v>
      </c>
      <c r="AA734" s="11" t="str">
        <f t="shared" si="11"/>
        <v>SMB</v>
      </c>
    </row>
    <row r="735" spans="1:27">
      <c r="A735" s="32">
        <v>45536</v>
      </c>
      <c r="B735">
        <v>1.801853517281841E-3</v>
      </c>
      <c r="C735">
        <v>-7.2205533166746294E-3</v>
      </c>
      <c r="D735">
        <v>1.230022253692098E-3</v>
      </c>
      <c r="E735">
        <v>4.2</v>
      </c>
      <c r="F735">
        <v>62.7</v>
      </c>
      <c r="G735">
        <v>5.13</v>
      </c>
      <c r="H735">
        <v>3.72</v>
      </c>
      <c r="I735">
        <v>4.72</v>
      </c>
      <c r="J735">
        <v>5.6</v>
      </c>
      <c r="K735">
        <v>67.900000000000006</v>
      </c>
      <c r="L735">
        <v>3.4827553697099702E-3</v>
      </c>
      <c r="M735">
        <v>4.84329401028536E-3</v>
      </c>
      <c r="N735">
        <v>1.6428336624214977E-3</v>
      </c>
      <c r="O735">
        <v>9.2709984152139463E-2</v>
      </c>
      <c r="P735">
        <v>-2.2630834512022632E-2</v>
      </c>
      <c r="Q735">
        <v>4.8810369179626747E-3</v>
      </c>
      <c r="R735">
        <v>-6.2591687041564675E-2</v>
      </c>
      <c r="S735">
        <v>4.4935855648310473E-4</v>
      </c>
      <c r="T735">
        <f>'FF-5'!B738/100</f>
        <v>1.61E-2</v>
      </c>
      <c r="U735">
        <f>'FF-5'!C738/100</f>
        <v>-3.6499999999999998E-2</v>
      </c>
      <c r="V735">
        <f>'FF-5'!D738/100</f>
        <v>-1.1299999999999999E-2</v>
      </c>
      <c r="W735">
        <f>'FF-5'!E738/100</f>
        <v>8.5000000000000006E-3</v>
      </c>
      <c r="X735">
        <f>'FF-5'!F738/100</f>
        <v>8.6E-3</v>
      </c>
      <c r="Y735">
        <v>4.79</v>
      </c>
      <c r="Z735">
        <f>'FF-5'!G738/100</f>
        <v>4.7999999999999996E-3</v>
      </c>
      <c r="AA735" s="11" t="str">
        <f t="shared" si="11"/>
        <v>MOM</v>
      </c>
    </row>
    <row r="736" spans="1:27">
      <c r="A736" s="32">
        <v>45566</v>
      </c>
      <c r="B736">
        <v>2.2920373984103046E-3</v>
      </c>
      <c r="C736">
        <v>-1.0886116580483303E-2</v>
      </c>
      <c r="D736">
        <v>1.7134497724828784E-3</v>
      </c>
      <c r="E736">
        <v>4.0999999999999996</v>
      </c>
      <c r="F736">
        <v>62.7</v>
      </c>
      <c r="G736">
        <v>4.83</v>
      </c>
      <c r="H736">
        <v>4.0999999999999996</v>
      </c>
      <c r="I736">
        <v>4.51</v>
      </c>
      <c r="J736">
        <v>5.42</v>
      </c>
      <c r="K736">
        <v>70.099999999999994</v>
      </c>
      <c r="L736">
        <v>3.2109204454391417E-3</v>
      </c>
      <c r="M736">
        <v>3.8550136462753002E-3</v>
      </c>
      <c r="N736">
        <v>3.8676953907381263E-3</v>
      </c>
      <c r="O736">
        <v>-1.7403915881073241E-2</v>
      </c>
      <c r="P736">
        <v>5.0651230101302458E-2</v>
      </c>
      <c r="Q736">
        <v>-4.1962888615370078E-3</v>
      </c>
      <c r="R736">
        <v>-8.3985393844548922E-2</v>
      </c>
      <c r="S736">
        <v>1.5182762503637536E-3</v>
      </c>
      <c r="T736">
        <f>'FF-5'!B739/100</f>
        <v>1.7399999999999999E-2</v>
      </c>
      <c r="U736">
        <f>'FF-5'!C739/100</f>
        <v>-1.0200000000000001E-2</v>
      </c>
      <c r="V736">
        <f>'FF-5'!D739/100</f>
        <v>-2.5899999999999999E-2</v>
      </c>
      <c r="W736">
        <f>'FF-5'!E739/100</f>
        <v>4.0000000000000002E-4</v>
      </c>
      <c r="X736">
        <f>'FF-5'!F739/100</f>
        <v>-2.5999999999999999E-3</v>
      </c>
      <c r="Y736">
        <v>-0.6</v>
      </c>
      <c r="Z736">
        <f>'FF-5'!G739/100</f>
        <v>4.0000000000000001E-3</v>
      </c>
      <c r="AA736" s="11" t="str">
        <f t="shared" si="11"/>
        <v>RMW</v>
      </c>
    </row>
    <row r="737" spans="1:27">
      <c r="A737" s="32">
        <v>45597</v>
      </c>
      <c r="B737">
        <v>2.2645632378490849E-3</v>
      </c>
      <c r="C737">
        <v>1.5790598459724118E-3</v>
      </c>
      <c r="D737">
        <v>2.3882716497632423E-3</v>
      </c>
      <c r="E737">
        <v>4.0999999999999996</v>
      </c>
      <c r="F737">
        <v>62.5</v>
      </c>
      <c r="G737">
        <v>4.6399999999999997</v>
      </c>
      <c r="H737">
        <v>4.3600000000000003</v>
      </c>
      <c r="I737">
        <v>4.42</v>
      </c>
      <c r="J737">
        <v>5.63</v>
      </c>
      <c r="K737">
        <v>70.5</v>
      </c>
      <c r="L737">
        <v>4.6384539955709233E-3</v>
      </c>
      <c r="M737">
        <v>4.2265865013099467E-3</v>
      </c>
      <c r="N737">
        <v>3.4740739035767467E-3</v>
      </c>
      <c r="O737">
        <v>-8.1180811808118074E-3</v>
      </c>
      <c r="P737">
        <v>-0.15289256198347106</v>
      </c>
      <c r="Q737">
        <v>-4.5366239290828636E-3</v>
      </c>
      <c r="R737">
        <v>2.4914578587699319E-2</v>
      </c>
      <c r="S737">
        <v>2.7792867339590939E-4</v>
      </c>
      <c r="T737">
        <f>'FF-5'!B740/100</f>
        <v>-9.7000000000000003E-3</v>
      </c>
      <c r="U737">
        <f>'FF-5'!C740/100</f>
        <v>-8.8000000000000005E-3</v>
      </c>
      <c r="V737">
        <f>'FF-5'!D740/100</f>
        <v>8.8999999999999999E-3</v>
      </c>
      <c r="W737">
        <f>'FF-5'!E740/100</f>
        <v>-1.38E-2</v>
      </c>
      <c r="X737">
        <f>'FF-5'!F740/100</f>
        <v>1.03E-2</v>
      </c>
      <c r="Y737">
        <v>2.87</v>
      </c>
      <c r="Z737">
        <f>'FF-5'!G740/100</f>
        <v>3.9000000000000003E-3</v>
      </c>
      <c r="AA737" s="11" t="str">
        <f t="shared" si="11"/>
        <v>MOM</v>
      </c>
    </row>
    <row r="738" spans="1:27">
      <c r="A738" s="32">
        <v>45627</v>
      </c>
      <c r="B738">
        <v>2.804502414724084E-3</v>
      </c>
      <c r="C738">
        <v>5.8479301093335558E-4</v>
      </c>
      <c r="D738">
        <v>1.2234877449994045E-3</v>
      </c>
      <c r="E738">
        <v>4.2</v>
      </c>
      <c r="F738">
        <v>62.5</v>
      </c>
      <c r="G738">
        <v>4.4800000000000004</v>
      </c>
      <c r="H738">
        <v>4.3899999999999997</v>
      </c>
      <c r="I738">
        <v>4.2699999999999996</v>
      </c>
      <c r="J738">
        <v>5.78</v>
      </c>
      <c r="K738">
        <v>71.8</v>
      </c>
      <c r="L738">
        <v>7.10102649587647E-3</v>
      </c>
      <c r="M738">
        <v>6.3718475073313444E-3</v>
      </c>
      <c r="N738">
        <v>9.4463503941261855E-4</v>
      </c>
      <c r="O738">
        <v>-3.7202380952380952E-2</v>
      </c>
      <c r="P738">
        <v>9.5934959349593493E-2</v>
      </c>
      <c r="Q738">
        <v>-1.4521860639098165E-3</v>
      </c>
      <c r="R738">
        <v>-2.833726906514783E-2</v>
      </c>
      <c r="S738">
        <v>1.6481642859849203E-3</v>
      </c>
      <c r="T738">
        <f>'FF-5'!B741/100</f>
        <v>6.5099999999999991E-2</v>
      </c>
      <c r="U738">
        <f>'FF-5'!C741/100</f>
        <v>4.7800000000000002E-2</v>
      </c>
      <c r="V738">
        <f>'FF-5'!D741/100</f>
        <v>-5.0000000000000001E-4</v>
      </c>
      <c r="W738">
        <f>'FF-5'!E741/100</f>
        <v>-2.6200000000000001E-2</v>
      </c>
      <c r="X738">
        <f>'FF-5'!F741/100</f>
        <v>-2.1700000000000001E-2</v>
      </c>
      <c r="Y738">
        <v>0.9</v>
      </c>
      <c r="Z738">
        <f>'FF-5'!G741/100</f>
        <v>4.0000000000000001E-3</v>
      </c>
      <c r="AA738" s="11" t="str">
        <f t="shared" ref="AA738" si="12">INDEX($U$1:$Y$1, MATCH(MAX(U738:Y738), U738:Y738, 0))</f>
        <v>MOM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1180"/>
  <sheetViews>
    <sheetView workbookViewId="0">
      <selection activeCell="J443" sqref="J443:J1179"/>
    </sheetView>
  </sheetViews>
  <sheetFormatPr baseColWidth="10" defaultRowHeight="13"/>
  <cols>
    <col min="8" max="8" width="11.6640625" bestFit="1" customWidth="1"/>
  </cols>
  <sheetData>
    <row r="1" spans="1:10" ht="16">
      <c r="A1" s="21" t="s">
        <v>5426</v>
      </c>
      <c r="B1" s="24"/>
      <c r="C1" s="24"/>
      <c r="D1" s="24"/>
      <c r="E1" s="24"/>
      <c r="F1" s="24"/>
      <c r="G1" s="24"/>
    </row>
    <row r="2" spans="1:10" ht="16">
      <c r="A2" s="21" t="s">
        <v>5427</v>
      </c>
      <c r="B2" s="23" t="s">
        <v>5428</v>
      </c>
      <c r="C2" s="24"/>
      <c r="D2" s="24"/>
      <c r="E2" s="24"/>
      <c r="F2" s="24"/>
      <c r="G2" s="24"/>
    </row>
    <row r="3" spans="1:10" ht="16">
      <c r="A3" s="24"/>
      <c r="B3" s="24"/>
      <c r="C3" s="24"/>
      <c r="D3" s="24"/>
      <c r="E3" s="24"/>
      <c r="F3" s="24"/>
      <c r="G3" s="24"/>
    </row>
    <row r="4" spans="1:10" ht="16">
      <c r="A4" s="24"/>
      <c r="B4" s="23" t="s">
        <v>5419</v>
      </c>
      <c r="C4" s="23" t="s">
        <v>5420</v>
      </c>
      <c r="D4" s="23" t="s">
        <v>5421</v>
      </c>
      <c r="E4" s="23" t="s">
        <v>5422</v>
      </c>
      <c r="F4" s="23" t="s">
        <v>5423</v>
      </c>
      <c r="G4" s="23" t="s">
        <v>5424</v>
      </c>
      <c r="I4" s="21" t="s">
        <v>1</v>
      </c>
      <c r="J4" s="21" t="s">
        <v>6709</v>
      </c>
    </row>
    <row r="5" spans="1:10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  <c r="I5" s="21">
        <v>192701</v>
      </c>
      <c r="J5" s="23">
        <v>0.36</v>
      </c>
    </row>
    <row r="6" spans="1:10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  <c r="I6" s="21">
        <v>192702</v>
      </c>
      <c r="J6" s="23">
        <v>-2.14</v>
      </c>
    </row>
    <row r="7" spans="1:10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  <c r="I7" s="21">
        <v>192703</v>
      </c>
      <c r="J7" s="23">
        <v>3.61</v>
      </c>
    </row>
    <row r="8" spans="1:10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  <c r="I8" s="21">
        <v>192704</v>
      </c>
      <c r="J8" s="23">
        <v>4.3</v>
      </c>
    </row>
    <row r="9" spans="1:10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  <c r="I9" s="21">
        <v>192705</v>
      </c>
      <c r="J9" s="23">
        <v>3</v>
      </c>
    </row>
    <row r="10" spans="1:10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  <c r="I10" s="21">
        <v>192706</v>
      </c>
      <c r="J10" s="23">
        <v>0.6</v>
      </c>
    </row>
    <row r="11" spans="1:10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  <c r="I11" s="21">
        <v>192707</v>
      </c>
      <c r="J11" s="23">
        <v>4.3099999999999996</v>
      </c>
    </row>
    <row r="12" spans="1:10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  <c r="I12" s="21">
        <v>192708</v>
      </c>
      <c r="J12" s="23">
        <v>1.36</v>
      </c>
    </row>
    <row r="13" spans="1:10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  <c r="I13" s="21">
        <v>192709</v>
      </c>
      <c r="J13" s="23">
        <v>1.98</v>
      </c>
    </row>
    <row r="14" spans="1:10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  <c r="I14" s="21">
        <v>192710</v>
      </c>
      <c r="J14" s="23">
        <v>-0.87</v>
      </c>
    </row>
    <row r="15" spans="1:10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  <c r="I15" s="21">
        <v>192711</v>
      </c>
      <c r="J15" s="23">
        <v>-0.51</v>
      </c>
    </row>
    <row r="16" spans="1:10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  <c r="I16" s="21">
        <v>192712</v>
      </c>
      <c r="J16" s="23">
        <v>3.21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  <c r="I17" s="21">
        <v>192801</v>
      </c>
      <c r="J17" s="23">
        <v>-0.52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  <c r="I18" s="21">
        <v>192802</v>
      </c>
      <c r="J18" s="23">
        <v>-1.0900000000000001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  <c r="I19" s="21">
        <v>192803</v>
      </c>
      <c r="J19" s="23">
        <v>4.7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  <c r="I20" s="21">
        <v>192804</v>
      </c>
      <c r="J20" s="23">
        <v>-4.41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  <c r="I21" s="21">
        <v>192805</v>
      </c>
      <c r="J21" s="23">
        <v>3.02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21">
        <v>192806</v>
      </c>
      <c r="J22" s="23">
        <v>2.04</v>
      </c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  <c r="I23" s="21">
        <v>192807</v>
      </c>
      <c r="J23" s="23">
        <v>2.65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  <c r="I24" s="21">
        <v>192808</v>
      </c>
      <c r="J24" s="23">
        <v>3.54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  <c r="I25" s="21">
        <v>192809</v>
      </c>
      <c r="J25" s="23">
        <v>3.45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  <c r="I26" s="21">
        <v>192810</v>
      </c>
      <c r="J26" s="23">
        <v>5.0999999999999996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  <c r="I27" s="21">
        <v>192811</v>
      </c>
      <c r="J27" s="23">
        <v>2.09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  <c r="I28" s="21">
        <v>192812</v>
      </c>
      <c r="J28" s="23">
        <v>1.54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  <c r="I29" s="21">
        <v>192901</v>
      </c>
      <c r="J29" s="23">
        <v>2.4500000000000002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  <c r="I30" s="21">
        <v>192902</v>
      </c>
      <c r="J30" s="23">
        <v>3.05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  <c r="I31" s="21">
        <v>192903</v>
      </c>
      <c r="J31" s="23">
        <v>-0.64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  <c r="I32" s="21">
        <v>192904</v>
      </c>
      <c r="J32" s="23">
        <v>1.91</v>
      </c>
    </row>
    <row r="33" spans="1:10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  <c r="I33" s="21">
        <v>192905</v>
      </c>
      <c r="J33" s="23">
        <v>-2.04</v>
      </c>
    </row>
    <row r="34" spans="1:10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  <c r="I34" s="21">
        <v>192906</v>
      </c>
      <c r="J34" s="23">
        <v>8.6</v>
      </c>
    </row>
    <row r="35" spans="1:10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  <c r="I35" s="21">
        <v>192907</v>
      </c>
      <c r="J35" s="23">
        <v>2.96</v>
      </c>
    </row>
    <row r="36" spans="1:10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  <c r="I36" s="21">
        <v>192908</v>
      </c>
      <c r="J36" s="23">
        <v>4.7</v>
      </c>
    </row>
    <row r="37" spans="1:10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  <c r="I37" s="21">
        <v>192909</v>
      </c>
      <c r="J37" s="23">
        <v>2.97</v>
      </c>
    </row>
    <row r="38" spans="1:10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  <c r="I38" s="21">
        <v>192910</v>
      </c>
      <c r="J38" s="23">
        <v>4.0999999999999996</v>
      </c>
    </row>
    <row r="39" spans="1:10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  <c r="I39" s="21">
        <v>192911</v>
      </c>
      <c r="J39" s="23">
        <v>-2.39</v>
      </c>
    </row>
    <row r="40" spans="1:10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  <c r="I40" s="21">
        <v>192912</v>
      </c>
      <c r="J40" s="23">
        <v>5.19</v>
      </c>
    </row>
    <row r="41" spans="1:10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  <c r="I41" s="21">
        <v>193001</v>
      </c>
      <c r="J41" s="23">
        <v>-5.16</v>
      </c>
    </row>
    <row r="42" spans="1:10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  <c r="I42" s="21">
        <v>193002</v>
      </c>
      <c r="J42" s="23">
        <v>0.62</v>
      </c>
    </row>
    <row r="43" spans="1:10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  <c r="I43" s="21">
        <v>193003</v>
      </c>
      <c r="J43" s="23">
        <v>-4.42</v>
      </c>
    </row>
    <row r="44" spans="1:10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  <c r="I44" s="21">
        <v>193004</v>
      </c>
      <c r="J44" s="23">
        <v>3.98</v>
      </c>
    </row>
    <row r="45" spans="1:10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  <c r="I45" s="21">
        <v>193005</v>
      </c>
      <c r="J45" s="23">
        <v>0.05</v>
      </c>
    </row>
    <row r="46" spans="1:10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  <c r="I46" s="21">
        <v>193006</v>
      </c>
      <c r="J46" s="23">
        <v>6.64</v>
      </c>
    </row>
    <row r="47" spans="1:10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  <c r="I47" s="21">
        <v>193007</v>
      </c>
      <c r="J47" s="23">
        <v>-2.19</v>
      </c>
    </row>
    <row r="48" spans="1:10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  <c r="I48" s="21">
        <v>193008</v>
      </c>
      <c r="J48" s="23">
        <v>3.95</v>
      </c>
    </row>
    <row r="49" spans="1:10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  <c r="I49" s="21">
        <v>193009</v>
      </c>
      <c r="J49" s="23">
        <v>11.48</v>
      </c>
    </row>
    <row r="50" spans="1:10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  <c r="I50" s="21">
        <v>193010</v>
      </c>
      <c r="J50" s="23">
        <v>6.86</v>
      </c>
    </row>
    <row r="51" spans="1:10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  <c r="I51" s="21">
        <v>193011</v>
      </c>
      <c r="J51" s="23">
        <v>-1.46</v>
      </c>
    </row>
    <row r="52" spans="1:10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  <c r="I52" s="21">
        <v>193012</v>
      </c>
      <c r="J52" s="23">
        <v>13.32</v>
      </c>
    </row>
    <row r="53" spans="1:10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  <c r="I53" s="21">
        <v>193101</v>
      </c>
      <c r="J53" s="23">
        <v>-11.07</v>
      </c>
    </row>
    <row r="54" spans="1:10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  <c r="I54" s="21">
        <v>193102</v>
      </c>
      <c r="J54" s="23">
        <v>-14.47</v>
      </c>
    </row>
    <row r="55" spans="1:10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  <c r="I55" s="21">
        <v>193103</v>
      </c>
      <c r="J55" s="23">
        <v>9.4600000000000009</v>
      </c>
    </row>
    <row r="56" spans="1:10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  <c r="I56" s="21">
        <v>193104</v>
      </c>
      <c r="J56" s="23">
        <v>11.4</v>
      </c>
    </row>
    <row r="57" spans="1:10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  <c r="I57" s="21">
        <v>193105</v>
      </c>
      <c r="J57" s="23">
        <v>9.26</v>
      </c>
    </row>
    <row r="58" spans="1:10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  <c r="I58" s="21">
        <v>193106</v>
      </c>
      <c r="J58" s="23">
        <v>-17.88</v>
      </c>
    </row>
    <row r="59" spans="1:10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  <c r="I59" s="21">
        <v>193107</v>
      </c>
      <c r="J59" s="23">
        <v>8.19</v>
      </c>
    </row>
    <row r="60" spans="1:10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  <c r="I60" s="21">
        <v>193108</v>
      </c>
      <c r="J60" s="23">
        <v>-3.5</v>
      </c>
    </row>
    <row r="61" spans="1:10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  <c r="I61" s="21">
        <v>193109</v>
      </c>
      <c r="J61" s="23">
        <v>10.15</v>
      </c>
    </row>
    <row r="62" spans="1:10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  <c r="I62" s="21">
        <v>193110</v>
      </c>
      <c r="J62" s="23">
        <v>3.27</v>
      </c>
    </row>
    <row r="63" spans="1:10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  <c r="I63" s="21">
        <v>193111</v>
      </c>
      <c r="J63" s="23">
        <v>7.54</v>
      </c>
    </row>
    <row r="64" spans="1:10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  <c r="I64" s="21">
        <v>193112</v>
      </c>
      <c r="J64" s="23">
        <v>14.16</v>
      </c>
    </row>
    <row r="65" spans="1:10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  <c r="I65" s="21">
        <v>193201</v>
      </c>
      <c r="J65" s="23">
        <v>-10.87</v>
      </c>
    </row>
    <row r="66" spans="1:10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  <c r="I66" s="21">
        <v>193202</v>
      </c>
      <c r="J66" s="23">
        <v>1.59</v>
      </c>
    </row>
    <row r="67" spans="1:10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  <c r="I67" s="21">
        <v>193203</v>
      </c>
      <c r="J67" s="23">
        <v>9.92</v>
      </c>
    </row>
    <row r="68" spans="1:10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  <c r="I68" s="21">
        <v>193204</v>
      </c>
      <c r="J68" s="23">
        <v>6.97</v>
      </c>
    </row>
    <row r="69" spans="1:10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  <c r="I69" s="21">
        <v>193205</v>
      </c>
      <c r="J69" s="23">
        <v>12.28</v>
      </c>
    </row>
    <row r="70" spans="1:10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  <c r="I70" s="21">
        <v>193206</v>
      </c>
      <c r="J70" s="23">
        <v>1.88</v>
      </c>
    </row>
    <row r="71" spans="1:10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  <c r="I71" s="21">
        <v>193207</v>
      </c>
      <c r="J71" s="23">
        <v>-45.02</v>
      </c>
    </row>
    <row r="72" spans="1:10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  <c r="I72" s="21">
        <v>193208</v>
      </c>
      <c r="J72" s="23">
        <v>-52.05</v>
      </c>
    </row>
    <row r="73" spans="1:10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  <c r="I73" s="21">
        <v>193209</v>
      </c>
      <c r="J73" s="23">
        <v>2.36</v>
      </c>
    </row>
    <row r="74" spans="1:10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  <c r="I74" s="21">
        <v>193210</v>
      </c>
      <c r="J74" s="23">
        <v>4.95</v>
      </c>
    </row>
    <row r="75" spans="1:10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  <c r="I75" s="21">
        <v>193211</v>
      </c>
      <c r="J75" s="23">
        <v>-1.83</v>
      </c>
    </row>
    <row r="76" spans="1:10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  <c r="I76" s="21">
        <v>193212</v>
      </c>
      <c r="J76" s="23">
        <v>5.48</v>
      </c>
    </row>
    <row r="77" spans="1:10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  <c r="I77" s="21">
        <v>193301</v>
      </c>
      <c r="J77" s="23">
        <v>-1.6</v>
      </c>
    </row>
    <row r="78" spans="1:10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  <c r="I78" s="21">
        <v>193302</v>
      </c>
      <c r="J78" s="23">
        <v>4.26</v>
      </c>
    </row>
    <row r="79" spans="1:10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  <c r="I79" s="21">
        <v>193303</v>
      </c>
      <c r="J79" s="23">
        <v>2.59</v>
      </c>
    </row>
    <row r="80" spans="1:10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  <c r="I80" s="21">
        <v>193304</v>
      </c>
      <c r="J80" s="23">
        <v>-16.510000000000002</v>
      </c>
    </row>
    <row r="81" spans="1:10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  <c r="I81" s="21">
        <v>193305</v>
      </c>
      <c r="J81" s="23">
        <v>-4.3099999999999996</v>
      </c>
    </row>
    <row r="82" spans="1:10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  <c r="I82" s="21">
        <v>193306</v>
      </c>
      <c r="J82" s="23">
        <v>4</v>
      </c>
    </row>
    <row r="83" spans="1:10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  <c r="I83" s="21">
        <v>193307</v>
      </c>
      <c r="J83" s="23">
        <v>0.1</v>
      </c>
    </row>
    <row r="84" spans="1:10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  <c r="I84" s="21">
        <v>193308</v>
      </c>
      <c r="J84" s="23">
        <v>7.59</v>
      </c>
    </row>
    <row r="85" spans="1:10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  <c r="I85" s="21">
        <v>193309</v>
      </c>
      <c r="J85" s="23">
        <v>1.58</v>
      </c>
    </row>
    <row r="86" spans="1:10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  <c r="I86" s="21">
        <v>193310</v>
      </c>
      <c r="J86" s="23">
        <v>-2.21</v>
      </c>
    </row>
    <row r="87" spans="1:10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  <c r="I87" s="21">
        <v>193311</v>
      </c>
      <c r="J87" s="23">
        <v>6.1</v>
      </c>
    </row>
    <row r="88" spans="1:10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  <c r="I88" s="21">
        <v>193312</v>
      </c>
      <c r="J88" s="23">
        <v>4.18</v>
      </c>
    </row>
    <row r="89" spans="1:10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  <c r="I89" s="21">
        <v>193401</v>
      </c>
      <c r="J89" s="23">
        <v>-2.97</v>
      </c>
    </row>
    <row r="90" spans="1:10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  <c r="I90" s="21">
        <v>193402</v>
      </c>
      <c r="J90" s="23">
        <v>-0.28999999999999998</v>
      </c>
    </row>
    <row r="91" spans="1:10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  <c r="I91" s="21">
        <v>193403</v>
      </c>
      <c r="J91" s="23">
        <v>-0.67</v>
      </c>
    </row>
    <row r="92" spans="1:10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  <c r="I92" s="21">
        <v>193404</v>
      </c>
      <c r="J92" s="23">
        <v>-4.71</v>
      </c>
    </row>
    <row r="93" spans="1:10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  <c r="I93" s="21">
        <v>193405</v>
      </c>
      <c r="J93" s="23">
        <v>-2.56</v>
      </c>
    </row>
    <row r="94" spans="1:10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  <c r="I94" s="21">
        <v>193406</v>
      </c>
      <c r="J94" s="23">
        <v>-0.96</v>
      </c>
    </row>
    <row r="95" spans="1:10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  <c r="I95" s="21">
        <v>193407</v>
      </c>
      <c r="J95" s="23">
        <v>8.7100000000000009</v>
      </c>
    </row>
    <row r="96" spans="1:10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  <c r="I96" s="21">
        <v>193408</v>
      </c>
      <c r="J96" s="23">
        <v>2.48</v>
      </c>
    </row>
    <row r="97" spans="1:10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  <c r="I97" s="21">
        <v>193409</v>
      </c>
      <c r="J97" s="23">
        <v>0.06</v>
      </c>
    </row>
    <row r="98" spans="1:10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  <c r="I98" s="21">
        <v>193410</v>
      </c>
      <c r="J98" s="23">
        <v>6.9</v>
      </c>
    </row>
    <row r="99" spans="1:10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  <c r="I99" s="21">
        <v>193411</v>
      </c>
      <c r="J99" s="23">
        <v>3.83</v>
      </c>
    </row>
    <row r="100" spans="1:10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  <c r="I100" s="21">
        <v>193412</v>
      </c>
      <c r="J100" s="23">
        <v>4.7300000000000004</v>
      </c>
    </row>
    <row r="101" spans="1:10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  <c r="I101" s="21">
        <v>193501</v>
      </c>
      <c r="J101" s="23">
        <v>3.72</v>
      </c>
    </row>
    <row r="102" spans="1:10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  <c r="I102" s="21">
        <v>193502</v>
      </c>
      <c r="J102" s="23">
        <v>13.92</v>
      </c>
    </row>
    <row r="103" spans="1:10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  <c r="I103" s="21">
        <v>193503</v>
      </c>
      <c r="J103" s="23">
        <v>2.4900000000000002</v>
      </c>
    </row>
    <row r="104" spans="1:10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  <c r="I104" s="21">
        <v>193504</v>
      </c>
      <c r="J104" s="23">
        <v>-4.6399999999999997</v>
      </c>
    </row>
    <row r="105" spans="1:10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  <c r="I105" s="21">
        <v>193505</v>
      </c>
      <c r="J105" s="23">
        <v>-3.62</v>
      </c>
    </row>
    <row r="106" spans="1:10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  <c r="I106" s="21">
        <v>193506</v>
      </c>
      <c r="J106" s="23">
        <v>2.35</v>
      </c>
    </row>
    <row r="107" spans="1:10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  <c r="I107" s="21">
        <v>193507</v>
      </c>
      <c r="J107" s="23">
        <v>-4.0599999999999996</v>
      </c>
    </row>
    <row r="108" spans="1:10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  <c r="I108" s="21">
        <v>193508</v>
      </c>
      <c r="J108" s="23">
        <v>-7.17</v>
      </c>
    </row>
    <row r="109" spans="1:10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  <c r="I109" s="21">
        <v>193509</v>
      </c>
      <c r="J109" s="23">
        <v>8.9499999999999993</v>
      </c>
    </row>
    <row r="110" spans="1:10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  <c r="I110" s="21">
        <v>193510</v>
      </c>
      <c r="J110" s="23">
        <v>1.87</v>
      </c>
    </row>
    <row r="111" spans="1:10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  <c r="I111" s="21">
        <v>193511</v>
      </c>
      <c r="J111" s="23">
        <v>-6.27</v>
      </c>
    </row>
    <row r="112" spans="1:10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  <c r="I112" s="21">
        <v>193512</v>
      </c>
      <c r="J112" s="23">
        <v>3.78</v>
      </c>
    </row>
    <row r="113" spans="1:10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  <c r="I113" s="21">
        <v>193601</v>
      </c>
      <c r="J113" s="23">
        <v>-3.33</v>
      </c>
    </row>
    <row r="114" spans="1:10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  <c r="I114" s="21">
        <v>193602</v>
      </c>
      <c r="J114" s="23">
        <v>2.4500000000000002</v>
      </c>
    </row>
    <row r="115" spans="1:10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  <c r="I115" s="21">
        <v>193603</v>
      </c>
      <c r="J115" s="23">
        <v>1.82</v>
      </c>
    </row>
    <row r="116" spans="1:10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  <c r="I116" s="21">
        <v>193604</v>
      </c>
      <c r="J116" s="23">
        <v>-7.65</v>
      </c>
    </row>
    <row r="117" spans="1:10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  <c r="I117" s="21">
        <v>193605</v>
      </c>
      <c r="J117" s="23">
        <v>2.4700000000000002</v>
      </c>
    </row>
    <row r="118" spans="1:10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  <c r="I118" s="21">
        <v>193606</v>
      </c>
      <c r="J118" s="23">
        <v>0.38</v>
      </c>
    </row>
    <row r="119" spans="1:10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  <c r="I119" s="21">
        <v>193607</v>
      </c>
      <c r="J119" s="23">
        <v>2.85</v>
      </c>
    </row>
    <row r="120" spans="1:10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  <c r="I120" s="21">
        <v>193608</v>
      </c>
      <c r="J120" s="23">
        <v>0.65</v>
      </c>
    </row>
    <row r="121" spans="1:10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  <c r="I121" s="21">
        <v>193609</v>
      </c>
      <c r="J121" s="23">
        <v>1.24</v>
      </c>
    </row>
    <row r="122" spans="1:10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  <c r="I122" s="21">
        <v>193610</v>
      </c>
      <c r="J122" s="23">
        <v>1</v>
      </c>
    </row>
    <row r="123" spans="1:10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  <c r="I123" s="21">
        <v>193611</v>
      </c>
      <c r="J123" s="23">
        <v>1.97</v>
      </c>
    </row>
    <row r="124" spans="1:10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  <c r="I124" s="21">
        <v>193612</v>
      </c>
      <c r="J124" s="23">
        <v>2.0099999999999998</v>
      </c>
    </row>
    <row r="125" spans="1:10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  <c r="I125" s="21">
        <v>193701</v>
      </c>
      <c r="J125" s="23">
        <v>-1.9</v>
      </c>
    </row>
    <row r="126" spans="1:10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  <c r="I126" s="21">
        <v>193702</v>
      </c>
      <c r="J126" s="23">
        <v>3.17</v>
      </c>
    </row>
    <row r="127" spans="1:10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  <c r="I127" s="21">
        <v>193703</v>
      </c>
      <c r="J127" s="23">
        <v>2.7</v>
      </c>
    </row>
    <row r="128" spans="1:10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  <c r="I128" s="21">
        <v>193704</v>
      </c>
      <c r="J128" s="23">
        <v>-3.71</v>
      </c>
    </row>
    <row r="129" spans="1:10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  <c r="I129" s="21">
        <v>193705</v>
      </c>
      <c r="J129" s="23">
        <v>0.57999999999999996</v>
      </c>
    </row>
    <row r="130" spans="1:10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  <c r="I130" s="21">
        <v>193706</v>
      </c>
      <c r="J130" s="23">
        <v>0.74</v>
      </c>
    </row>
    <row r="131" spans="1:10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  <c r="I131" s="21">
        <v>193707</v>
      </c>
      <c r="J131" s="23">
        <v>-0.55000000000000004</v>
      </c>
    </row>
    <row r="132" spans="1:10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  <c r="I132" s="21">
        <v>193708</v>
      </c>
      <c r="J132" s="23">
        <v>-1.85</v>
      </c>
    </row>
    <row r="133" spans="1:10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  <c r="I133" s="21">
        <v>193709</v>
      </c>
      <c r="J133" s="23">
        <v>-7.01</v>
      </c>
    </row>
    <row r="134" spans="1:10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  <c r="I134" s="21">
        <v>193710</v>
      </c>
      <c r="J134" s="23">
        <v>-1.6</v>
      </c>
    </row>
    <row r="135" spans="1:10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  <c r="I135" s="21">
        <v>193711</v>
      </c>
      <c r="J135" s="23">
        <v>-1.23</v>
      </c>
    </row>
    <row r="136" spans="1:10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  <c r="I136" s="21">
        <v>193712</v>
      </c>
      <c r="J136" s="23">
        <v>4.67</v>
      </c>
    </row>
    <row r="137" spans="1:10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  <c r="I137" s="21">
        <v>193801</v>
      </c>
      <c r="J137" s="23">
        <v>-1.61</v>
      </c>
    </row>
    <row r="138" spans="1:10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  <c r="I138" s="21">
        <v>193802</v>
      </c>
      <c r="J138" s="23">
        <v>-2.91</v>
      </c>
    </row>
    <row r="139" spans="1:10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  <c r="I139" s="21">
        <v>193803</v>
      </c>
      <c r="J139" s="23">
        <v>15.55</v>
      </c>
    </row>
    <row r="140" spans="1:10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  <c r="I140" s="21">
        <v>193804</v>
      </c>
      <c r="J140" s="23">
        <v>-8.49</v>
      </c>
    </row>
    <row r="141" spans="1:10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  <c r="I141" s="21">
        <v>193805</v>
      </c>
      <c r="J141" s="23">
        <v>7.01</v>
      </c>
    </row>
    <row r="142" spans="1:10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  <c r="I142" s="21">
        <v>193806</v>
      </c>
      <c r="J142" s="23">
        <v>-24.79</v>
      </c>
    </row>
    <row r="143" spans="1:10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  <c r="I143" s="21">
        <v>193807</v>
      </c>
      <c r="J143" s="23">
        <v>-7.02</v>
      </c>
    </row>
    <row r="144" spans="1:10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  <c r="I144" s="21">
        <v>193808</v>
      </c>
      <c r="J144" s="23">
        <v>3.64</v>
      </c>
    </row>
    <row r="145" spans="1:10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  <c r="I145" s="21">
        <v>193809</v>
      </c>
      <c r="J145" s="23">
        <v>2.58</v>
      </c>
    </row>
    <row r="146" spans="1:10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  <c r="I146" s="21">
        <v>193810</v>
      </c>
      <c r="J146" s="23">
        <v>-7.77</v>
      </c>
    </row>
    <row r="147" spans="1:10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  <c r="I147" s="21">
        <v>193811</v>
      </c>
      <c r="J147" s="23">
        <v>3.07</v>
      </c>
    </row>
    <row r="148" spans="1:10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  <c r="I148" s="21">
        <v>193812</v>
      </c>
      <c r="J148" s="23">
        <v>2.1800000000000002</v>
      </c>
    </row>
    <row r="149" spans="1:10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  <c r="I149" s="21">
        <v>193901</v>
      </c>
      <c r="J149" s="23">
        <v>-3.04</v>
      </c>
    </row>
    <row r="150" spans="1:10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  <c r="I150" s="21">
        <v>193902</v>
      </c>
      <c r="J150" s="23">
        <v>3.27</v>
      </c>
    </row>
    <row r="151" spans="1:10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  <c r="I151" s="21">
        <v>193903</v>
      </c>
      <c r="J151" s="23">
        <v>-1.55</v>
      </c>
    </row>
    <row r="152" spans="1:10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  <c r="I152" s="21">
        <v>193904</v>
      </c>
      <c r="J152" s="23">
        <v>2.56</v>
      </c>
    </row>
    <row r="153" spans="1:10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  <c r="I153" s="21">
        <v>193905</v>
      </c>
      <c r="J153" s="23">
        <v>3.54</v>
      </c>
    </row>
    <row r="154" spans="1:10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  <c r="I154" s="21">
        <v>193906</v>
      </c>
      <c r="J154" s="23">
        <v>2.0499999999999998</v>
      </c>
    </row>
    <row r="155" spans="1:10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  <c r="I155" s="21">
        <v>193907</v>
      </c>
      <c r="J155" s="23">
        <v>-0.55000000000000004</v>
      </c>
    </row>
    <row r="156" spans="1:10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  <c r="I156" s="21">
        <v>193908</v>
      </c>
      <c r="J156" s="23">
        <v>5.95</v>
      </c>
    </row>
    <row r="157" spans="1:10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  <c r="I157" s="21">
        <v>193909</v>
      </c>
      <c r="J157" s="23">
        <v>-31.03</v>
      </c>
    </row>
    <row r="158" spans="1:10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  <c r="I158" s="21">
        <v>193910</v>
      </c>
      <c r="J158" s="23">
        <v>6.56</v>
      </c>
    </row>
    <row r="159" spans="1:10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  <c r="I159" s="21">
        <v>193911</v>
      </c>
      <c r="J159" s="23">
        <v>-0.28999999999999998</v>
      </c>
    </row>
    <row r="160" spans="1:10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  <c r="I160" s="21">
        <v>193912</v>
      </c>
      <c r="J160" s="23">
        <v>5.38</v>
      </c>
    </row>
    <row r="161" spans="1:10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  <c r="I161" s="21">
        <v>194001</v>
      </c>
      <c r="J161" s="23">
        <v>1.75</v>
      </c>
    </row>
    <row r="162" spans="1:10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  <c r="I162" s="21">
        <v>194002</v>
      </c>
      <c r="J162" s="23">
        <v>1.79</v>
      </c>
    </row>
    <row r="163" spans="1:10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  <c r="I163" s="21">
        <v>194003</v>
      </c>
      <c r="J163" s="23">
        <v>-0.36</v>
      </c>
    </row>
    <row r="164" spans="1:10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  <c r="I164" s="21">
        <v>194004</v>
      </c>
      <c r="J164" s="23">
        <v>3.24</v>
      </c>
    </row>
    <row r="165" spans="1:10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  <c r="I165" s="21">
        <v>194005</v>
      </c>
      <c r="J165" s="23">
        <v>2.95</v>
      </c>
    </row>
    <row r="166" spans="1:10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  <c r="I166" s="21">
        <v>194006</v>
      </c>
      <c r="J166" s="23">
        <v>-2.14</v>
      </c>
    </row>
    <row r="167" spans="1:10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  <c r="I167" s="21">
        <v>194007</v>
      </c>
      <c r="J167" s="23">
        <v>0.8</v>
      </c>
    </row>
    <row r="168" spans="1:10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  <c r="I168" s="21">
        <v>194008</v>
      </c>
      <c r="J168" s="23">
        <v>-1.57</v>
      </c>
    </row>
    <row r="169" spans="1:10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  <c r="I169" s="21">
        <v>194009</v>
      </c>
      <c r="J169" s="23">
        <v>-0.28000000000000003</v>
      </c>
    </row>
    <row r="170" spans="1:10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  <c r="I170" s="21">
        <v>194010</v>
      </c>
      <c r="J170" s="23">
        <v>-6.51</v>
      </c>
    </row>
    <row r="171" spans="1:10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  <c r="I171" s="21">
        <v>194011</v>
      </c>
      <c r="J171" s="23">
        <v>1.28</v>
      </c>
    </row>
    <row r="172" spans="1:10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  <c r="I172" s="21">
        <v>194012</v>
      </c>
      <c r="J172" s="23">
        <v>3.48</v>
      </c>
    </row>
    <row r="173" spans="1:10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  <c r="I173" s="21">
        <v>194101</v>
      </c>
      <c r="J173" s="23">
        <v>-4.43</v>
      </c>
    </row>
    <row r="174" spans="1:10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  <c r="I174" s="21">
        <v>194102</v>
      </c>
      <c r="J174" s="23">
        <v>0.97</v>
      </c>
    </row>
    <row r="175" spans="1:10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  <c r="I175" s="21">
        <v>194103</v>
      </c>
      <c r="J175" s="23">
        <v>2.44</v>
      </c>
    </row>
    <row r="176" spans="1:10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  <c r="I176" s="21">
        <v>194104</v>
      </c>
      <c r="J176" s="23">
        <v>3.01</v>
      </c>
    </row>
    <row r="177" spans="1:10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  <c r="I177" s="21">
        <v>194105</v>
      </c>
      <c r="J177" s="23">
        <v>2.52</v>
      </c>
    </row>
    <row r="178" spans="1:10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  <c r="I178" s="21">
        <v>194106</v>
      </c>
      <c r="J178" s="23">
        <v>-0.95</v>
      </c>
    </row>
    <row r="179" spans="1:10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  <c r="I179" s="21">
        <v>194107</v>
      </c>
      <c r="J179" s="23">
        <v>-1.63</v>
      </c>
    </row>
    <row r="180" spans="1:10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  <c r="I180" s="21">
        <v>194108</v>
      </c>
      <c r="J180" s="23">
        <v>0.12</v>
      </c>
    </row>
    <row r="181" spans="1:10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  <c r="I181" s="21">
        <v>194109</v>
      </c>
      <c r="J181" s="23">
        <v>-1.65</v>
      </c>
    </row>
    <row r="182" spans="1:10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  <c r="I182" s="21">
        <v>194110</v>
      </c>
      <c r="J182" s="23">
        <v>4.75</v>
      </c>
    </row>
    <row r="183" spans="1:10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  <c r="I183" s="21">
        <v>194111</v>
      </c>
      <c r="J183" s="23">
        <v>4.05</v>
      </c>
    </row>
    <row r="184" spans="1:10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  <c r="I184" s="21">
        <v>194112</v>
      </c>
      <c r="J184" s="23">
        <v>0.25</v>
      </c>
    </row>
    <row r="185" spans="1:10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  <c r="I185" s="21">
        <v>194201</v>
      </c>
      <c r="J185" s="23">
        <v>-3.57</v>
      </c>
    </row>
    <row r="186" spans="1:10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  <c r="I186" s="21">
        <v>194202</v>
      </c>
      <c r="J186" s="23">
        <v>-0.75</v>
      </c>
    </row>
    <row r="187" spans="1:10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  <c r="I187" s="21">
        <v>194203</v>
      </c>
      <c r="J187" s="23">
        <v>-0.33</v>
      </c>
    </row>
    <row r="188" spans="1:10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  <c r="I188" s="21">
        <v>194204</v>
      </c>
      <c r="J188" s="23">
        <v>-0.71</v>
      </c>
    </row>
    <row r="189" spans="1:10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  <c r="I189" s="21">
        <v>194205</v>
      </c>
      <c r="J189" s="23">
        <v>-4.71</v>
      </c>
    </row>
    <row r="190" spans="1:10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  <c r="I190" s="21">
        <v>194206</v>
      </c>
      <c r="J190" s="23">
        <v>-1.32</v>
      </c>
    </row>
    <row r="191" spans="1:10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  <c r="I191" s="21">
        <v>194207</v>
      </c>
      <c r="J191" s="23">
        <v>0.75</v>
      </c>
    </row>
    <row r="192" spans="1:10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  <c r="I192" s="21">
        <v>194208</v>
      </c>
      <c r="J192" s="23">
        <v>-0.18</v>
      </c>
    </row>
    <row r="193" spans="1:10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  <c r="I193" s="21">
        <v>194209</v>
      </c>
      <c r="J193" s="23">
        <v>-0.64</v>
      </c>
    </row>
    <row r="194" spans="1:10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  <c r="I194" s="21">
        <v>194210</v>
      </c>
      <c r="J194" s="23">
        <v>-4.07</v>
      </c>
    </row>
    <row r="195" spans="1:10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  <c r="I195" s="21">
        <v>194211</v>
      </c>
      <c r="J195" s="23">
        <v>-0.88</v>
      </c>
    </row>
    <row r="196" spans="1:10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  <c r="I196" s="21">
        <v>194212</v>
      </c>
      <c r="J196" s="23">
        <v>3.26</v>
      </c>
    </row>
    <row r="197" spans="1:10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  <c r="I197" s="21">
        <v>194301</v>
      </c>
      <c r="J197" s="23">
        <v>-0.36</v>
      </c>
    </row>
    <row r="198" spans="1:10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  <c r="I198" s="21">
        <v>194302</v>
      </c>
      <c r="J198" s="23">
        <v>-1.55</v>
      </c>
    </row>
    <row r="199" spans="1:10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  <c r="I199" s="21">
        <v>194303</v>
      </c>
      <c r="J199" s="23">
        <v>4.8499999999999996</v>
      </c>
    </row>
    <row r="200" spans="1:10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  <c r="I200" s="21">
        <v>194304</v>
      </c>
      <c r="J200" s="23">
        <v>6.17</v>
      </c>
    </row>
    <row r="201" spans="1:10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  <c r="I201" s="21">
        <v>194305</v>
      </c>
      <c r="J201" s="23">
        <v>5.64</v>
      </c>
    </row>
    <row r="202" spans="1:10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  <c r="I202" s="21">
        <v>194306</v>
      </c>
      <c r="J202" s="23">
        <v>-1.29</v>
      </c>
    </row>
    <row r="203" spans="1:10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  <c r="I203" s="21">
        <v>194307</v>
      </c>
      <c r="J203" s="23">
        <v>-4.57</v>
      </c>
    </row>
    <row r="204" spans="1:10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  <c r="I204" s="21">
        <v>194308</v>
      </c>
      <c r="J204" s="23">
        <v>0.88</v>
      </c>
    </row>
    <row r="205" spans="1:10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  <c r="I205" s="21">
        <v>194309</v>
      </c>
      <c r="J205" s="23">
        <v>1.8</v>
      </c>
    </row>
    <row r="206" spans="1:10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  <c r="I206" s="21">
        <v>194310</v>
      </c>
      <c r="J206" s="23">
        <v>-0.56999999999999995</v>
      </c>
    </row>
    <row r="207" spans="1:10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  <c r="I207" s="21">
        <v>194311</v>
      </c>
      <c r="J207" s="23">
        <v>-4.5999999999999996</v>
      </c>
    </row>
    <row r="208" spans="1:10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  <c r="I208" s="21">
        <v>194312</v>
      </c>
      <c r="J208" s="23">
        <v>6.03</v>
      </c>
    </row>
    <row r="209" spans="1:10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  <c r="I209" s="21">
        <v>194401</v>
      </c>
      <c r="J209" s="23">
        <v>0.98</v>
      </c>
    </row>
    <row r="210" spans="1:10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  <c r="I210" s="21">
        <v>194402</v>
      </c>
      <c r="J210" s="23">
        <v>0.33</v>
      </c>
    </row>
    <row r="211" spans="1:10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  <c r="I211" s="21">
        <v>194403</v>
      </c>
      <c r="J211" s="23">
        <v>2.5099999999999998</v>
      </c>
    </row>
    <row r="212" spans="1:10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  <c r="I212" s="21">
        <v>194404</v>
      </c>
      <c r="J212" s="23">
        <v>0.55000000000000004</v>
      </c>
    </row>
    <row r="213" spans="1:10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  <c r="I213" s="21">
        <v>194405</v>
      </c>
      <c r="J213" s="23">
        <v>1.98</v>
      </c>
    </row>
    <row r="214" spans="1:10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  <c r="I214" s="21">
        <v>194406</v>
      </c>
      <c r="J214" s="23">
        <v>-5.13</v>
      </c>
    </row>
    <row r="215" spans="1:10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  <c r="I215" s="21">
        <v>194407</v>
      </c>
      <c r="J215" s="23">
        <v>0.13</v>
      </c>
    </row>
    <row r="216" spans="1:10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  <c r="I216" s="21">
        <v>194408</v>
      </c>
      <c r="J216" s="23">
        <v>4.66</v>
      </c>
    </row>
    <row r="217" spans="1:10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  <c r="I217" s="21">
        <v>194409</v>
      </c>
      <c r="J217" s="23">
        <v>-1.06</v>
      </c>
    </row>
    <row r="218" spans="1:10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  <c r="I218" s="21">
        <v>194410</v>
      </c>
      <c r="J218" s="23">
        <v>-1.34</v>
      </c>
    </row>
    <row r="219" spans="1:10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  <c r="I219" s="21">
        <v>194411</v>
      </c>
      <c r="J219" s="23">
        <v>1.34</v>
      </c>
    </row>
    <row r="220" spans="1:10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  <c r="I220" s="21">
        <v>194412</v>
      </c>
      <c r="J220" s="23">
        <v>3.36</v>
      </c>
    </row>
    <row r="221" spans="1:10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  <c r="I221" s="21">
        <v>194501</v>
      </c>
      <c r="J221" s="23">
        <v>0.02</v>
      </c>
    </row>
    <row r="222" spans="1:10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  <c r="I222" s="21">
        <v>194502</v>
      </c>
      <c r="J222" s="23">
        <v>3.1</v>
      </c>
    </row>
    <row r="223" spans="1:10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  <c r="I223" s="21">
        <v>194503</v>
      </c>
      <c r="J223" s="23">
        <v>-3.26</v>
      </c>
    </row>
    <row r="224" spans="1:10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  <c r="I224" s="21">
        <v>194504</v>
      </c>
      <c r="J224" s="23">
        <v>4.82</v>
      </c>
    </row>
    <row r="225" spans="1:10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  <c r="I225" s="21">
        <v>194505</v>
      </c>
      <c r="J225" s="23">
        <v>0.11</v>
      </c>
    </row>
    <row r="226" spans="1:10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  <c r="I226" s="21">
        <v>194506</v>
      </c>
      <c r="J226" s="23">
        <v>4.1399999999999997</v>
      </c>
    </row>
    <row r="227" spans="1:10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  <c r="I227" s="21">
        <v>194507</v>
      </c>
      <c r="J227" s="23">
        <v>-2.7</v>
      </c>
    </row>
    <row r="228" spans="1:10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  <c r="I228" s="21">
        <v>194508</v>
      </c>
      <c r="J228" s="23">
        <v>-1.31</v>
      </c>
    </row>
    <row r="229" spans="1:10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  <c r="I229" s="21">
        <v>194509</v>
      </c>
      <c r="J229" s="23">
        <v>1.25</v>
      </c>
    </row>
    <row r="230" spans="1:10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  <c r="I230" s="21">
        <v>194510</v>
      </c>
      <c r="J230" s="23">
        <v>0.12</v>
      </c>
    </row>
    <row r="231" spans="1:10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  <c r="I231" s="21">
        <v>194511</v>
      </c>
      <c r="J231" s="23">
        <v>4.1100000000000003</v>
      </c>
    </row>
    <row r="232" spans="1:10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  <c r="I232" s="21">
        <v>194512</v>
      </c>
      <c r="J232" s="23">
        <v>1.25</v>
      </c>
    </row>
    <row r="233" spans="1:10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  <c r="I233" s="21">
        <v>194601</v>
      </c>
      <c r="J233" s="23">
        <v>3.78</v>
      </c>
    </row>
    <row r="234" spans="1:10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  <c r="I234" s="21">
        <v>194602</v>
      </c>
      <c r="J234" s="23">
        <v>-1.44</v>
      </c>
    </row>
    <row r="235" spans="1:10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  <c r="I235" s="21">
        <v>194603</v>
      </c>
      <c r="J235" s="23">
        <v>2.68</v>
      </c>
    </row>
    <row r="236" spans="1:10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  <c r="I236" s="21">
        <v>194604</v>
      </c>
      <c r="J236" s="23">
        <v>2.98</v>
      </c>
    </row>
    <row r="237" spans="1:10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  <c r="I237" s="21">
        <v>194605</v>
      </c>
      <c r="J237" s="23">
        <v>-0.46</v>
      </c>
    </row>
    <row r="238" spans="1:10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  <c r="I238" s="21">
        <v>194606</v>
      </c>
      <c r="J238" s="23">
        <v>-2.5</v>
      </c>
    </row>
    <row r="239" spans="1:10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  <c r="I239" s="21">
        <v>194607</v>
      </c>
      <c r="J239" s="23">
        <v>-0.02</v>
      </c>
    </row>
    <row r="240" spans="1:10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  <c r="I240" s="21">
        <v>194608</v>
      </c>
      <c r="J240" s="23">
        <v>-0.04</v>
      </c>
    </row>
    <row r="241" spans="1:10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  <c r="I241" s="21">
        <v>194609</v>
      </c>
      <c r="J241" s="23">
        <v>0.74</v>
      </c>
    </row>
    <row r="242" spans="1:10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  <c r="I242" s="21">
        <v>194610</v>
      </c>
      <c r="J242" s="23">
        <v>1.03</v>
      </c>
    </row>
    <row r="243" spans="1:10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  <c r="I243" s="21">
        <v>194611</v>
      </c>
      <c r="J243" s="23">
        <v>0.19</v>
      </c>
    </row>
    <row r="244" spans="1:10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  <c r="I244" s="21">
        <v>194612</v>
      </c>
      <c r="J244" s="23">
        <v>-0.08</v>
      </c>
    </row>
    <row r="245" spans="1:10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  <c r="I245" s="21">
        <v>194701</v>
      </c>
      <c r="J245" s="23">
        <v>-6.36</v>
      </c>
    </row>
    <row r="246" spans="1:10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  <c r="I246" s="21">
        <v>194702</v>
      </c>
      <c r="J246" s="23">
        <v>-0.52</v>
      </c>
    </row>
    <row r="247" spans="1:10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  <c r="I247" s="21">
        <v>194703</v>
      </c>
      <c r="J247" s="23">
        <v>4.13</v>
      </c>
    </row>
    <row r="248" spans="1:10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  <c r="I248" s="21">
        <v>194704</v>
      </c>
      <c r="J248" s="23">
        <v>4.99</v>
      </c>
    </row>
    <row r="249" spans="1:10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  <c r="I249" s="21">
        <v>194705</v>
      </c>
      <c r="J249" s="23">
        <v>3.34</v>
      </c>
    </row>
    <row r="250" spans="1:10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  <c r="I250" s="21">
        <v>194706</v>
      </c>
      <c r="J250" s="23">
        <v>-1.67</v>
      </c>
    </row>
    <row r="251" spans="1:10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  <c r="I251" s="21">
        <v>194707</v>
      </c>
      <c r="J251" s="23">
        <v>-3.43</v>
      </c>
    </row>
    <row r="252" spans="1:10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  <c r="I252" s="21">
        <v>194708</v>
      </c>
      <c r="J252" s="23">
        <v>3.33</v>
      </c>
    </row>
    <row r="253" spans="1:10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  <c r="I253" s="21">
        <v>194709</v>
      </c>
      <c r="J253" s="23">
        <v>0.01</v>
      </c>
    </row>
    <row r="254" spans="1:10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  <c r="I254" s="21">
        <v>194710</v>
      </c>
      <c r="J254" s="23">
        <v>1.57</v>
      </c>
    </row>
    <row r="255" spans="1:10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  <c r="I255" s="21">
        <v>194711</v>
      </c>
      <c r="J255" s="23">
        <v>4.2699999999999996</v>
      </c>
    </row>
    <row r="256" spans="1:10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  <c r="I256" s="21">
        <v>194712</v>
      </c>
      <c r="J256" s="23">
        <v>3.62</v>
      </c>
    </row>
    <row r="257" spans="1:10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  <c r="I257" s="21">
        <v>194801</v>
      </c>
      <c r="J257" s="23">
        <v>-4.3</v>
      </c>
    </row>
    <row r="258" spans="1:10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  <c r="I258" s="21">
        <v>194802</v>
      </c>
      <c r="J258" s="23">
        <v>1.44</v>
      </c>
    </row>
    <row r="259" spans="1:10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  <c r="I259" s="21">
        <v>194803</v>
      </c>
      <c r="J259" s="23">
        <v>-0.31</v>
      </c>
    </row>
    <row r="260" spans="1:10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  <c r="I260" s="21">
        <v>194804</v>
      </c>
      <c r="J260" s="23">
        <v>4.09</v>
      </c>
    </row>
    <row r="261" spans="1:10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  <c r="I261" s="21">
        <v>194805</v>
      </c>
      <c r="J261" s="23">
        <v>2.2999999999999998</v>
      </c>
    </row>
    <row r="262" spans="1:10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  <c r="I262" s="21">
        <v>194806</v>
      </c>
      <c r="J262" s="23">
        <v>4.08</v>
      </c>
    </row>
    <row r="263" spans="1:10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  <c r="I263" s="21">
        <v>194807</v>
      </c>
      <c r="J263" s="23">
        <v>-1.61</v>
      </c>
    </row>
    <row r="264" spans="1:10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  <c r="I264" s="21">
        <v>194808</v>
      </c>
      <c r="J264" s="23">
        <v>0.23</v>
      </c>
    </row>
    <row r="265" spans="1:10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  <c r="I265" s="21">
        <v>194809</v>
      </c>
      <c r="J265" s="23">
        <v>-1.31</v>
      </c>
    </row>
    <row r="266" spans="1:10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  <c r="I266" s="21">
        <v>194810</v>
      </c>
      <c r="J266" s="23">
        <v>2.8</v>
      </c>
    </row>
    <row r="267" spans="1:10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  <c r="I267" s="21">
        <v>194811</v>
      </c>
      <c r="J267" s="23">
        <v>0.54</v>
      </c>
    </row>
    <row r="268" spans="1:10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  <c r="I268" s="21">
        <v>194812</v>
      </c>
      <c r="J268" s="23">
        <v>4.63</v>
      </c>
    </row>
    <row r="269" spans="1:10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  <c r="I269" s="21">
        <v>194901</v>
      </c>
      <c r="J269" s="23">
        <v>-2.9</v>
      </c>
    </row>
    <row r="270" spans="1:10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  <c r="I270" s="21">
        <v>194902</v>
      </c>
      <c r="J270" s="23">
        <v>-0.41</v>
      </c>
    </row>
    <row r="271" spans="1:10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  <c r="I271" s="21">
        <v>194903</v>
      </c>
      <c r="J271" s="23">
        <v>-0.94</v>
      </c>
    </row>
    <row r="272" spans="1:10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  <c r="I272" s="21">
        <v>194904</v>
      </c>
      <c r="J272" s="23">
        <v>3.1</v>
      </c>
    </row>
    <row r="273" spans="1:10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  <c r="I273" s="21">
        <v>194905</v>
      </c>
      <c r="J273" s="23">
        <v>2.98</v>
      </c>
    </row>
    <row r="274" spans="1:10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  <c r="I274" s="21">
        <v>194906</v>
      </c>
      <c r="J274" s="23">
        <v>-1.06</v>
      </c>
    </row>
    <row r="275" spans="1:10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  <c r="I275" s="21">
        <v>194907</v>
      </c>
      <c r="J275" s="23">
        <v>-1.49</v>
      </c>
    </row>
    <row r="276" spans="1:10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  <c r="I276" s="21">
        <v>194908</v>
      </c>
      <c r="J276" s="23">
        <v>1.72</v>
      </c>
    </row>
    <row r="277" spans="1:10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  <c r="I277" s="21">
        <v>194909</v>
      </c>
      <c r="J277" s="23">
        <v>-1.41</v>
      </c>
    </row>
    <row r="278" spans="1:10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  <c r="I278" s="21">
        <v>194910</v>
      </c>
      <c r="J278" s="23">
        <v>0.06</v>
      </c>
    </row>
    <row r="279" spans="1:10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  <c r="I279" s="21">
        <v>194911</v>
      </c>
      <c r="J279" s="23">
        <v>1.22</v>
      </c>
    </row>
    <row r="280" spans="1:10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  <c r="I280" s="21">
        <v>194912</v>
      </c>
      <c r="J280" s="23">
        <v>-0.78</v>
      </c>
    </row>
    <row r="281" spans="1:10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  <c r="I281" s="21">
        <v>195001</v>
      </c>
      <c r="J281" s="23">
        <v>-2.34</v>
      </c>
    </row>
    <row r="282" spans="1:10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  <c r="I282" s="21">
        <v>195002</v>
      </c>
      <c r="J282" s="23">
        <v>1.39</v>
      </c>
    </row>
    <row r="283" spans="1:10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  <c r="I283" s="21">
        <v>195003</v>
      </c>
      <c r="J283" s="23">
        <v>1.47</v>
      </c>
    </row>
    <row r="284" spans="1:10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  <c r="I284" s="21">
        <v>195004</v>
      </c>
      <c r="J284" s="23">
        <v>0.41</v>
      </c>
    </row>
    <row r="285" spans="1:10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  <c r="I285" s="21">
        <v>195005</v>
      </c>
      <c r="J285" s="23">
        <v>0.37</v>
      </c>
    </row>
    <row r="286" spans="1:10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  <c r="I286" s="21">
        <v>195006</v>
      </c>
      <c r="J286" s="23">
        <v>-1.58</v>
      </c>
    </row>
    <row r="287" spans="1:10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  <c r="I287" s="21">
        <v>195007</v>
      </c>
      <c r="J287" s="23">
        <v>-0.47</v>
      </c>
    </row>
    <row r="288" spans="1:10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  <c r="I288" s="21">
        <v>195008</v>
      </c>
      <c r="J288" s="23">
        <v>3.19</v>
      </c>
    </row>
    <row r="289" spans="1:10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  <c r="I289" s="21">
        <v>195009</v>
      </c>
      <c r="J289" s="23">
        <v>-0.17</v>
      </c>
    </row>
    <row r="290" spans="1:10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  <c r="I290" s="21">
        <v>195010</v>
      </c>
      <c r="J290" s="23">
        <v>1.53</v>
      </c>
    </row>
    <row r="291" spans="1:10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  <c r="I291" s="21">
        <v>195011</v>
      </c>
      <c r="J291" s="23">
        <v>3.63</v>
      </c>
    </row>
    <row r="292" spans="1:10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  <c r="I292" s="21">
        <v>195012</v>
      </c>
      <c r="J292" s="23">
        <v>4.99</v>
      </c>
    </row>
    <row r="293" spans="1:10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  <c r="I293" s="21">
        <v>195101</v>
      </c>
      <c r="J293" s="23">
        <v>2</v>
      </c>
    </row>
    <row r="294" spans="1:10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  <c r="I294" s="21">
        <v>195102</v>
      </c>
      <c r="J294" s="23">
        <v>-1.55</v>
      </c>
    </row>
    <row r="295" spans="1:10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  <c r="I295" s="21">
        <v>195103</v>
      </c>
      <c r="J295" s="23">
        <v>-2.97</v>
      </c>
    </row>
    <row r="296" spans="1:10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  <c r="I296" s="21">
        <v>195104</v>
      </c>
      <c r="J296" s="23">
        <v>6.01</v>
      </c>
    </row>
    <row r="297" spans="1:10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  <c r="I297" s="21">
        <v>195105</v>
      </c>
      <c r="J297" s="23">
        <v>-0.93</v>
      </c>
    </row>
    <row r="298" spans="1:10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  <c r="I298" s="21">
        <v>195106</v>
      </c>
      <c r="J298" s="23">
        <v>-2.38</v>
      </c>
    </row>
    <row r="299" spans="1:10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  <c r="I299" s="21">
        <v>195107</v>
      </c>
      <c r="J299" s="23">
        <v>7.27</v>
      </c>
    </row>
    <row r="300" spans="1:10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  <c r="I300" s="21">
        <v>195108</v>
      </c>
      <c r="J300" s="23">
        <v>1</v>
      </c>
    </row>
    <row r="301" spans="1:10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  <c r="I301" s="21">
        <v>195109</v>
      </c>
      <c r="J301" s="23">
        <v>0.49</v>
      </c>
    </row>
    <row r="302" spans="1:10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  <c r="I302" s="21">
        <v>195110</v>
      </c>
      <c r="J302" s="23">
        <v>-0.2</v>
      </c>
    </row>
    <row r="303" spans="1:10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  <c r="I303" s="21">
        <v>195111</v>
      </c>
      <c r="J303" s="23">
        <v>0.56999999999999995</v>
      </c>
    </row>
    <row r="304" spans="1:10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  <c r="I304" s="21">
        <v>195112</v>
      </c>
      <c r="J304" s="23">
        <v>1.68</v>
      </c>
    </row>
    <row r="305" spans="1:10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  <c r="I305" s="21">
        <v>195201</v>
      </c>
      <c r="J305" s="23">
        <v>1.35</v>
      </c>
    </row>
    <row r="306" spans="1:10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  <c r="I306" s="21">
        <v>195202</v>
      </c>
      <c r="J306" s="23">
        <v>-0.68</v>
      </c>
    </row>
    <row r="307" spans="1:10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  <c r="I307" s="21">
        <v>195203</v>
      </c>
      <c r="J307" s="23">
        <v>1.59</v>
      </c>
    </row>
    <row r="308" spans="1:10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  <c r="I308" s="21">
        <v>195204</v>
      </c>
      <c r="J308" s="23">
        <v>-2.06</v>
      </c>
    </row>
    <row r="309" spans="1:10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  <c r="I309" s="21">
        <v>195205</v>
      </c>
      <c r="J309" s="23">
        <v>0.51</v>
      </c>
    </row>
    <row r="310" spans="1:10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  <c r="I310" s="21">
        <v>195206</v>
      </c>
      <c r="J310" s="23">
        <v>1.48</v>
      </c>
    </row>
    <row r="311" spans="1:10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  <c r="I311" s="21">
        <v>195207</v>
      </c>
      <c r="J311" s="23">
        <v>-0.56999999999999995</v>
      </c>
    </row>
    <row r="312" spans="1:10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  <c r="I312" s="21">
        <v>195208</v>
      </c>
      <c r="J312" s="23">
        <v>0.34</v>
      </c>
    </row>
    <row r="313" spans="1:10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  <c r="I313" s="21">
        <v>195209</v>
      </c>
      <c r="J313" s="23">
        <v>1.7</v>
      </c>
    </row>
    <row r="314" spans="1:10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  <c r="I314" s="21">
        <v>195210</v>
      </c>
      <c r="J314" s="23">
        <v>2.82</v>
      </c>
    </row>
    <row r="315" spans="1:10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  <c r="I315" s="21">
        <v>195211</v>
      </c>
      <c r="J315" s="23">
        <v>0.48</v>
      </c>
    </row>
    <row r="316" spans="1:10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  <c r="I316" s="21">
        <v>195212</v>
      </c>
      <c r="J316" s="23">
        <v>1.59</v>
      </c>
    </row>
    <row r="317" spans="1:10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  <c r="I317" s="21">
        <v>195301</v>
      </c>
      <c r="J317" s="23">
        <v>0.71</v>
      </c>
    </row>
    <row r="318" spans="1:10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  <c r="I318" s="21">
        <v>195302</v>
      </c>
      <c r="J318" s="23">
        <v>0.88</v>
      </c>
    </row>
    <row r="319" spans="1:10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  <c r="I319" s="21">
        <v>195303</v>
      </c>
      <c r="J319" s="23">
        <v>7.0000000000000007E-2</v>
      </c>
    </row>
    <row r="320" spans="1:10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  <c r="I320" s="21">
        <v>195304</v>
      </c>
      <c r="J320" s="23">
        <v>1.91</v>
      </c>
    </row>
    <row r="321" spans="1:10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  <c r="I321" s="21">
        <v>195305</v>
      </c>
      <c r="J321" s="23">
        <v>0.94</v>
      </c>
    </row>
    <row r="322" spans="1:10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  <c r="I322" s="21">
        <v>195306</v>
      </c>
      <c r="J322" s="23">
        <v>0</v>
      </c>
    </row>
    <row r="323" spans="1:10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  <c r="I323" s="21">
        <v>195307</v>
      </c>
      <c r="J323" s="23">
        <v>-0.25</v>
      </c>
    </row>
    <row r="324" spans="1:10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  <c r="I324" s="21">
        <v>195308</v>
      </c>
      <c r="J324" s="23">
        <v>2.12</v>
      </c>
    </row>
    <row r="325" spans="1:10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  <c r="I325" s="21">
        <v>195309</v>
      </c>
      <c r="J325" s="23">
        <v>2.85</v>
      </c>
    </row>
    <row r="326" spans="1:10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  <c r="I326" s="21">
        <v>195310</v>
      </c>
      <c r="J326" s="23">
        <v>0.21</v>
      </c>
    </row>
    <row r="327" spans="1:10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  <c r="I327" s="21">
        <v>195311</v>
      </c>
      <c r="J327" s="23">
        <v>1.9</v>
      </c>
    </row>
    <row r="328" spans="1:10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  <c r="I328" s="21">
        <v>195312</v>
      </c>
      <c r="J328" s="23">
        <v>5.21</v>
      </c>
    </row>
    <row r="329" spans="1:10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  <c r="I329" s="21">
        <v>195401</v>
      </c>
      <c r="J329" s="23">
        <v>-5.83</v>
      </c>
    </row>
    <row r="330" spans="1:10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  <c r="I330" s="21">
        <v>195402</v>
      </c>
      <c r="J330" s="23">
        <v>1.04</v>
      </c>
    </row>
    <row r="331" spans="1:10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  <c r="I331" s="21">
        <v>195403</v>
      </c>
      <c r="J331" s="23">
        <v>2.04</v>
      </c>
    </row>
    <row r="332" spans="1:10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  <c r="I332" s="21">
        <v>195404</v>
      </c>
      <c r="J332" s="23">
        <v>4.97</v>
      </c>
    </row>
    <row r="333" spans="1:10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  <c r="I333" s="21">
        <v>195405</v>
      </c>
      <c r="J333" s="23">
        <v>-1.9</v>
      </c>
    </row>
    <row r="334" spans="1:10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  <c r="I334" s="21">
        <v>195406</v>
      </c>
      <c r="J334" s="23">
        <v>3.51</v>
      </c>
    </row>
    <row r="335" spans="1:10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  <c r="I335" s="21">
        <v>195407</v>
      </c>
      <c r="J335" s="23">
        <v>0.48</v>
      </c>
    </row>
    <row r="336" spans="1:10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  <c r="I336" s="21">
        <v>195408</v>
      </c>
      <c r="J336" s="23">
        <v>-0.66</v>
      </c>
    </row>
    <row r="337" spans="1:10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  <c r="I337" s="21">
        <v>195409</v>
      </c>
      <c r="J337" s="23">
        <v>1.56</v>
      </c>
    </row>
    <row r="338" spans="1:10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  <c r="I338" s="21">
        <v>195410</v>
      </c>
      <c r="J338" s="23">
        <v>0.95</v>
      </c>
    </row>
    <row r="339" spans="1:10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  <c r="I339" s="21">
        <v>195411</v>
      </c>
      <c r="J339" s="23">
        <v>1.9</v>
      </c>
    </row>
    <row r="340" spans="1:10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  <c r="I340" s="21">
        <v>195412</v>
      </c>
      <c r="J340" s="23">
        <v>-1.33</v>
      </c>
    </row>
    <row r="341" spans="1:10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  <c r="I341" s="21">
        <v>195501</v>
      </c>
      <c r="J341" s="23">
        <v>1.36</v>
      </c>
    </row>
    <row r="342" spans="1:10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  <c r="I342" s="21">
        <v>195502</v>
      </c>
      <c r="J342" s="23">
        <v>1.0900000000000001</v>
      </c>
    </row>
    <row r="343" spans="1:10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  <c r="I343" s="21">
        <v>195503</v>
      </c>
      <c r="J343" s="23">
        <v>1.04</v>
      </c>
    </row>
    <row r="344" spans="1:10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  <c r="I344" s="21">
        <v>195504</v>
      </c>
      <c r="J344" s="23">
        <v>7.0000000000000007E-2</v>
      </c>
    </row>
    <row r="345" spans="1:10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  <c r="I345" s="21">
        <v>195505</v>
      </c>
      <c r="J345" s="23">
        <v>0.51</v>
      </c>
    </row>
    <row r="346" spans="1:10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  <c r="I346" s="21">
        <v>195506</v>
      </c>
      <c r="J346" s="23">
        <v>4.62</v>
      </c>
    </row>
    <row r="347" spans="1:10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  <c r="I347" s="21">
        <v>195507</v>
      </c>
      <c r="J347" s="23">
        <v>-1.21</v>
      </c>
    </row>
    <row r="348" spans="1:10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  <c r="I348" s="21">
        <v>195508</v>
      </c>
      <c r="J348" s="23">
        <v>1.79</v>
      </c>
    </row>
    <row r="349" spans="1:10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  <c r="I349" s="21">
        <v>195509</v>
      </c>
      <c r="J349" s="23">
        <v>1.82</v>
      </c>
    </row>
    <row r="350" spans="1:10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  <c r="I350" s="21">
        <v>195510</v>
      </c>
      <c r="J350" s="23">
        <v>-0.6</v>
      </c>
    </row>
    <row r="351" spans="1:10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  <c r="I351" s="21">
        <v>195511</v>
      </c>
      <c r="J351" s="23">
        <v>2.7</v>
      </c>
    </row>
    <row r="352" spans="1:10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  <c r="I352" s="21">
        <v>195512</v>
      </c>
      <c r="J352" s="23">
        <v>-1.35</v>
      </c>
    </row>
    <row r="353" spans="1:10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  <c r="I353" s="21">
        <v>195601</v>
      </c>
      <c r="J353" s="23">
        <v>-1.4</v>
      </c>
    </row>
    <row r="354" spans="1:10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  <c r="I354" s="21">
        <v>195602</v>
      </c>
      <c r="J354" s="23">
        <v>1.96</v>
      </c>
    </row>
    <row r="355" spans="1:10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  <c r="I355" s="21">
        <v>195603</v>
      </c>
      <c r="J355" s="23">
        <v>3.6</v>
      </c>
    </row>
    <row r="356" spans="1:10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  <c r="I356" s="21">
        <v>195604</v>
      </c>
      <c r="J356" s="23">
        <v>2.58</v>
      </c>
    </row>
    <row r="357" spans="1:10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  <c r="I357" s="21">
        <v>195605</v>
      </c>
      <c r="J357" s="23">
        <v>-1.61</v>
      </c>
    </row>
    <row r="358" spans="1:10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  <c r="I358" s="21">
        <v>195606</v>
      </c>
      <c r="J358" s="23">
        <v>2.73</v>
      </c>
    </row>
    <row r="359" spans="1:10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  <c r="I359" s="21">
        <v>195607</v>
      </c>
      <c r="J359" s="23">
        <v>2.5</v>
      </c>
    </row>
    <row r="360" spans="1:10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  <c r="I360" s="21">
        <v>195608</v>
      </c>
      <c r="J360" s="23">
        <v>-0.69</v>
      </c>
    </row>
    <row r="361" spans="1:10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  <c r="I361" s="21">
        <v>195609</v>
      </c>
      <c r="J361" s="23">
        <v>-0.75</v>
      </c>
    </row>
    <row r="362" spans="1:10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  <c r="I362" s="21">
        <v>195610</v>
      </c>
      <c r="J362" s="23">
        <v>2.4300000000000002</v>
      </c>
    </row>
    <row r="363" spans="1:10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  <c r="I363" s="21">
        <v>195611</v>
      </c>
      <c r="J363" s="23">
        <v>3.41</v>
      </c>
    </row>
    <row r="364" spans="1:10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  <c r="I364" s="21">
        <v>195612</v>
      </c>
      <c r="J364" s="23">
        <v>3.82</v>
      </c>
    </row>
    <row r="365" spans="1:10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  <c r="I365" s="21">
        <v>195701</v>
      </c>
      <c r="J365" s="23">
        <v>-3.09</v>
      </c>
    </row>
    <row r="366" spans="1:10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  <c r="I366" s="21">
        <v>195702</v>
      </c>
      <c r="J366" s="23">
        <v>0.32</v>
      </c>
    </row>
    <row r="367" spans="1:10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  <c r="I367" s="21">
        <v>195703</v>
      </c>
      <c r="J367" s="23">
        <v>-0.18</v>
      </c>
    </row>
    <row r="368" spans="1:10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  <c r="I368" s="21">
        <v>195704</v>
      </c>
      <c r="J368" s="23">
        <v>1</v>
      </c>
    </row>
    <row r="369" spans="1:10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  <c r="I369" s="21">
        <v>195705</v>
      </c>
      <c r="J369" s="23">
        <v>0.48</v>
      </c>
    </row>
    <row r="370" spans="1:10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  <c r="I370" s="21">
        <v>195706</v>
      </c>
      <c r="J370" s="23">
        <v>0.79</v>
      </c>
    </row>
    <row r="371" spans="1:10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  <c r="I371" s="21">
        <v>195707</v>
      </c>
      <c r="J371" s="23">
        <v>-7.0000000000000007E-2</v>
      </c>
    </row>
    <row r="372" spans="1:10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  <c r="I372" s="21">
        <v>195708</v>
      </c>
      <c r="J372" s="23">
        <v>0.47</v>
      </c>
    </row>
    <row r="373" spans="1:10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  <c r="I373" s="21">
        <v>195709</v>
      </c>
      <c r="J373" s="23">
        <v>0.53</v>
      </c>
    </row>
    <row r="374" spans="1:10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  <c r="I374" s="21">
        <v>195710</v>
      </c>
      <c r="J374" s="23">
        <v>1.95</v>
      </c>
    </row>
    <row r="375" spans="1:10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  <c r="I375" s="21">
        <v>195711</v>
      </c>
      <c r="J375" s="23">
        <v>1.27</v>
      </c>
    </row>
    <row r="376" spans="1:10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  <c r="I376" s="21">
        <v>195712</v>
      </c>
      <c r="J376" s="23">
        <v>7.82</v>
      </c>
    </row>
    <row r="377" spans="1:10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  <c r="I377" s="21">
        <v>195801</v>
      </c>
      <c r="J377" s="23">
        <v>-7.62</v>
      </c>
    </row>
    <row r="378" spans="1:10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  <c r="I378" s="21">
        <v>195802</v>
      </c>
      <c r="J378" s="23">
        <v>3.73</v>
      </c>
    </row>
    <row r="379" spans="1:10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  <c r="I379" s="21">
        <v>195803</v>
      </c>
      <c r="J379" s="23">
        <v>-1.88</v>
      </c>
    </row>
    <row r="380" spans="1:10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  <c r="I380" s="21">
        <v>195804</v>
      </c>
      <c r="J380" s="23">
        <v>1.84</v>
      </c>
    </row>
    <row r="381" spans="1:10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  <c r="I381" s="21">
        <v>195805</v>
      </c>
      <c r="J381" s="23">
        <v>-1.8</v>
      </c>
    </row>
    <row r="382" spans="1:10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  <c r="I382" s="21">
        <v>195806</v>
      </c>
      <c r="J382" s="23">
        <v>-0.88</v>
      </c>
    </row>
    <row r="383" spans="1:10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  <c r="I383" s="21">
        <v>195807</v>
      </c>
      <c r="J383" s="23">
        <v>-3.7</v>
      </c>
    </row>
    <row r="384" spans="1:10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  <c r="I384" s="21">
        <v>195808</v>
      </c>
      <c r="J384" s="23">
        <v>0.21</v>
      </c>
    </row>
    <row r="385" spans="1:10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  <c r="I385" s="21">
        <v>195809</v>
      </c>
      <c r="J385" s="23">
        <v>-1.1000000000000001</v>
      </c>
    </row>
    <row r="386" spans="1:10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  <c r="I386" s="21">
        <v>195810</v>
      </c>
      <c r="J386" s="23">
        <v>3.15</v>
      </c>
    </row>
    <row r="387" spans="1:10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  <c r="I387" s="21">
        <v>195811</v>
      </c>
      <c r="J387" s="23">
        <v>1.58</v>
      </c>
    </row>
    <row r="388" spans="1:10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  <c r="I388" s="21">
        <v>195812</v>
      </c>
      <c r="J388" s="23">
        <v>-0.63</v>
      </c>
    </row>
    <row r="389" spans="1:10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  <c r="I389" s="21">
        <v>195901</v>
      </c>
      <c r="J389" s="23">
        <v>-0.26</v>
      </c>
    </row>
    <row r="390" spans="1:10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  <c r="I390" s="21">
        <v>195902</v>
      </c>
      <c r="J390" s="23">
        <v>3.45</v>
      </c>
    </row>
    <row r="391" spans="1:10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  <c r="I391" s="21">
        <v>195903</v>
      </c>
      <c r="J391" s="23">
        <v>0.16</v>
      </c>
    </row>
    <row r="392" spans="1:10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  <c r="I392" s="21">
        <v>195904</v>
      </c>
      <c r="J392" s="23">
        <v>3.17</v>
      </c>
    </row>
    <row r="393" spans="1:10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  <c r="I393" s="21">
        <v>195905</v>
      </c>
      <c r="J393" s="23">
        <v>1.49</v>
      </c>
    </row>
    <row r="394" spans="1:10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  <c r="I394" s="21">
        <v>195906</v>
      </c>
      <c r="J394" s="23">
        <v>2.9</v>
      </c>
    </row>
    <row r="395" spans="1:10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  <c r="I395" s="21">
        <v>195907</v>
      </c>
      <c r="J395" s="23">
        <v>-0.3</v>
      </c>
    </row>
    <row r="396" spans="1:10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  <c r="I396" s="21">
        <v>195908</v>
      </c>
      <c r="J396" s="23">
        <v>-1</v>
      </c>
    </row>
    <row r="397" spans="1:10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  <c r="I397" s="21">
        <v>195909</v>
      </c>
      <c r="J397" s="23">
        <v>0.93</v>
      </c>
    </row>
    <row r="398" spans="1:10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  <c r="I398" s="21">
        <v>195910</v>
      </c>
      <c r="J398" s="23">
        <v>3.71</v>
      </c>
    </row>
    <row r="399" spans="1:10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  <c r="I399" s="21">
        <v>195911</v>
      </c>
      <c r="J399" s="23">
        <v>2.23</v>
      </c>
    </row>
    <row r="400" spans="1:10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  <c r="I400" s="21">
        <v>195912</v>
      </c>
      <c r="J400" s="23">
        <v>1.03</v>
      </c>
    </row>
    <row r="401" spans="1:10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  <c r="I401" s="21">
        <v>196001</v>
      </c>
      <c r="J401" s="23">
        <v>-3.54</v>
      </c>
    </row>
    <row r="402" spans="1:10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  <c r="I402" s="21">
        <v>196002</v>
      </c>
      <c r="J402" s="23">
        <v>3.92</v>
      </c>
    </row>
    <row r="403" spans="1:10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  <c r="I403" s="21">
        <v>196003</v>
      </c>
      <c r="J403" s="23">
        <v>1.38</v>
      </c>
    </row>
    <row r="404" spans="1:10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  <c r="I404" s="21">
        <v>196004</v>
      </c>
      <c r="J404" s="23">
        <v>2.84</v>
      </c>
    </row>
    <row r="405" spans="1:10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  <c r="I405" s="21">
        <v>196005</v>
      </c>
      <c r="J405" s="23">
        <v>4.79</v>
      </c>
    </row>
    <row r="406" spans="1:10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  <c r="I406" s="21">
        <v>196006</v>
      </c>
      <c r="J406" s="23">
        <v>0.86</v>
      </c>
    </row>
    <row r="407" spans="1:10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  <c r="I407" s="21">
        <v>196007</v>
      </c>
      <c r="J407" s="23">
        <v>-0.81</v>
      </c>
    </row>
    <row r="408" spans="1:10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  <c r="I408" s="21">
        <v>196008</v>
      </c>
      <c r="J408" s="23">
        <v>1.91</v>
      </c>
    </row>
    <row r="409" spans="1:10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  <c r="I409" s="21">
        <v>196009</v>
      </c>
      <c r="J409" s="23">
        <v>0.32</v>
      </c>
    </row>
    <row r="410" spans="1:10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  <c r="I410" s="21">
        <v>196010</v>
      </c>
      <c r="J410" s="23">
        <v>1.25</v>
      </c>
    </row>
    <row r="411" spans="1:10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  <c r="I411" s="21">
        <v>196011</v>
      </c>
      <c r="J411" s="23">
        <v>3.78</v>
      </c>
    </row>
    <row r="412" spans="1:10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  <c r="I412" s="21">
        <v>196012</v>
      </c>
      <c r="J412" s="23">
        <v>1.41</v>
      </c>
    </row>
    <row r="413" spans="1:10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  <c r="I413" s="21">
        <v>196101</v>
      </c>
      <c r="J413" s="23">
        <v>-4</v>
      </c>
    </row>
    <row r="414" spans="1:10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  <c r="I414" s="21">
        <v>196102</v>
      </c>
      <c r="J414" s="23">
        <v>0.98</v>
      </c>
    </row>
    <row r="415" spans="1:10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  <c r="I415" s="21">
        <v>196103</v>
      </c>
      <c r="J415" s="23">
        <v>4.54</v>
      </c>
    </row>
    <row r="416" spans="1:10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  <c r="I416" s="21">
        <v>196104</v>
      </c>
      <c r="J416" s="23">
        <v>3.6</v>
      </c>
    </row>
    <row r="417" spans="1:10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  <c r="I417" s="21">
        <v>196105</v>
      </c>
      <c r="J417" s="23">
        <v>-1.57</v>
      </c>
    </row>
    <row r="418" spans="1:10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  <c r="I418" s="21">
        <v>196106</v>
      </c>
      <c r="J418" s="23">
        <v>0.33</v>
      </c>
    </row>
    <row r="419" spans="1:10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  <c r="I419" s="21">
        <v>196107</v>
      </c>
      <c r="J419" s="23">
        <v>0.27</v>
      </c>
    </row>
    <row r="420" spans="1:10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  <c r="I420" s="21">
        <v>196108</v>
      </c>
      <c r="J420" s="23">
        <v>1.59</v>
      </c>
    </row>
    <row r="421" spans="1:10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  <c r="I421" s="21">
        <v>196109</v>
      </c>
      <c r="J421" s="23">
        <v>0.82</v>
      </c>
    </row>
    <row r="422" spans="1:10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  <c r="I422" s="21">
        <v>196110</v>
      </c>
      <c r="J422" s="23">
        <v>3.11</v>
      </c>
    </row>
    <row r="423" spans="1:10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  <c r="I423" s="21">
        <v>196111</v>
      </c>
      <c r="J423" s="23">
        <v>1.35</v>
      </c>
    </row>
    <row r="424" spans="1:10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  <c r="I424" s="21">
        <v>196112</v>
      </c>
      <c r="J424" s="23">
        <v>-2.21</v>
      </c>
    </row>
    <row r="425" spans="1:10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  <c r="I425" s="21">
        <v>196201</v>
      </c>
      <c r="J425" s="23">
        <v>-2.0299999999999998</v>
      </c>
    </row>
    <row r="426" spans="1:10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  <c r="I426" s="21">
        <v>196202</v>
      </c>
      <c r="J426" s="23">
        <v>-1.01</v>
      </c>
    </row>
    <row r="427" spans="1:10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  <c r="I427" s="21">
        <v>196203</v>
      </c>
      <c r="J427" s="23">
        <v>1.84</v>
      </c>
    </row>
    <row r="428" spans="1:10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  <c r="I428" s="21">
        <v>196204</v>
      </c>
      <c r="J428" s="23">
        <v>2.91</v>
      </c>
    </row>
    <row r="429" spans="1:10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  <c r="I429" s="21">
        <v>196205</v>
      </c>
      <c r="J429" s="23">
        <v>0.41</v>
      </c>
    </row>
    <row r="430" spans="1:10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  <c r="I430" s="21">
        <v>196206</v>
      </c>
      <c r="J430" s="23">
        <v>6.46</v>
      </c>
    </row>
    <row r="431" spans="1:10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  <c r="I431" s="21">
        <v>196207</v>
      </c>
      <c r="J431" s="23">
        <v>0.52</v>
      </c>
    </row>
    <row r="432" spans="1:10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  <c r="I432" s="21">
        <v>196208</v>
      </c>
      <c r="J432" s="23">
        <v>-0.6</v>
      </c>
    </row>
    <row r="433" spans="1:10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  <c r="I433" s="21">
        <v>196209</v>
      </c>
      <c r="J433" s="23">
        <v>3.95</v>
      </c>
    </row>
    <row r="434" spans="1:10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  <c r="I434" s="21">
        <v>196210</v>
      </c>
      <c r="J434" s="23">
        <v>0.76</v>
      </c>
    </row>
    <row r="435" spans="1:10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  <c r="I435" s="21">
        <v>196211</v>
      </c>
      <c r="J435" s="23">
        <v>-7.16</v>
      </c>
    </row>
    <row r="436" spans="1:10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  <c r="I436" s="21">
        <v>196212</v>
      </c>
      <c r="J436" s="23">
        <v>5.89</v>
      </c>
    </row>
    <row r="437" spans="1:10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  <c r="I437" s="21">
        <v>196301</v>
      </c>
      <c r="J437" s="23">
        <v>-2.11</v>
      </c>
    </row>
    <row r="438" spans="1:10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  <c r="I438" s="21">
        <v>196302</v>
      </c>
      <c r="J438" s="23">
        <v>2.5299999999999998</v>
      </c>
    </row>
    <row r="439" spans="1:10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  <c r="I439" s="21">
        <v>196303</v>
      </c>
      <c r="J439" s="23">
        <v>1.62</v>
      </c>
    </row>
    <row r="440" spans="1:10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  <c r="I440" s="21">
        <v>196304</v>
      </c>
      <c r="J440" s="23">
        <v>-0.09</v>
      </c>
    </row>
    <row r="441" spans="1:10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  <c r="I441" s="21">
        <v>196305</v>
      </c>
      <c r="J441" s="23">
        <v>0.33</v>
      </c>
    </row>
    <row r="442" spans="1:10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  <c r="I442" s="21">
        <v>196306</v>
      </c>
      <c r="J442" s="23">
        <v>1.21</v>
      </c>
    </row>
    <row r="443" spans="1:10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  <c r="I443" s="21">
        <v>196307</v>
      </c>
      <c r="J443" s="23">
        <v>0.9</v>
      </c>
    </row>
    <row r="444" spans="1:10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  <c r="I444" s="21">
        <v>196308</v>
      </c>
      <c r="J444" s="23">
        <v>1.01</v>
      </c>
    </row>
    <row r="445" spans="1:10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  <c r="I445" s="21">
        <v>196309</v>
      </c>
      <c r="J445" s="23">
        <v>0.19</v>
      </c>
    </row>
    <row r="446" spans="1:10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  <c r="I446" s="21">
        <v>196310</v>
      </c>
      <c r="J446" s="23">
        <v>3.12</v>
      </c>
    </row>
    <row r="447" spans="1:10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  <c r="I447" s="21">
        <v>196311</v>
      </c>
      <c r="J447" s="23">
        <v>-0.74</v>
      </c>
    </row>
    <row r="448" spans="1:10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  <c r="I448" s="21">
        <v>196312</v>
      </c>
      <c r="J448" s="23">
        <v>1.75</v>
      </c>
    </row>
    <row r="449" spans="1:10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  <c r="I449" s="21">
        <v>196401</v>
      </c>
      <c r="J449" s="23">
        <v>0.86</v>
      </c>
    </row>
    <row r="450" spans="1:10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  <c r="I450" s="21">
        <v>196402</v>
      </c>
      <c r="J450" s="23">
        <v>0.26</v>
      </c>
    </row>
    <row r="451" spans="1:10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  <c r="I451" s="21">
        <v>196403</v>
      </c>
      <c r="J451" s="23">
        <v>0.75</v>
      </c>
    </row>
    <row r="452" spans="1:10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  <c r="I452" s="21">
        <v>196404</v>
      </c>
      <c r="J452" s="23">
        <v>-0.57999999999999996</v>
      </c>
    </row>
    <row r="453" spans="1:10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  <c r="I453" s="21">
        <v>196405</v>
      </c>
      <c r="J453" s="23">
        <v>2.57</v>
      </c>
    </row>
    <row r="454" spans="1:10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  <c r="I454" s="21">
        <v>196406</v>
      </c>
      <c r="J454" s="23">
        <v>0.46</v>
      </c>
    </row>
    <row r="455" spans="1:10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  <c r="I455" s="21">
        <v>196407</v>
      </c>
      <c r="J455" s="23">
        <v>-0.35</v>
      </c>
    </row>
    <row r="456" spans="1:10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  <c r="I456" s="21">
        <v>196408</v>
      </c>
      <c r="J456" s="23">
        <v>-0.22</v>
      </c>
    </row>
    <row r="457" spans="1:10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  <c r="I457" s="21">
        <v>196409</v>
      </c>
      <c r="J457" s="23">
        <v>-0.41</v>
      </c>
    </row>
    <row r="458" spans="1:10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  <c r="I458" s="21">
        <v>196410</v>
      </c>
      <c r="J458" s="23">
        <v>0.08</v>
      </c>
    </row>
    <row r="459" spans="1:10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  <c r="I459" s="21">
        <v>196411</v>
      </c>
      <c r="J459" s="23">
        <v>1.03</v>
      </c>
    </row>
    <row r="460" spans="1:10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  <c r="I460" s="21">
        <v>196412</v>
      </c>
      <c r="J460" s="23">
        <v>-0.74</v>
      </c>
    </row>
    <row r="461" spans="1:10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  <c r="I461" s="21">
        <v>196501</v>
      </c>
      <c r="J461" s="23">
        <v>-1.44</v>
      </c>
    </row>
    <row r="462" spans="1:10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  <c r="I462" s="21">
        <v>196502</v>
      </c>
      <c r="J462" s="23">
        <v>0.32</v>
      </c>
    </row>
    <row r="463" spans="1:10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  <c r="I463" s="21">
        <v>196503</v>
      </c>
      <c r="J463" s="23">
        <v>0.15</v>
      </c>
    </row>
    <row r="464" spans="1:10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  <c r="I464" s="21">
        <v>196504</v>
      </c>
      <c r="J464" s="23">
        <v>2.63</v>
      </c>
    </row>
    <row r="465" spans="1:10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  <c r="I465" s="21">
        <v>196505</v>
      </c>
      <c r="J465" s="23">
        <v>0.6</v>
      </c>
    </row>
    <row r="466" spans="1:10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  <c r="I466" s="21">
        <v>196506</v>
      </c>
      <c r="J466" s="23">
        <v>-3.13</v>
      </c>
    </row>
    <row r="467" spans="1:10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  <c r="I467" s="21">
        <v>196507</v>
      </c>
      <c r="J467" s="23">
        <v>4.0999999999999996</v>
      </c>
    </row>
    <row r="468" spans="1:10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  <c r="I468" s="21">
        <v>196508</v>
      </c>
      <c r="J468" s="23">
        <v>2.58</v>
      </c>
    </row>
    <row r="469" spans="1:10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  <c r="I469" s="21">
        <v>196509</v>
      </c>
      <c r="J469" s="23">
        <v>3.3</v>
      </c>
    </row>
    <row r="470" spans="1:10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  <c r="I470" s="21">
        <v>196510</v>
      </c>
      <c r="J470" s="23">
        <v>3.46</v>
      </c>
    </row>
    <row r="471" spans="1:10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  <c r="I471" s="21">
        <v>196511</v>
      </c>
      <c r="J471" s="23">
        <v>4.45</v>
      </c>
    </row>
    <row r="472" spans="1:10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  <c r="I472" s="21">
        <v>196512</v>
      </c>
      <c r="J472" s="23">
        <v>0.12</v>
      </c>
    </row>
    <row r="473" spans="1:10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  <c r="I473" s="21">
        <v>196601</v>
      </c>
      <c r="J473" s="23">
        <v>5.39</v>
      </c>
    </row>
    <row r="474" spans="1:10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  <c r="I474" s="21">
        <v>196602</v>
      </c>
      <c r="J474" s="23">
        <v>4.57</v>
      </c>
    </row>
    <row r="475" spans="1:10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  <c r="I475" s="21">
        <v>196603</v>
      </c>
      <c r="J475" s="23">
        <v>1.42</v>
      </c>
    </row>
    <row r="476" spans="1:10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  <c r="I476" s="21">
        <v>196604</v>
      </c>
      <c r="J476" s="23">
        <v>6.28</v>
      </c>
    </row>
    <row r="477" spans="1:10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  <c r="I477" s="21">
        <v>196605</v>
      </c>
      <c r="J477" s="23">
        <v>-4.7</v>
      </c>
    </row>
    <row r="478" spans="1:10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  <c r="I478" s="21">
        <v>196606</v>
      </c>
      <c r="J478" s="23">
        <v>3.25</v>
      </c>
    </row>
    <row r="479" spans="1:10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  <c r="I479" s="21">
        <v>196607</v>
      </c>
      <c r="J479" s="23">
        <v>-1.34</v>
      </c>
    </row>
    <row r="480" spans="1:10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  <c r="I480" s="21">
        <v>196608</v>
      </c>
      <c r="J480" s="23">
        <v>-2.14</v>
      </c>
    </row>
    <row r="481" spans="1:10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  <c r="I481" s="21">
        <v>196609</v>
      </c>
      <c r="J481" s="23">
        <v>-1.84</v>
      </c>
    </row>
    <row r="482" spans="1:10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  <c r="I482" s="21">
        <v>196610</v>
      </c>
      <c r="J482" s="23">
        <v>-5.26</v>
      </c>
    </row>
    <row r="483" spans="1:10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  <c r="I483" s="21">
        <v>196611</v>
      </c>
      <c r="J483" s="23">
        <v>5.72</v>
      </c>
    </row>
    <row r="484" spans="1:10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  <c r="I484" s="21">
        <v>196612</v>
      </c>
      <c r="J484" s="23">
        <v>1.06</v>
      </c>
    </row>
    <row r="485" spans="1:10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  <c r="I485" s="21">
        <v>196701</v>
      </c>
      <c r="J485" s="23">
        <v>-6.93</v>
      </c>
    </row>
    <row r="486" spans="1:10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  <c r="I486" s="21">
        <v>196702</v>
      </c>
      <c r="J486" s="23">
        <v>3.52</v>
      </c>
    </row>
    <row r="487" spans="1:10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  <c r="I487" s="21">
        <v>196703</v>
      </c>
      <c r="J487" s="23">
        <v>1.53</v>
      </c>
    </row>
    <row r="488" spans="1:10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  <c r="I488" s="21">
        <v>196704</v>
      </c>
      <c r="J488" s="23">
        <v>0.59</v>
      </c>
    </row>
    <row r="489" spans="1:10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  <c r="I489" s="21">
        <v>196705</v>
      </c>
      <c r="J489" s="23">
        <v>0.72</v>
      </c>
    </row>
    <row r="490" spans="1:10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  <c r="I490" s="21">
        <v>196706</v>
      </c>
      <c r="J490" s="23">
        <v>6</v>
      </c>
    </row>
    <row r="491" spans="1:10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  <c r="I491" s="21">
        <v>196707</v>
      </c>
      <c r="J491" s="23">
        <v>-1.07</v>
      </c>
    </row>
    <row r="492" spans="1:10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  <c r="I492" s="21">
        <v>196708</v>
      </c>
      <c r="J492" s="23">
        <v>-1.38</v>
      </c>
    </row>
    <row r="493" spans="1:10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  <c r="I493" s="21">
        <v>196709</v>
      </c>
      <c r="J493" s="23">
        <v>2.52</v>
      </c>
    </row>
    <row r="494" spans="1:10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  <c r="I494" s="21">
        <v>196710</v>
      </c>
      <c r="J494" s="23">
        <v>3.67</v>
      </c>
    </row>
    <row r="495" spans="1:10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  <c r="I495" s="21">
        <v>196711</v>
      </c>
      <c r="J495" s="23">
        <v>1.26</v>
      </c>
    </row>
    <row r="496" spans="1:10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  <c r="I496" s="21">
        <v>196712</v>
      </c>
      <c r="J496" s="23">
        <v>3.25</v>
      </c>
    </row>
    <row r="497" spans="1:10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  <c r="I497" s="21">
        <v>196801</v>
      </c>
      <c r="J497" s="23">
        <v>-4.7</v>
      </c>
    </row>
    <row r="498" spans="1:10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  <c r="I498" s="21">
        <v>196802</v>
      </c>
      <c r="J498" s="23">
        <v>-3.43</v>
      </c>
    </row>
    <row r="499" spans="1:10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  <c r="I499" s="21">
        <v>196803</v>
      </c>
      <c r="J499" s="23">
        <v>3.23</v>
      </c>
    </row>
    <row r="500" spans="1:10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  <c r="I500" s="21">
        <v>196804</v>
      </c>
      <c r="J500" s="23">
        <v>5.09</v>
      </c>
    </row>
    <row r="501" spans="1:10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  <c r="I501" s="21">
        <v>196805</v>
      </c>
      <c r="J501" s="23">
        <v>3.8</v>
      </c>
    </row>
    <row r="502" spans="1:10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  <c r="I502" s="21">
        <v>196806</v>
      </c>
      <c r="J502" s="23">
        <v>-1.9</v>
      </c>
    </row>
    <row r="503" spans="1:10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  <c r="I503" s="21">
        <v>196807</v>
      </c>
      <c r="J503" s="23">
        <v>-0.88</v>
      </c>
    </row>
    <row r="504" spans="1:10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  <c r="I504" s="21">
        <v>196808</v>
      </c>
      <c r="J504" s="23">
        <v>1.89</v>
      </c>
    </row>
    <row r="505" spans="1:10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  <c r="I505" s="21">
        <v>196809</v>
      </c>
      <c r="J505" s="23">
        <v>-0.65</v>
      </c>
    </row>
    <row r="506" spans="1:10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  <c r="I506" s="21">
        <v>196810</v>
      </c>
      <c r="J506" s="23">
        <v>-1.46</v>
      </c>
    </row>
    <row r="507" spans="1:10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  <c r="I507" s="21">
        <v>196811</v>
      </c>
      <c r="J507" s="23">
        <v>1.75</v>
      </c>
    </row>
    <row r="508" spans="1:10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  <c r="I508" s="21">
        <v>196812</v>
      </c>
      <c r="J508" s="23">
        <v>-0.01</v>
      </c>
    </row>
    <row r="509" spans="1:10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  <c r="I509" s="21">
        <v>196901</v>
      </c>
      <c r="J509" s="23">
        <v>-0.17</v>
      </c>
    </row>
    <row r="510" spans="1:10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  <c r="I510" s="21">
        <v>196902</v>
      </c>
      <c r="J510" s="23">
        <v>-2.36</v>
      </c>
    </row>
    <row r="511" spans="1:10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  <c r="I511" s="21">
        <v>196903</v>
      </c>
      <c r="J511" s="23">
        <v>3.97</v>
      </c>
    </row>
    <row r="512" spans="1:10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  <c r="I512" s="21">
        <v>196904</v>
      </c>
      <c r="J512" s="23">
        <v>1.1299999999999999</v>
      </c>
    </row>
    <row r="513" spans="1:10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  <c r="I513" s="21">
        <v>196905</v>
      </c>
      <c r="J513" s="23">
        <v>1.7</v>
      </c>
    </row>
    <row r="514" spans="1:10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  <c r="I514" s="21">
        <v>196906</v>
      </c>
      <c r="J514" s="23">
        <v>-2.2999999999999998</v>
      </c>
    </row>
    <row r="515" spans="1:10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  <c r="I515" s="21">
        <v>196907</v>
      </c>
      <c r="J515" s="23">
        <v>1.71</v>
      </c>
    </row>
    <row r="516" spans="1:10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  <c r="I516" s="21">
        <v>196908</v>
      </c>
      <c r="J516" s="23">
        <v>2.17</v>
      </c>
    </row>
    <row r="517" spans="1:10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  <c r="I517" s="21">
        <v>196909</v>
      </c>
      <c r="J517" s="23">
        <v>2.52</v>
      </c>
    </row>
    <row r="518" spans="1:10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  <c r="I518" s="21">
        <v>196910</v>
      </c>
      <c r="J518" s="23">
        <v>-4.3099999999999996</v>
      </c>
    </row>
    <row r="519" spans="1:10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  <c r="I519" s="21">
        <v>196911</v>
      </c>
      <c r="J519" s="23">
        <v>3.66</v>
      </c>
    </row>
    <row r="520" spans="1:10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  <c r="I520" s="21">
        <v>196912</v>
      </c>
      <c r="J520" s="23">
        <v>4.96</v>
      </c>
    </row>
    <row r="521" spans="1:10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  <c r="I521" s="21">
        <v>197001</v>
      </c>
      <c r="J521" s="23">
        <v>0.6</v>
      </c>
    </row>
    <row r="522" spans="1:10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  <c r="I522" s="21">
        <v>197002</v>
      </c>
      <c r="J522" s="23">
        <v>0.23</v>
      </c>
    </row>
    <row r="523" spans="1:10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  <c r="I523" s="21">
        <v>197003</v>
      </c>
      <c r="J523" s="23">
        <v>-0.36</v>
      </c>
    </row>
    <row r="524" spans="1:10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  <c r="I524" s="21">
        <v>197004</v>
      </c>
      <c r="J524" s="23">
        <v>-0.77</v>
      </c>
    </row>
    <row r="525" spans="1:10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  <c r="I525" s="21">
        <v>197005</v>
      </c>
      <c r="J525" s="23">
        <v>-2.78</v>
      </c>
    </row>
    <row r="526" spans="1:10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  <c r="I526" s="21">
        <v>197006</v>
      </c>
      <c r="J526" s="23">
        <v>5.7</v>
      </c>
    </row>
    <row r="527" spans="1:10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  <c r="I527" s="21">
        <v>197007</v>
      </c>
      <c r="J527" s="23">
        <v>-3.14</v>
      </c>
    </row>
    <row r="528" spans="1:10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  <c r="I528" s="21">
        <v>197008</v>
      </c>
      <c r="J528" s="23">
        <v>-6.55</v>
      </c>
    </row>
    <row r="529" spans="1:10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  <c r="I529" s="21">
        <v>197009</v>
      </c>
      <c r="J529" s="23">
        <v>-8.8000000000000007</v>
      </c>
    </row>
    <row r="530" spans="1:10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  <c r="I530" s="21">
        <v>197010</v>
      </c>
      <c r="J530" s="23">
        <v>9.42</v>
      </c>
    </row>
    <row r="531" spans="1:10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  <c r="I531" s="21">
        <v>197011</v>
      </c>
      <c r="J531" s="23">
        <v>2.73</v>
      </c>
    </row>
    <row r="532" spans="1:10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  <c r="I532" s="21">
        <v>197012</v>
      </c>
      <c r="J532" s="23">
        <v>-2.23</v>
      </c>
    </row>
    <row r="533" spans="1:10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  <c r="I533" s="21">
        <v>197101</v>
      </c>
      <c r="J533" s="23">
        <v>-6.51</v>
      </c>
    </row>
    <row r="534" spans="1:10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  <c r="I534" s="21">
        <v>197102</v>
      </c>
      <c r="J534" s="23">
        <v>0.79</v>
      </c>
    </row>
    <row r="535" spans="1:10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  <c r="I535" s="21">
        <v>197103</v>
      </c>
      <c r="J535" s="23">
        <v>-1.41</v>
      </c>
    </row>
    <row r="536" spans="1:10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  <c r="I536" s="21">
        <v>197104</v>
      </c>
      <c r="J536" s="23">
        <v>1.41</v>
      </c>
    </row>
    <row r="537" spans="1:10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  <c r="I537" s="21">
        <v>197105</v>
      </c>
      <c r="J537" s="23">
        <v>0.86</v>
      </c>
    </row>
    <row r="538" spans="1:10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  <c r="I538" s="21">
        <v>197106</v>
      </c>
      <c r="J538" s="23">
        <v>2.73</v>
      </c>
    </row>
    <row r="539" spans="1:10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  <c r="I539" s="21">
        <v>197107</v>
      </c>
      <c r="J539" s="23">
        <v>-2.35</v>
      </c>
    </row>
    <row r="540" spans="1:10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  <c r="I540" s="21">
        <v>197108</v>
      </c>
      <c r="J540" s="23">
        <v>3.61</v>
      </c>
    </row>
    <row r="541" spans="1:10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  <c r="I541" s="21">
        <v>197109</v>
      </c>
      <c r="J541" s="23">
        <v>2.12</v>
      </c>
    </row>
    <row r="542" spans="1:10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  <c r="I542" s="21">
        <v>197110</v>
      </c>
      <c r="J542" s="23">
        <v>0.47</v>
      </c>
    </row>
    <row r="543" spans="1:10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  <c r="I543" s="21">
        <v>197111</v>
      </c>
      <c r="J543" s="23">
        <v>1.51</v>
      </c>
    </row>
    <row r="544" spans="1:10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  <c r="I544" s="21">
        <v>197112</v>
      </c>
      <c r="J544" s="23">
        <v>-0.57999999999999996</v>
      </c>
    </row>
    <row r="545" spans="1:10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  <c r="I545" s="21">
        <v>197201</v>
      </c>
      <c r="J545" s="23">
        <v>0.17</v>
      </c>
    </row>
    <row r="546" spans="1:10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  <c r="I546" s="21">
        <v>197202</v>
      </c>
      <c r="J546" s="23">
        <v>2.54</v>
      </c>
    </row>
    <row r="547" spans="1:10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  <c r="I547" s="21">
        <v>197203</v>
      </c>
      <c r="J547" s="23">
        <v>2.94</v>
      </c>
    </row>
    <row r="548" spans="1:10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  <c r="I548" s="21">
        <v>197204</v>
      </c>
      <c r="J548" s="23">
        <v>2.81</v>
      </c>
    </row>
    <row r="549" spans="1:10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  <c r="I549" s="21">
        <v>197205</v>
      </c>
      <c r="J549" s="23">
        <v>3.29</v>
      </c>
    </row>
    <row r="550" spans="1:10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  <c r="I550" s="21">
        <v>197206</v>
      </c>
      <c r="J550" s="23">
        <v>1.9</v>
      </c>
    </row>
    <row r="551" spans="1:10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  <c r="I551" s="21">
        <v>197207</v>
      </c>
      <c r="J551" s="23">
        <v>2.75</v>
      </c>
    </row>
    <row r="552" spans="1:10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  <c r="I552" s="21">
        <v>197208</v>
      </c>
      <c r="J552" s="23">
        <v>-5.4</v>
      </c>
    </row>
    <row r="553" spans="1:10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  <c r="I553" s="21">
        <v>197209</v>
      </c>
      <c r="J553" s="23">
        <v>1.82</v>
      </c>
    </row>
    <row r="554" spans="1:10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  <c r="I554" s="21">
        <v>197210</v>
      </c>
      <c r="J554" s="23">
        <v>0.71</v>
      </c>
    </row>
    <row r="555" spans="1:10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  <c r="I555" s="21">
        <v>197211</v>
      </c>
      <c r="J555" s="23">
        <v>-5.09</v>
      </c>
    </row>
    <row r="556" spans="1:10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  <c r="I556" s="21">
        <v>197212</v>
      </c>
      <c r="J556" s="23">
        <v>4.92</v>
      </c>
    </row>
    <row r="557" spans="1:10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  <c r="I557" s="21">
        <v>197301</v>
      </c>
      <c r="J557" s="23">
        <v>3.73</v>
      </c>
    </row>
    <row r="558" spans="1:10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  <c r="I558" s="21">
        <v>197302</v>
      </c>
      <c r="J558" s="23">
        <v>2.16</v>
      </c>
    </row>
    <row r="559" spans="1:10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  <c r="I559" s="21">
        <v>197303</v>
      </c>
      <c r="J559" s="23">
        <v>3.59</v>
      </c>
    </row>
    <row r="560" spans="1:10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  <c r="I560" s="21">
        <v>197304</v>
      </c>
      <c r="J560" s="23">
        <v>6.36</v>
      </c>
    </row>
    <row r="561" spans="1:10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  <c r="I561" s="21">
        <v>197305</v>
      </c>
      <c r="J561" s="23">
        <v>7.14</v>
      </c>
    </row>
    <row r="562" spans="1:10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  <c r="I562" s="21">
        <v>197306</v>
      </c>
      <c r="J562" s="23">
        <v>4.3</v>
      </c>
    </row>
    <row r="563" spans="1:10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  <c r="I563" s="21">
        <v>197307</v>
      </c>
      <c r="J563" s="23">
        <v>-11.57</v>
      </c>
    </row>
    <row r="564" spans="1:10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  <c r="I564" s="21">
        <v>197308</v>
      </c>
      <c r="J564" s="23">
        <v>3.46</v>
      </c>
    </row>
    <row r="565" spans="1:10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  <c r="I565" s="21">
        <v>197309</v>
      </c>
      <c r="J565" s="23">
        <v>-7</v>
      </c>
    </row>
    <row r="566" spans="1:10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  <c r="I566" s="21">
        <v>197310</v>
      </c>
      <c r="J566" s="23">
        <v>6.87</v>
      </c>
    </row>
    <row r="567" spans="1:10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  <c r="I567" s="21">
        <v>197311</v>
      </c>
      <c r="J567" s="23">
        <v>8.66</v>
      </c>
    </row>
    <row r="568" spans="1:10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  <c r="I568" s="21">
        <v>197312</v>
      </c>
      <c r="J568" s="23">
        <v>10.38</v>
      </c>
    </row>
    <row r="569" spans="1:10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  <c r="I569" s="21">
        <v>197401</v>
      </c>
      <c r="J569" s="23">
        <v>-8.85</v>
      </c>
    </row>
    <row r="570" spans="1:10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  <c r="I570" s="21">
        <v>197402</v>
      </c>
      <c r="J570" s="23">
        <v>0.32</v>
      </c>
    </row>
    <row r="571" spans="1:10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  <c r="I571" s="21">
        <v>197403</v>
      </c>
      <c r="J571" s="23">
        <v>-1.06</v>
      </c>
    </row>
    <row r="572" spans="1:10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  <c r="I572" s="21">
        <v>197404</v>
      </c>
      <c r="J572" s="23">
        <v>2.11</v>
      </c>
    </row>
    <row r="573" spans="1:10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  <c r="I573" s="21">
        <v>197405</v>
      </c>
      <c r="J573" s="23">
        <v>-0.39</v>
      </c>
    </row>
    <row r="574" spans="1:10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  <c r="I574" s="21">
        <v>197406</v>
      </c>
      <c r="J574" s="23">
        <v>2.2999999999999998</v>
      </c>
    </row>
    <row r="575" spans="1:10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  <c r="I575" s="21">
        <v>197407</v>
      </c>
      <c r="J575" s="23">
        <v>3.11</v>
      </c>
    </row>
    <row r="576" spans="1:10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  <c r="I576" s="21">
        <v>197408</v>
      </c>
      <c r="J576" s="23">
        <v>3</v>
      </c>
    </row>
    <row r="577" spans="1:10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  <c r="I577" s="21">
        <v>197409</v>
      </c>
      <c r="J577" s="23">
        <v>4.24</v>
      </c>
    </row>
    <row r="578" spans="1:10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  <c r="I578" s="21">
        <v>197410</v>
      </c>
      <c r="J578" s="23">
        <v>-0.54</v>
      </c>
    </row>
    <row r="579" spans="1:10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  <c r="I579" s="21">
        <v>197411</v>
      </c>
      <c r="J579" s="23">
        <v>2.13</v>
      </c>
    </row>
    <row r="580" spans="1:10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  <c r="I580" s="21">
        <v>197412</v>
      </c>
      <c r="J580" s="23">
        <v>2.92</v>
      </c>
    </row>
    <row r="581" spans="1:10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  <c r="I581" s="21">
        <v>197501</v>
      </c>
      <c r="J581" s="23">
        <v>-13.82</v>
      </c>
    </row>
    <row r="582" spans="1:10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  <c r="I582" s="21">
        <v>197502</v>
      </c>
      <c r="J582" s="23">
        <v>-0.61</v>
      </c>
    </row>
    <row r="583" spans="1:10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  <c r="I583" s="21">
        <v>197503</v>
      </c>
      <c r="J583" s="23">
        <v>-2.04</v>
      </c>
    </row>
    <row r="584" spans="1:10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  <c r="I584" s="21">
        <v>197504</v>
      </c>
      <c r="J584" s="23">
        <v>1.38</v>
      </c>
    </row>
    <row r="585" spans="1:10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  <c r="I585" s="21">
        <v>197505</v>
      </c>
      <c r="J585" s="23">
        <v>-0.57999999999999996</v>
      </c>
    </row>
    <row r="586" spans="1:10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  <c r="I586" s="21">
        <v>197506</v>
      </c>
      <c r="J586" s="23">
        <v>0.04</v>
      </c>
    </row>
    <row r="587" spans="1:10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  <c r="I587" s="21">
        <v>197507</v>
      </c>
      <c r="J587" s="23">
        <v>0.42</v>
      </c>
    </row>
    <row r="588" spans="1:10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  <c r="I588" s="21">
        <v>197508</v>
      </c>
      <c r="J588" s="23">
        <v>-0.1</v>
      </c>
    </row>
    <row r="589" spans="1:10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  <c r="I589" s="21">
        <v>197509</v>
      </c>
      <c r="J589" s="23">
        <v>0.41</v>
      </c>
    </row>
    <row r="590" spans="1:10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  <c r="I590" s="21">
        <v>197510</v>
      </c>
      <c r="J590" s="23">
        <v>-0.16</v>
      </c>
    </row>
    <row r="591" spans="1:10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  <c r="I591" s="21">
        <v>197511</v>
      </c>
      <c r="J591" s="23">
        <v>-0.45</v>
      </c>
    </row>
    <row r="592" spans="1:10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  <c r="I592" s="21">
        <v>197512</v>
      </c>
      <c r="J592" s="23">
        <v>-0.11</v>
      </c>
    </row>
    <row r="593" spans="1:10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  <c r="I593" s="21">
        <v>197601</v>
      </c>
      <c r="J593" s="23">
        <v>4.45</v>
      </c>
    </row>
    <row r="594" spans="1:10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  <c r="I594" s="21">
        <v>197602</v>
      </c>
      <c r="J594" s="23">
        <v>0.38</v>
      </c>
    </row>
    <row r="595" spans="1:10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  <c r="I595" s="21">
        <v>197603</v>
      </c>
      <c r="J595" s="23">
        <v>0.15</v>
      </c>
    </row>
    <row r="596" spans="1:10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  <c r="I596" s="21">
        <v>197604</v>
      </c>
      <c r="J596" s="23">
        <v>0.59</v>
      </c>
    </row>
    <row r="597" spans="1:10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  <c r="I597" s="21">
        <v>197605</v>
      </c>
      <c r="J597" s="23">
        <v>-1.1200000000000001</v>
      </c>
    </row>
    <row r="598" spans="1:10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  <c r="I598" s="21">
        <v>197606</v>
      </c>
      <c r="J598" s="23">
        <v>-0.42</v>
      </c>
    </row>
    <row r="599" spans="1:10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  <c r="I599" s="21">
        <v>197607</v>
      </c>
      <c r="J599" s="23">
        <v>-0.13</v>
      </c>
    </row>
    <row r="600" spans="1:10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  <c r="I600" s="21">
        <v>197608</v>
      </c>
      <c r="J600" s="23">
        <v>-0.85</v>
      </c>
    </row>
    <row r="601" spans="1:10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  <c r="I601" s="21">
        <v>197609</v>
      </c>
      <c r="J601" s="23">
        <v>0.22</v>
      </c>
    </row>
    <row r="602" spans="1:10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  <c r="I602" s="21">
        <v>197610</v>
      </c>
      <c r="J602" s="23">
        <v>-0.44</v>
      </c>
    </row>
    <row r="603" spans="1:10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  <c r="I603" s="21">
        <v>197611</v>
      </c>
      <c r="J603" s="23">
        <v>2.91</v>
      </c>
    </row>
    <row r="604" spans="1:10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  <c r="I604" s="21">
        <v>197612</v>
      </c>
      <c r="J604" s="23">
        <v>0.73</v>
      </c>
    </row>
    <row r="605" spans="1:10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  <c r="I605" s="21">
        <v>197701</v>
      </c>
      <c r="J605" s="23">
        <v>4</v>
      </c>
    </row>
    <row r="606" spans="1:10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  <c r="I606" s="21">
        <v>197702</v>
      </c>
      <c r="J606" s="23">
        <v>0.36</v>
      </c>
    </row>
    <row r="607" spans="1:10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  <c r="I607" s="21">
        <v>197703</v>
      </c>
      <c r="J607" s="23">
        <v>0.55000000000000004</v>
      </c>
    </row>
    <row r="608" spans="1:10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  <c r="I608" s="21">
        <v>197704</v>
      </c>
      <c r="J608" s="23">
        <v>4.21</v>
      </c>
    </row>
    <row r="609" spans="1:10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  <c r="I609" s="21">
        <v>197705</v>
      </c>
      <c r="J609" s="23">
        <v>2.0299999999999998</v>
      </c>
    </row>
    <row r="610" spans="1:10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  <c r="I610" s="21">
        <v>197706</v>
      </c>
      <c r="J610" s="23">
        <v>1.66</v>
      </c>
    </row>
    <row r="611" spans="1:10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  <c r="I611" s="21">
        <v>197707</v>
      </c>
      <c r="J611" s="23">
        <v>0.32</v>
      </c>
    </row>
    <row r="612" spans="1:10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  <c r="I612" s="21">
        <v>197708</v>
      </c>
      <c r="J612" s="23">
        <v>-1.7</v>
      </c>
    </row>
    <row r="613" spans="1:10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  <c r="I613" s="21">
        <v>197709</v>
      </c>
      <c r="J613" s="23">
        <v>2</v>
      </c>
    </row>
    <row r="614" spans="1:10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  <c r="I614" s="21">
        <v>197710</v>
      </c>
      <c r="J614" s="23">
        <v>-0.08</v>
      </c>
    </row>
    <row r="615" spans="1:10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  <c r="I615" s="21">
        <v>197711</v>
      </c>
      <c r="J615" s="23">
        <v>2.0099999999999998</v>
      </c>
    </row>
    <row r="616" spans="1:10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  <c r="I616" s="21">
        <v>197712</v>
      </c>
      <c r="J616" s="23">
        <v>1.58</v>
      </c>
    </row>
    <row r="617" spans="1:10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  <c r="I617" s="21">
        <v>197801</v>
      </c>
      <c r="J617" s="23">
        <v>-0.66</v>
      </c>
    </row>
    <row r="618" spans="1:10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  <c r="I618" s="21">
        <v>197802</v>
      </c>
      <c r="J618" s="23">
        <v>1.97</v>
      </c>
    </row>
    <row r="619" spans="1:10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  <c r="I619" s="21">
        <v>197803</v>
      </c>
      <c r="J619" s="23">
        <v>1.37</v>
      </c>
    </row>
    <row r="620" spans="1:10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  <c r="I620" s="21">
        <v>197804</v>
      </c>
      <c r="J620" s="23">
        <v>0.86</v>
      </c>
    </row>
    <row r="621" spans="1:10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  <c r="I621" s="21">
        <v>197805</v>
      </c>
      <c r="J621" s="23">
        <v>2.83</v>
      </c>
    </row>
    <row r="622" spans="1:10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  <c r="I622" s="21">
        <v>197806</v>
      </c>
      <c r="J622" s="23">
        <v>2.74</v>
      </c>
    </row>
    <row r="623" spans="1:10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  <c r="I623" s="21">
        <v>197807</v>
      </c>
      <c r="J623" s="23">
        <v>4.17</v>
      </c>
    </row>
    <row r="624" spans="1:10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  <c r="I624" s="21">
        <v>197808</v>
      </c>
      <c r="J624" s="23">
        <v>2.83</v>
      </c>
    </row>
    <row r="625" spans="1:10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  <c r="I625" s="21">
        <v>197809</v>
      </c>
      <c r="J625" s="23">
        <v>-3.14</v>
      </c>
    </row>
    <row r="626" spans="1:10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  <c r="I626" s="21">
        <v>197810</v>
      </c>
      <c r="J626" s="23">
        <v>-8.4600000000000009</v>
      </c>
    </row>
    <row r="627" spans="1:10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  <c r="I627" s="21">
        <v>197811</v>
      </c>
      <c r="J627" s="23">
        <v>5.45</v>
      </c>
    </row>
    <row r="628" spans="1:10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  <c r="I628" s="21">
        <v>197812</v>
      </c>
      <c r="J628" s="23">
        <v>3.03</v>
      </c>
    </row>
    <row r="629" spans="1:10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  <c r="I629" s="21">
        <v>197901</v>
      </c>
      <c r="J629" s="23">
        <v>-1.36</v>
      </c>
    </row>
    <row r="630" spans="1:10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  <c r="I630" s="21">
        <v>197902</v>
      </c>
      <c r="J630" s="23">
        <v>-1.06</v>
      </c>
    </row>
    <row r="631" spans="1:10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  <c r="I631" s="21">
        <v>197903</v>
      </c>
      <c r="J631" s="23">
        <v>2.93</v>
      </c>
    </row>
    <row r="632" spans="1:10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  <c r="I632" s="21">
        <v>197904</v>
      </c>
      <c r="J632" s="23">
        <v>0.81</v>
      </c>
    </row>
    <row r="633" spans="1:10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  <c r="I633" s="21">
        <v>197905</v>
      </c>
      <c r="J633" s="23">
        <v>-0.54</v>
      </c>
    </row>
    <row r="634" spans="1:10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  <c r="I634" s="21">
        <v>197906</v>
      </c>
      <c r="J634" s="23">
        <v>0.84</v>
      </c>
    </row>
    <row r="635" spans="1:10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  <c r="I635" s="21">
        <v>197907</v>
      </c>
      <c r="J635" s="23">
        <v>-1.07</v>
      </c>
    </row>
    <row r="636" spans="1:10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  <c r="I636" s="21">
        <v>197908</v>
      </c>
      <c r="J636" s="23">
        <v>-0.2</v>
      </c>
    </row>
    <row r="637" spans="1:10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  <c r="I637" s="21">
        <v>197909</v>
      </c>
      <c r="J637" s="23">
        <v>5.28</v>
      </c>
    </row>
    <row r="638" spans="1:10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  <c r="I638" s="21">
        <v>197910</v>
      </c>
      <c r="J638" s="23">
        <v>2.0099999999999998</v>
      </c>
    </row>
    <row r="639" spans="1:10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  <c r="I639" s="21">
        <v>197911</v>
      </c>
      <c r="J639" s="23">
        <v>8.14</v>
      </c>
    </row>
    <row r="640" spans="1:10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  <c r="I640" s="21">
        <v>197912</v>
      </c>
      <c r="J640" s="23">
        <v>4.78</v>
      </c>
    </row>
    <row r="641" spans="1:10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  <c r="I641" s="21">
        <v>198001</v>
      </c>
      <c r="J641" s="23">
        <v>7.55</v>
      </c>
    </row>
    <row r="642" spans="1:10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  <c r="I642" s="21">
        <v>198002</v>
      </c>
      <c r="J642" s="23">
        <v>7.88</v>
      </c>
    </row>
    <row r="643" spans="1:10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  <c r="I643" s="21">
        <v>198003</v>
      </c>
      <c r="J643" s="23">
        <v>-9.5500000000000007</v>
      </c>
    </row>
    <row r="644" spans="1:10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  <c r="I644" s="21">
        <v>198004</v>
      </c>
      <c r="J644" s="23">
        <v>-0.43</v>
      </c>
    </row>
    <row r="645" spans="1:10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  <c r="I645" s="21">
        <v>198005</v>
      </c>
      <c r="J645" s="23">
        <v>-1.1200000000000001</v>
      </c>
    </row>
    <row r="646" spans="1:10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  <c r="I646" s="21">
        <v>198006</v>
      </c>
      <c r="J646" s="23">
        <v>1.62</v>
      </c>
    </row>
    <row r="647" spans="1:10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  <c r="I647" s="21">
        <v>198007</v>
      </c>
      <c r="J647" s="23">
        <v>0.39</v>
      </c>
    </row>
    <row r="648" spans="1:10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  <c r="I648" s="21">
        <v>198008</v>
      </c>
      <c r="J648" s="23">
        <v>3.21</v>
      </c>
    </row>
    <row r="649" spans="1:10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  <c r="I649" s="21">
        <v>198009</v>
      </c>
      <c r="J649" s="23">
        <v>5.39</v>
      </c>
    </row>
    <row r="650" spans="1:10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  <c r="I650" s="21">
        <v>198010</v>
      </c>
      <c r="J650" s="23">
        <v>7.3</v>
      </c>
    </row>
    <row r="651" spans="1:10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  <c r="I651" s="21">
        <v>198011</v>
      </c>
      <c r="J651" s="23">
        <v>15.22</v>
      </c>
    </row>
    <row r="652" spans="1:10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  <c r="I652" s="21">
        <v>198012</v>
      </c>
      <c r="J652" s="23">
        <v>-6.68</v>
      </c>
    </row>
    <row r="653" spans="1:10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  <c r="I653" s="21">
        <v>198101</v>
      </c>
      <c r="J653" s="23">
        <v>-7.95</v>
      </c>
    </row>
    <row r="654" spans="1:10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  <c r="I654" s="21">
        <v>198102</v>
      </c>
      <c r="J654" s="23">
        <v>-1.35</v>
      </c>
    </row>
    <row r="655" spans="1:10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  <c r="I655" s="21">
        <v>198103</v>
      </c>
      <c r="J655" s="23">
        <v>0.74</v>
      </c>
    </row>
    <row r="656" spans="1:10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  <c r="I656" s="21">
        <v>198104</v>
      </c>
      <c r="J656" s="23">
        <v>-0.91</v>
      </c>
    </row>
    <row r="657" spans="1:10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  <c r="I657" s="21">
        <v>198105</v>
      </c>
      <c r="J657" s="23">
        <v>3.7</v>
      </c>
    </row>
    <row r="658" spans="1:10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  <c r="I658" s="21">
        <v>198106</v>
      </c>
      <c r="J658" s="23">
        <v>-5.81</v>
      </c>
    </row>
    <row r="659" spans="1:10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  <c r="I659" s="21">
        <v>198107</v>
      </c>
      <c r="J659" s="23">
        <v>-2.4500000000000002</v>
      </c>
    </row>
    <row r="660" spans="1:10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  <c r="I660" s="21">
        <v>198108</v>
      </c>
      <c r="J660" s="23">
        <v>-1.1499999999999999</v>
      </c>
    </row>
    <row r="661" spans="1:10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  <c r="I661" s="21">
        <v>198109</v>
      </c>
      <c r="J661" s="23">
        <v>1.95</v>
      </c>
    </row>
    <row r="662" spans="1:10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  <c r="I662" s="21">
        <v>198110</v>
      </c>
      <c r="J662" s="23">
        <v>4.01</v>
      </c>
    </row>
    <row r="663" spans="1:10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  <c r="I663" s="21">
        <v>198111</v>
      </c>
      <c r="J663" s="23">
        <v>-0.27</v>
      </c>
    </row>
    <row r="664" spans="1:10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  <c r="I664" s="21">
        <v>198112</v>
      </c>
      <c r="J664" s="23">
        <v>1.3</v>
      </c>
    </row>
    <row r="665" spans="1:10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  <c r="I665" s="21">
        <v>198201</v>
      </c>
      <c r="J665" s="23">
        <v>1.72</v>
      </c>
    </row>
    <row r="666" spans="1:10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  <c r="I666" s="21">
        <v>198202</v>
      </c>
      <c r="J666" s="23">
        <v>4.88</v>
      </c>
    </row>
    <row r="667" spans="1:10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  <c r="I667" s="21">
        <v>198203</v>
      </c>
      <c r="J667" s="23">
        <v>2.96</v>
      </c>
    </row>
    <row r="668" spans="1:10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  <c r="I668" s="21">
        <v>198204</v>
      </c>
      <c r="J668" s="23">
        <v>-0.4</v>
      </c>
    </row>
    <row r="669" spans="1:10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  <c r="I669" s="21">
        <v>198205</v>
      </c>
      <c r="J669" s="23">
        <v>2.5</v>
      </c>
    </row>
    <row r="670" spans="1:10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  <c r="I670" s="21">
        <v>198206</v>
      </c>
      <c r="J670" s="23">
        <v>4.96</v>
      </c>
    </row>
    <row r="671" spans="1:10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  <c r="I671" s="21">
        <v>198207</v>
      </c>
      <c r="J671" s="23">
        <v>4.45</v>
      </c>
    </row>
    <row r="672" spans="1:10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  <c r="I672" s="21">
        <v>198208</v>
      </c>
      <c r="J672" s="23">
        <v>-3.52</v>
      </c>
    </row>
    <row r="673" spans="1:10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  <c r="I673" s="21">
        <v>198209</v>
      </c>
      <c r="J673" s="23">
        <v>4.1900000000000004</v>
      </c>
    </row>
    <row r="674" spans="1:10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  <c r="I674" s="21">
        <v>198210</v>
      </c>
      <c r="J674" s="23">
        <v>0.18</v>
      </c>
    </row>
    <row r="675" spans="1:10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  <c r="I675" s="21">
        <v>198211</v>
      </c>
      <c r="J675" s="23">
        <v>5.95</v>
      </c>
    </row>
    <row r="676" spans="1:10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  <c r="I676" s="21">
        <v>198212</v>
      </c>
      <c r="J676" s="23">
        <v>0.04</v>
      </c>
    </row>
    <row r="677" spans="1:10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  <c r="I677" s="21">
        <v>198301</v>
      </c>
      <c r="J677" s="23">
        <v>-1.73</v>
      </c>
    </row>
    <row r="678" spans="1:10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  <c r="I678" s="21">
        <v>198302</v>
      </c>
      <c r="J678" s="23">
        <v>3.77</v>
      </c>
    </row>
    <row r="679" spans="1:10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  <c r="I679" s="21">
        <v>198303</v>
      </c>
      <c r="J679" s="23">
        <v>0.92</v>
      </c>
    </row>
    <row r="680" spans="1:10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  <c r="I680" s="21">
        <v>198304</v>
      </c>
      <c r="J680" s="23">
        <v>1.72</v>
      </c>
    </row>
    <row r="681" spans="1:10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  <c r="I681" s="21">
        <v>198305</v>
      </c>
      <c r="J681" s="23">
        <v>-1.56</v>
      </c>
    </row>
    <row r="682" spans="1:10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  <c r="I682" s="21">
        <v>198306</v>
      </c>
      <c r="J682" s="23">
        <v>1.8</v>
      </c>
    </row>
    <row r="683" spans="1:10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  <c r="I683" s="21">
        <v>198307</v>
      </c>
      <c r="J683" s="23">
        <v>-3.13</v>
      </c>
    </row>
    <row r="684" spans="1:10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  <c r="I684" s="21">
        <v>198308</v>
      </c>
      <c r="J684" s="23">
        <v>-5.88</v>
      </c>
    </row>
    <row r="685" spans="1:10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  <c r="I685" s="21">
        <v>198309</v>
      </c>
      <c r="J685" s="23">
        <v>-0.03</v>
      </c>
    </row>
    <row r="686" spans="1:10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  <c r="I686" s="21">
        <v>198310</v>
      </c>
      <c r="J686" s="23">
        <v>-4.5199999999999996</v>
      </c>
    </row>
    <row r="687" spans="1:10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  <c r="I687" s="21">
        <v>198311</v>
      </c>
      <c r="J687" s="23">
        <v>-0.13</v>
      </c>
    </row>
    <row r="688" spans="1:10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  <c r="I688" s="21">
        <v>198312</v>
      </c>
      <c r="J688" s="23">
        <v>0.84</v>
      </c>
    </row>
    <row r="689" spans="1:10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  <c r="I689" s="21">
        <v>198401</v>
      </c>
      <c r="J689" s="23">
        <v>-2.56</v>
      </c>
    </row>
    <row r="690" spans="1:10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  <c r="I690" s="21">
        <v>198402</v>
      </c>
      <c r="J690" s="23">
        <v>0.22</v>
      </c>
    </row>
    <row r="691" spans="1:10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  <c r="I691" s="21">
        <v>198403</v>
      </c>
      <c r="J691" s="23">
        <v>1.07</v>
      </c>
    </row>
    <row r="692" spans="1:10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  <c r="I692" s="21">
        <v>198404</v>
      </c>
      <c r="J692" s="23">
        <v>2.0699999999999998</v>
      </c>
    </row>
    <row r="693" spans="1:10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  <c r="I693" s="21">
        <v>198405</v>
      </c>
      <c r="J693" s="23">
        <v>1.51</v>
      </c>
    </row>
    <row r="694" spans="1:10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  <c r="I694" s="21">
        <v>198406</v>
      </c>
      <c r="J694" s="23">
        <v>-0.7</v>
      </c>
    </row>
    <row r="695" spans="1:10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  <c r="I695" s="21">
        <v>198407</v>
      </c>
      <c r="J695" s="23">
        <v>2.85</v>
      </c>
    </row>
    <row r="696" spans="1:10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  <c r="I696" s="21">
        <v>198408</v>
      </c>
      <c r="J696" s="23">
        <v>-5.59</v>
      </c>
    </row>
    <row r="697" spans="1:10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  <c r="I697" s="21">
        <v>198409</v>
      </c>
      <c r="J697" s="23">
        <v>3.62</v>
      </c>
    </row>
    <row r="698" spans="1:10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  <c r="I698" s="21">
        <v>198410</v>
      </c>
      <c r="J698" s="23">
        <v>3.16</v>
      </c>
    </row>
    <row r="699" spans="1:10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  <c r="I699" s="21">
        <v>198411</v>
      </c>
      <c r="J699" s="23">
        <v>1.64</v>
      </c>
    </row>
    <row r="700" spans="1:10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  <c r="I700" s="21">
        <v>198412</v>
      </c>
      <c r="J700" s="23">
        <v>1.49</v>
      </c>
    </row>
    <row r="701" spans="1:10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  <c r="I701" s="21">
        <v>198501</v>
      </c>
      <c r="J701" s="23">
        <v>-6.82</v>
      </c>
    </row>
    <row r="702" spans="1:10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  <c r="I702" s="21">
        <v>198502</v>
      </c>
      <c r="J702" s="23">
        <v>1.88</v>
      </c>
    </row>
    <row r="703" spans="1:10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  <c r="I703" s="21">
        <v>198503</v>
      </c>
      <c r="J703" s="23">
        <v>1.58</v>
      </c>
    </row>
    <row r="704" spans="1:10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  <c r="I704" s="21">
        <v>198504</v>
      </c>
      <c r="J704" s="23">
        <v>3.04</v>
      </c>
    </row>
    <row r="705" spans="1:10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  <c r="I705" s="21">
        <v>198505</v>
      </c>
      <c r="J705" s="23">
        <v>3.99</v>
      </c>
    </row>
    <row r="706" spans="1:10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  <c r="I706" s="21">
        <v>198506</v>
      </c>
      <c r="J706" s="23">
        <v>3.57</v>
      </c>
    </row>
    <row r="707" spans="1:10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  <c r="I707" s="21">
        <v>198507</v>
      </c>
      <c r="J707" s="23">
        <v>-3.91</v>
      </c>
    </row>
    <row r="708" spans="1:10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  <c r="I708" s="21">
        <v>198508</v>
      </c>
      <c r="J708" s="23">
        <v>1.85</v>
      </c>
    </row>
    <row r="709" spans="1:10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  <c r="I709" s="21">
        <v>198509</v>
      </c>
      <c r="J709" s="23">
        <v>1.51</v>
      </c>
    </row>
    <row r="710" spans="1:10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  <c r="I710" s="21">
        <v>198510</v>
      </c>
      <c r="J710" s="23">
        <v>4.88</v>
      </c>
    </row>
    <row r="711" spans="1:10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  <c r="I711" s="21">
        <v>198511</v>
      </c>
      <c r="J711" s="23">
        <v>-0.47</v>
      </c>
    </row>
    <row r="712" spans="1:10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  <c r="I712" s="21">
        <v>198512</v>
      </c>
      <c r="J712" s="23">
        <v>-0.23</v>
      </c>
    </row>
    <row r="713" spans="1:10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  <c r="I713" s="21">
        <v>198601</v>
      </c>
      <c r="J713" s="23">
        <v>3</v>
      </c>
    </row>
    <row r="714" spans="1:10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  <c r="I714" s="21">
        <v>198602</v>
      </c>
      <c r="J714" s="23">
        <v>2.76</v>
      </c>
    </row>
    <row r="715" spans="1:10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  <c r="I715" s="21">
        <v>198603</v>
      </c>
      <c r="J715" s="23">
        <v>2.41</v>
      </c>
    </row>
    <row r="716" spans="1:10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  <c r="I716" s="21">
        <v>198604</v>
      </c>
      <c r="J716" s="23">
        <v>-0.37</v>
      </c>
    </row>
    <row r="717" spans="1:10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  <c r="I717" s="21">
        <v>198605</v>
      </c>
      <c r="J717" s="23">
        <v>2.0499999999999998</v>
      </c>
    </row>
    <row r="718" spans="1:10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  <c r="I718" s="21">
        <v>198606</v>
      </c>
      <c r="J718" s="23">
        <v>5.07</v>
      </c>
    </row>
    <row r="719" spans="1:10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  <c r="I719" s="21">
        <v>198607</v>
      </c>
      <c r="J719" s="23">
        <v>1.83</v>
      </c>
    </row>
    <row r="720" spans="1:10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  <c r="I720" s="21">
        <v>198608</v>
      </c>
      <c r="J720" s="23">
        <v>-5.28</v>
      </c>
    </row>
    <row r="721" spans="1:10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  <c r="I721" s="21">
        <v>198609</v>
      </c>
      <c r="J721" s="23">
        <v>-5.79</v>
      </c>
    </row>
    <row r="722" spans="1:10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  <c r="I722" s="21">
        <v>198610</v>
      </c>
      <c r="J722" s="23">
        <v>4.46</v>
      </c>
    </row>
    <row r="723" spans="1:10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  <c r="I723" s="21">
        <v>198611</v>
      </c>
      <c r="J723" s="23">
        <v>-0.26</v>
      </c>
    </row>
    <row r="724" spans="1:10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  <c r="I724" s="21">
        <v>198612</v>
      </c>
      <c r="J724" s="23">
        <v>0.35</v>
      </c>
    </row>
    <row r="725" spans="1:10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  <c r="I725" s="21">
        <v>198701</v>
      </c>
      <c r="J725" s="23">
        <v>2.2000000000000002</v>
      </c>
    </row>
    <row r="726" spans="1:10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  <c r="I726" s="21">
        <v>198702</v>
      </c>
      <c r="J726" s="23">
        <v>-2.0699999999999998</v>
      </c>
    </row>
    <row r="727" spans="1:10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  <c r="I727" s="21">
        <v>198703</v>
      </c>
      <c r="J727" s="23">
        <v>1.68</v>
      </c>
    </row>
    <row r="728" spans="1:10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  <c r="I728" s="21">
        <v>198704</v>
      </c>
      <c r="J728" s="23">
        <v>0.22</v>
      </c>
    </row>
    <row r="729" spans="1:10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  <c r="I729" s="21">
        <v>198705</v>
      </c>
      <c r="J729" s="23">
        <v>-0.74</v>
      </c>
    </row>
    <row r="730" spans="1:10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  <c r="I730" s="21">
        <v>198706</v>
      </c>
      <c r="J730" s="23">
        <v>-0.25</v>
      </c>
    </row>
    <row r="731" spans="1:10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  <c r="I731" s="21">
        <v>198707</v>
      </c>
      <c r="J731" s="23">
        <v>2.72</v>
      </c>
    </row>
    <row r="732" spans="1:10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  <c r="I732" s="21">
        <v>198708</v>
      </c>
      <c r="J732" s="23">
        <v>-0.86</v>
      </c>
    </row>
    <row r="733" spans="1:10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  <c r="I733" s="21">
        <v>198709</v>
      </c>
      <c r="J733" s="23">
        <v>0.77</v>
      </c>
    </row>
    <row r="734" spans="1:10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  <c r="I734" s="21">
        <v>198710</v>
      </c>
      <c r="J734" s="23">
        <v>-7.86</v>
      </c>
    </row>
    <row r="735" spans="1:10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  <c r="I735" s="21">
        <v>198711</v>
      </c>
      <c r="J735" s="23">
        <v>-1.17</v>
      </c>
    </row>
    <row r="736" spans="1:10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  <c r="I736" s="21">
        <v>198712</v>
      </c>
      <c r="J736" s="23">
        <v>5.87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  <c r="I737" s="21">
        <v>198801</v>
      </c>
      <c r="J737" s="23">
        <v>-7.24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  <c r="I738" s="21">
        <v>198802</v>
      </c>
      <c r="J738" s="23">
        <v>-1.47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  <c r="I739" s="21">
        <v>198803</v>
      </c>
      <c r="J739" s="23">
        <v>0.57999999999999996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  <c r="I740" s="21">
        <v>198804</v>
      </c>
      <c r="J740" s="23">
        <v>2.2400000000000002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  <c r="I741" s="21">
        <v>198805</v>
      </c>
      <c r="J741" s="23">
        <v>0.63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33">
        <v>-1.1000000000000001</v>
      </c>
      <c r="G742" s="23">
        <v>0.37</v>
      </c>
      <c r="I742" s="21">
        <v>198806</v>
      </c>
      <c r="J742" s="23">
        <v>-2.93</v>
      </c>
    </row>
    <row r="743" spans="1:12" ht="16">
      <c r="A743" s="24"/>
      <c r="B743" s="24"/>
      <c r="C743" s="24"/>
      <c r="D743" s="24"/>
      <c r="E743" s="24"/>
      <c r="F743" s="24"/>
      <c r="G743" s="24"/>
      <c r="I743" s="21">
        <v>198807</v>
      </c>
      <c r="J743" s="23">
        <v>0.66</v>
      </c>
    </row>
    <row r="744" spans="1:12" ht="16">
      <c r="A744" s="21" t="s">
        <v>5425</v>
      </c>
      <c r="B744" s="24"/>
      <c r="C744" s="24"/>
      <c r="D744" s="24"/>
      <c r="E744" s="24"/>
      <c r="F744" s="24"/>
      <c r="G744" s="24"/>
      <c r="I744" s="21">
        <v>198808</v>
      </c>
      <c r="J744" s="23">
        <v>0.35</v>
      </c>
    </row>
    <row r="745" spans="1:12" ht="16">
      <c r="A745" s="24"/>
      <c r="B745" s="23" t="s">
        <v>5419</v>
      </c>
      <c r="C745" s="23" t="s">
        <v>5420</v>
      </c>
      <c r="D745" s="23" t="s">
        <v>5421</v>
      </c>
      <c r="E745" s="23" t="s">
        <v>5422</v>
      </c>
      <c r="F745" s="23" t="s">
        <v>5423</v>
      </c>
      <c r="G745" s="23" t="s">
        <v>5424</v>
      </c>
      <c r="I745" s="21">
        <v>198809</v>
      </c>
      <c r="J745" s="23">
        <v>0.27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 s="21">
        <v>198810</v>
      </c>
      <c r="J746" s="23">
        <v>1.33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  <c r="I747" s="21">
        <v>198811</v>
      </c>
      <c r="J747" s="23">
        <v>0.33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  <c r="I748" s="21">
        <v>198812</v>
      </c>
      <c r="J748" s="23">
        <v>0.49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  <c r="I749" s="21">
        <v>198901</v>
      </c>
      <c r="J749" s="23">
        <v>-0.16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  <c r="I750" s="21">
        <v>198902</v>
      </c>
      <c r="J750" s="23">
        <v>0.99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  <c r="I751" s="21">
        <v>198903</v>
      </c>
      <c r="J751" s="23">
        <v>3.51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  <c r="I752" s="21">
        <v>198904</v>
      </c>
      <c r="J752" s="23">
        <v>1.77</v>
      </c>
    </row>
    <row r="753" spans="1:10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  <c r="I753" s="21">
        <v>198905</v>
      </c>
      <c r="J753" s="23">
        <v>1.52</v>
      </c>
    </row>
    <row r="754" spans="1:10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  <c r="I754" s="21">
        <v>198906</v>
      </c>
      <c r="J754" s="23">
        <v>0.43</v>
      </c>
    </row>
    <row r="755" spans="1:10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  <c r="I755" s="21">
        <v>198907</v>
      </c>
      <c r="J755" s="23">
        <v>5.41</v>
      </c>
    </row>
    <row r="756" spans="1:10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  <c r="I756" s="21">
        <v>198908</v>
      </c>
      <c r="J756" s="23">
        <v>-0.12</v>
      </c>
    </row>
    <row r="757" spans="1:10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  <c r="I757" s="21">
        <v>198909</v>
      </c>
      <c r="J757" s="23">
        <v>3.4</v>
      </c>
    </row>
    <row r="758" spans="1:10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  <c r="I758" s="21">
        <v>198910</v>
      </c>
      <c r="J758" s="23">
        <v>1.32</v>
      </c>
    </row>
    <row r="759" spans="1:10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  <c r="I759" s="21">
        <v>198911</v>
      </c>
      <c r="J759" s="23">
        <v>2.6</v>
      </c>
    </row>
    <row r="760" spans="1:10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  <c r="I760" s="21">
        <v>198912</v>
      </c>
      <c r="J760" s="23">
        <v>2.8</v>
      </c>
    </row>
    <row r="761" spans="1:10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  <c r="I761" s="21">
        <v>199001</v>
      </c>
      <c r="J761" s="23">
        <v>-3.27</v>
      </c>
    </row>
    <row r="762" spans="1:10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  <c r="I762" s="21">
        <v>199002</v>
      </c>
      <c r="J762" s="23">
        <v>-0.55000000000000004</v>
      </c>
    </row>
    <row r="763" spans="1:10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  <c r="I763" s="21">
        <v>199003</v>
      </c>
      <c r="J763" s="23">
        <v>1.8</v>
      </c>
    </row>
    <row r="764" spans="1:10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  <c r="I764" s="21">
        <v>199004</v>
      </c>
      <c r="J764" s="23">
        <v>2.39</v>
      </c>
    </row>
    <row r="765" spans="1:10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  <c r="I765" s="21">
        <v>199005</v>
      </c>
      <c r="J765" s="23">
        <v>3.03</v>
      </c>
    </row>
    <row r="766" spans="1:10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  <c r="I766" s="21">
        <v>199006</v>
      </c>
      <c r="J766" s="23">
        <v>2.4</v>
      </c>
    </row>
    <row r="767" spans="1:10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  <c r="I767" s="21">
        <v>199007</v>
      </c>
      <c r="J767" s="23">
        <v>6.1</v>
      </c>
    </row>
    <row r="768" spans="1:10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  <c r="I768" s="21">
        <v>199008</v>
      </c>
      <c r="J768" s="23">
        <v>1.88</v>
      </c>
    </row>
    <row r="769" spans="1:10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  <c r="I769" s="21">
        <v>199009</v>
      </c>
      <c r="J769" s="23">
        <v>5.78</v>
      </c>
    </row>
    <row r="770" spans="1:10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  <c r="I770" s="21">
        <v>199010</v>
      </c>
      <c r="J770" s="23">
        <v>6.71</v>
      </c>
    </row>
    <row r="771" spans="1:10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  <c r="I771" s="21">
        <v>199011</v>
      </c>
      <c r="J771" s="23">
        <v>-5.48</v>
      </c>
    </row>
    <row r="772" spans="1:10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  <c r="I772" s="21">
        <v>199012</v>
      </c>
      <c r="J772" s="23">
        <v>0.28999999999999998</v>
      </c>
    </row>
    <row r="773" spans="1:10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  <c r="I773" s="21">
        <v>199101</v>
      </c>
      <c r="J773" s="23">
        <v>-6.45</v>
      </c>
    </row>
    <row r="774" spans="1:10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  <c r="I774" s="21">
        <v>199102</v>
      </c>
      <c r="J774" s="23">
        <v>-4.6100000000000003</v>
      </c>
    </row>
    <row r="775" spans="1:10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  <c r="I775" s="21">
        <v>199103</v>
      </c>
      <c r="J775" s="23">
        <v>2.87</v>
      </c>
    </row>
    <row r="776" spans="1:10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  <c r="I776" s="21">
        <v>199104</v>
      </c>
      <c r="J776" s="23">
        <v>-2.36</v>
      </c>
    </row>
    <row r="777" spans="1:10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  <c r="I777" s="21">
        <v>199105</v>
      </c>
      <c r="J777" s="23">
        <v>-0.11</v>
      </c>
    </row>
    <row r="778" spans="1:10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  <c r="I778" s="21">
        <v>199106</v>
      </c>
      <c r="J778" s="23">
        <v>0.47</v>
      </c>
    </row>
    <row r="779" spans="1:10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  <c r="I779" s="21">
        <v>199107</v>
      </c>
      <c r="J779" s="23">
        <v>4.32</v>
      </c>
    </row>
    <row r="780" spans="1:10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  <c r="I780" s="21">
        <v>199108</v>
      </c>
      <c r="J780" s="23">
        <v>1.57</v>
      </c>
    </row>
    <row r="781" spans="1:10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  <c r="I781" s="21">
        <v>199109</v>
      </c>
      <c r="J781" s="23">
        <v>1.79</v>
      </c>
    </row>
    <row r="782" spans="1:10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  <c r="I782" s="21">
        <v>199110</v>
      </c>
      <c r="J782" s="23">
        <v>3.06</v>
      </c>
    </row>
    <row r="783" spans="1:10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  <c r="I783" s="21">
        <v>199111</v>
      </c>
      <c r="J783" s="23">
        <v>1.1399999999999999</v>
      </c>
    </row>
    <row r="784" spans="1:10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  <c r="I784" s="21">
        <v>199112</v>
      </c>
      <c r="J784" s="23">
        <v>8.19</v>
      </c>
    </row>
    <row r="785" spans="1:10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  <c r="I785" s="21">
        <v>199201</v>
      </c>
      <c r="J785" s="23">
        <v>-2.4900000000000002</v>
      </c>
    </row>
    <row r="786" spans="1:10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  <c r="I786" s="21">
        <v>199202</v>
      </c>
      <c r="J786" s="23">
        <v>-0.53</v>
      </c>
    </row>
    <row r="787" spans="1:10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  <c r="I787" s="21">
        <v>199203</v>
      </c>
      <c r="J787" s="23">
        <v>-0.28999999999999998</v>
      </c>
    </row>
    <row r="788" spans="1:10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  <c r="I788" s="21">
        <v>199204</v>
      </c>
      <c r="J788" s="23">
        <v>-2.58</v>
      </c>
    </row>
    <row r="789" spans="1:10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  <c r="I789" s="21">
        <v>199205</v>
      </c>
      <c r="J789" s="23">
        <v>0.21</v>
      </c>
    </row>
    <row r="790" spans="1:10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  <c r="I790" s="21">
        <v>199206</v>
      </c>
      <c r="J790" s="23">
        <v>-0.57999999999999996</v>
      </c>
    </row>
    <row r="791" spans="1:10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  <c r="I791" s="21">
        <v>199207</v>
      </c>
      <c r="J791" s="23">
        <v>1.56</v>
      </c>
    </row>
    <row r="792" spans="1:10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  <c r="I792" s="21">
        <v>199208</v>
      </c>
      <c r="J792" s="23">
        <v>-0.51</v>
      </c>
    </row>
    <row r="793" spans="1:10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  <c r="I793" s="21">
        <v>199209</v>
      </c>
      <c r="J793" s="23">
        <v>1.49</v>
      </c>
    </row>
    <row r="794" spans="1:10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  <c r="I794" s="21">
        <v>199210</v>
      </c>
      <c r="J794" s="23">
        <v>2.48</v>
      </c>
    </row>
    <row r="795" spans="1:10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  <c r="I795" s="21">
        <v>199211</v>
      </c>
      <c r="J795" s="23">
        <v>-0.15</v>
      </c>
    </row>
    <row r="796" spans="1:10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  <c r="I796" s="21">
        <v>199212</v>
      </c>
      <c r="J796" s="23">
        <v>4.3099999999999996</v>
      </c>
    </row>
    <row r="797" spans="1:10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  <c r="I797" s="21">
        <v>199301</v>
      </c>
      <c r="J797" s="23">
        <v>4.83</v>
      </c>
    </row>
    <row r="798" spans="1:10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  <c r="I798" s="21">
        <v>199302</v>
      </c>
      <c r="J798" s="23">
        <v>3.14</v>
      </c>
    </row>
    <row r="799" spans="1:10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  <c r="I799" s="21">
        <v>199303</v>
      </c>
      <c r="J799" s="23">
        <v>3.73</v>
      </c>
    </row>
    <row r="800" spans="1:10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  <c r="I800" s="21">
        <v>199304</v>
      </c>
      <c r="J800" s="23">
        <v>0.38</v>
      </c>
    </row>
    <row r="801" spans="1:10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  <c r="I801" s="21">
        <v>199305</v>
      </c>
      <c r="J801" s="23">
        <v>0.22</v>
      </c>
    </row>
    <row r="802" spans="1:10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  <c r="I802" s="21">
        <v>199306</v>
      </c>
      <c r="J802" s="23">
        <v>4.55</v>
      </c>
    </row>
    <row r="803" spans="1:10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  <c r="I803" s="21">
        <v>199307</v>
      </c>
      <c r="J803" s="23">
        <v>3.16</v>
      </c>
    </row>
    <row r="804" spans="1:10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  <c r="I804" s="21">
        <v>199308</v>
      </c>
      <c r="J804" s="23">
        <v>2.65</v>
      </c>
    </row>
    <row r="805" spans="1:10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  <c r="I805" s="21">
        <v>199309</v>
      </c>
      <c r="J805" s="23">
        <v>3.37</v>
      </c>
    </row>
    <row r="806" spans="1:10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  <c r="I806" s="21">
        <v>199310</v>
      </c>
      <c r="J806" s="23">
        <v>-2.72</v>
      </c>
    </row>
    <row r="807" spans="1:10">
      <c r="I807" s="21">
        <v>199311</v>
      </c>
      <c r="J807" s="23">
        <v>-4.74</v>
      </c>
    </row>
    <row r="808" spans="1:10">
      <c r="I808" s="21">
        <v>199312</v>
      </c>
      <c r="J808" s="23">
        <v>2.36</v>
      </c>
    </row>
    <row r="809" spans="1:10">
      <c r="I809" s="21">
        <v>199401</v>
      </c>
      <c r="J809" s="23">
        <v>0</v>
      </c>
    </row>
    <row r="810" spans="1:10">
      <c r="I810" s="21">
        <v>199402</v>
      </c>
      <c r="J810" s="23">
        <v>-0.3</v>
      </c>
    </row>
    <row r="811" spans="1:10">
      <c r="I811" s="21">
        <v>199403</v>
      </c>
      <c r="J811" s="23">
        <v>-1.27</v>
      </c>
    </row>
    <row r="812" spans="1:10">
      <c r="I812" s="21">
        <v>199404</v>
      </c>
      <c r="J812" s="23">
        <v>0.39</v>
      </c>
    </row>
    <row r="813" spans="1:10">
      <c r="I813" s="21">
        <v>199405</v>
      </c>
      <c r="J813" s="23">
        <v>-2.19</v>
      </c>
    </row>
    <row r="814" spans="1:10">
      <c r="I814" s="21">
        <v>199406</v>
      </c>
      <c r="J814" s="23">
        <v>-0.87</v>
      </c>
    </row>
    <row r="815" spans="1:10">
      <c r="I815" s="21">
        <v>199407</v>
      </c>
      <c r="J815" s="23">
        <v>0.18</v>
      </c>
    </row>
    <row r="816" spans="1:10">
      <c r="I816" s="21">
        <v>199408</v>
      </c>
      <c r="J816" s="23">
        <v>1.55</v>
      </c>
    </row>
    <row r="817" spans="9:10">
      <c r="I817" s="21">
        <v>199409</v>
      </c>
      <c r="J817" s="23">
        <v>1.31</v>
      </c>
    </row>
    <row r="818" spans="9:10">
      <c r="I818" s="21">
        <v>199410</v>
      </c>
      <c r="J818" s="23">
        <v>1.49</v>
      </c>
    </row>
    <row r="819" spans="9:10">
      <c r="I819" s="21">
        <v>199411</v>
      </c>
      <c r="J819" s="23">
        <v>-0.18</v>
      </c>
    </row>
    <row r="820" spans="9:10">
      <c r="I820" s="21">
        <v>199412</v>
      </c>
      <c r="J820" s="23">
        <v>3.48</v>
      </c>
    </row>
    <row r="821" spans="9:10">
      <c r="I821" s="21">
        <v>199501</v>
      </c>
      <c r="J821" s="23">
        <v>-1.81</v>
      </c>
    </row>
    <row r="822" spans="9:10">
      <c r="I822" s="21">
        <v>199502</v>
      </c>
      <c r="J822" s="23">
        <v>-0.39</v>
      </c>
    </row>
    <row r="823" spans="9:10">
      <c r="I823" s="21">
        <v>199503</v>
      </c>
      <c r="J823" s="23">
        <v>0.43</v>
      </c>
    </row>
    <row r="824" spans="9:10">
      <c r="I824" s="21">
        <v>199504</v>
      </c>
      <c r="J824" s="23">
        <v>1.79</v>
      </c>
    </row>
    <row r="825" spans="9:10">
      <c r="I825" s="21">
        <v>199505</v>
      </c>
      <c r="J825" s="23">
        <v>-0.42</v>
      </c>
    </row>
    <row r="826" spans="9:10">
      <c r="I826" s="21">
        <v>199506</v>
      </c>
      <c r="J826" s="23">
        <v>2.93</v>
      </c>
    </row>
    <row r="827" spans="9:10">
      <c r="I827" s="21">
        <v>199507</v>
      </c>
      <c r="J827" s="23">
        <v>2.56</v>
      </c>
    </row>
    <row r="828" spans="9:10">
      <c r="I828" s="21">
        <v>199508</v>
      </c>
      <c r="J828" s="23">
        <v>0.16</v>
      </c>
    </row>
    <row r="829" spans="9:10">
      <c r="I829" s="21">
        <v>199509</v>
      </c>
      <c r="J829" s="23">
        <v>2.9</v>
      </c>
    </row>
    <row r="830" spans="9:10">
      <c r="I830" s="21">
        <v>199510</v>
      </c>
      <c r="J830" s="23">
        <v>4.16</v>
      </c>
    </row>
    <row r="831" spans="9:10">
      <c r="I831" s="21">
        <v>199511</v>
      </c>
      <c r="J831" s="23">
        <v>-0.68</v>
      </c>
    </row>
    <row r="832" spans="9:10">
      <c r="I832" s="21">
        <v>199512</v>
      </c>
      <c r="J832" s="23">
        <v>2.52</v>
      </c>
    </row>
    <row r="833" spans="9:10">
      <c r="I833" s="21">
        <v>199601</v>
      </c>
      <c r="J833" s="23">
        <v>0.54</v>
      </c>
    </row>
    <row r="834" spans="9:10">
      <c r="I834" s="21">
        <v>199602</v>
      </c>
      <c r="J834" s="23">
        <v>0.59</v>
      </c>
    </row>
    <row r="835" spans="9:10">
      <c r="I835" s="21">
        <v>199603</v>
      </c>
      <c r="J835" s="23">
        <v>-1.84</v>
      </c>
    </row>
    <row r="836" spans="9:10">
      <c r="I836" s="21">
        <v>199604</v>
      </c>
      <c r="J836" s="23">
        <v>-0.88</v>
      </c>
    </row>
    <row r="837" spans="9:10">
      <c r="I837" s="21">
        <v>199605</v>
      </c>
      <c r="J837" s="23">
        <v>1.54</v>
      </c>
    </row>
    <row r="838" spans="9:10">
      <c r="I838" s="21">
        <v>199606</v>
      </c>
      <c r="J838" s="23">
        <v>0.98</v>
      </c>
    </row>
    <row r="839" spans="9:10">
      <c r="I839" s="21">
        <v>199607</v>
      </c>
      <c r="J839" s="23">
        <v>-0.16</v>
      </c>
    </row>
    <row r="840" spans="9:10">
      <c r="I840" s="21">
        <v>199608</v>
      </c>
      <c r="J840" s="23">
        <v>0.01</v>
      </c>
    </row>
    <row r="841" spans="9:10">
      <c r="I841" s="21">
        <v>199609</v>
      </c>
      <c r="J841" s="23">
        <v>2.7</v>
      </c>
    </row>
    <row r="842" spans="9:10">
      <c r="I842" s="21">
        <v>199610</v>
      </c>
      <c r="J842" s="23">
        <v>3.79</v>
      </c>
    </row>
    <row r="843" spans="9:10">
      <c r="I843" s="21">
        <v>199611</v>
      </c>
      <c r="J843" s="23">
        <v>-2.37</v>
      </c>
    </row>
    <row r="844" spans="9:10">
      <c r="I844" s="21">
        <v>199612</v>
      </c>
      <c r="J844" s="23">
        <v>0.63</v>
      </c>
    </row>
    <row r="845" spans="9:10">
      <c r="I845" s="21">
        <v>199701</v>
      </c>
      <c r="J845" s="23">
        <v>1.96</v>
      </c>
    </row>
    <row r="846" spans="9:10">
      <c r="I846" s="21">
        <v>199702</v>
      </c>
      <c r="J846" s="23">
        <v>-2.13</v>
      </c>
    </row>
    <row r="847" spans="9:10">
      <c r="I847" s="21">
        <v>199703</v>
      </c>
      <c r="J847" s="23">
        <v>0.9</v>
      </c>
    </row>
    <row r="848" spans="9:10">
      <c r="I848" s="21">
        <v>199704</v>
      </c>
      <c r="J848" s="23">
        <v>4.84</v>
      </c>
    </row>
    <row r="849" spans="9:10">
      <c r="I849" s="21">
        <v>199705</v>
      </c>
      <c r="J849" s="23">
        <v>-5.17</v>
      </c>
    </row>
    <row r="850" spans="9:10">
      <c r="I850" s="21">
        <v>199706</v>
      </c>
      <c r="J850" s="23">
        <v>2.6</v>
      </c>
    </row>
    <row r="851" spans="9:10">
      <c r="I851" s="21">
        <v>199707</v>
      </c>
      <c r="J851" s="23">
        <v>3.77</v>
      </c>
    </row>
    <row r="852" spans="9:10">
      <c r="I852" s="21">
        <v>199708</v>
      </c>
      <c r="J852" s="23">
        <v>-2.56</v>
      </c>
    </row>
    <row r="853" spans="9:10">
      <c r="I853" s="21">
        <v>199709</v>
      </c>
      <c r="J853" s="23">
        <v>1.47</v>
      </c>
    </row>
    <row r="854" spans="9:10">
      <c r="I854" s="21">
        <v>199710</v>
      </c>
      <c r="J854" s="23">
        <v>-0.56999999999999995</v>
      </c>
    </row>
    <row r="855" spans="9:10">
      <c r="I855" s="21">
        <v>199711</v>
      </c>
      <c r="J855" s="23">
        <v>0.33</v>
      </c>
    </row>
    <row r="856" spans="9:10">
      <c r="I856" s="21">
        <v>199712</v>
      </c>
      <c r="J856" s="23">
        <v>3.98</v>
      </c>
    </row>
    <row r="857" spans="9:10">
      <c r="I857" s="21">
        <v>199801</v>
      </c>
      <c r="J857" s="23">
        <v>0.14000000000000001</v>
      </c>
    </row>
    <row r="858" spans="9:10">
      <c r="I858" s="21">
        <v>199802</v>
      </c>
      <c r="J858" s="23">
        <v>-1.1200000000000001</v>
      </c>
    </row>
    <row r="859" spans="9:10">
      <c r="I859" s="21">
        <v>199803</v>
      </c>
      <c r="J859" s="23">
        <v>2.15</v>
      </c>
    </row>
    <row r="860" spans="9:10">
      <c r="I860" s="21">
        <v>199804</v>
      </c>
      <c r="J860" s="23">
        <v>0.74</v>
      </c>
    </row>
    <row r="861" spans="9:10">
      <c r="I861" s="21">
        <v>199805</v>
      </c>
      <c r="J861" s="23">
        <v>1.82</v>
      </c>
    </row>
    <row r="862" spans="9:10">
      <c r="I862" s="21">
        <v>199806</v>
      </c>
      <c r="J862" s="23">
        <v>7.28</v>
      </c>
    </row>
    <row r="863" spans="9:10">
      <c r="I863" s="21">
        <v>199807</v>
      </c>
      <c r="J863" s="23">
        <v>3.69</v>
      </c>
    </row>
    <row r="864" spans="9:10">
      <c r="I864" s="21">
        <v>199808</v>
      </c>
      <c r="J864" s="23">
        <v>1.84</v>
      </c>
    </row>
    <row r="865" spans="9:10">
      <c r="I865" s="21">
        <v>199809</v>
      </c>
      <c r="J865" s="23">
        <v>-0.81</v>
      </c>
    </row>
    <row r="866" spans="9:10">
      <c r="I866" s="21">
        <v>199810</v>
      </c>
      <c r="J866" s="23">
        <v>-5.37</v>
      </c>
    </row>
    <row r="867" spans="9:10">
      <c r="I867" s="21">
        <v>199811</v>
      </c>
      <c r="J867" s="23">
        <v>1.2</v>
      </c>
    </row>
    <row r="868" spans="9:10">
      <c r="I868" s="21">
        <v>199812</v>
      </c>
      <c r="J868" s="23">
        <v>8.92</v>
      </c>
    </row>
    <row r="869" spans="9:10">
      <c r="I869" s="21">
        <v>199901</v>
      </c>
      <c r="J869" s="23">
        <v>3.03</v>
      </c>
    </row>
    <row r="870" spans="9:10">
      <c r="I870" s="21">
        <v>199902</v>
      </c>
      <c r="J870" s="23">
        <v>-0.1</v>
      </c>
    </row>
    <row r="871" spans="9:10">
      <c r="I871" s="21">
        <v>199903</v>
      </c>
      <c r="J871" s="23">
        <v>-1.27</v>
      </c>
    </row>
    <row r="872" spans="9:10">
      <c r="I872" s="21">
        <v>199904</v>
      </c>
      <c r="J872" s="23">
        <v>-9.0399999999999991</v>
      </c>
    </row>
    <row r="873" spans="9:10">
      <c r="I873" s="21">
        <v>199905</v>
      </c>
      <c r="J873" s="23">
        <v>-5.19</v>
      </c>
    </row>
    <row r="874" spans="9:10">
      <c r="I874" s="21">
        <v>199906</v>
      </c>
      <c r="J874" s="23">
        <v>5.0599999999999996</v>
      </c>
    </row>
    <row r="875" spans="9:10">
      <c r="I875" s="21">
        <v>199907</v>
      </c>
      <c r="J875" s="23">
        <v>1.66</v>
      </c>
    </row>
    <row r="876" spans="9:10">
      <c r="I876" s="21">
        <v>199908</v>
      </c>
      <c r="J876" s="23">
        <v>3.12</v>
      </c>
    </row>
    <row r="877" spans="9:10">
      <c r="I877" s="21">
        <v>199909</v>
      </c>
      <c r="J877" s="23">
        <v>6.47</v>
      </c>
    </row>
    <row r="878" spans="9:10">
      <c r="I878" s="21">
        <v>199910</v>
      </c>
      <c r="J878" s="23">
        <v>5.5</v>
      </c>
    </row>
    <row r="879" spans="9:10">
      <c r="I879" s="21">
        <v>199911</v>
      </c>
      <c r="J879" s="23">
        <v>5.64</v>
      </c>
    </row>
    <row r="880" spans="9:10">
      <c r="I880" s="21">
        <v>199912</v>
      </c>
      <c r="J880" s="23">
        <v>13.22</v>
      </c>
    </row>
    <row r="881" spans="9:10">
      <c r="I881" s="21">
        <v>200001</v>
      </c>
      <c r="J881" s="23">
        <v>1.92</v>
      </c>
    </row>
    <row r="882" spans="9:10">
      <c r="I882" s="21">
        <v>200002</v>
      </c>
      <c r="J882" s="23">
        <v>18.2</v>
      </c>
    </row>
    <row r="883" spans="9:10">
      <c r="I883" s="21">
        <v>200003</v>
      </c>
      <c r="J883" s="23">
        <v>-6.83</v>
      </c>
    </row>
    <row r="884" spans="9:10">
      <c r="I884" s="21">
        <v>200004</v>
      </c>
      <c r="J884" s="23">
        <v>-8.39</v>
      </c>
    </row>
    <row r="885" spans="9:10">
      <c r="I885" s="21">
        <v>200005</v>
      </c>
      <c r="J885" s="23">
        <v>-8.98</v>
      </c>
    </row>
    <row r="886" spans="9:10">
      <c r="I886" s="21">
        <v>200006</v>
      </c>
      <c r="J886" s="23">
        <v>16.600000000000001</v>
      </c>
    </row>
    <row r="887" spans="9:10">
      <c r="I887" s="21">
        <v>200007</v>
      </c>
      <c r="J887" s="23">
        <v>-0.05</v>
      </c>
    </row>
    <row r="888" spans="9:10">
      <c r="I888" s="21">
        <v>200008</v>
      </c>
      <c r="J888" s="23">
        <v>5.73</v>
      </c>
    </row>
    <row r="889" spans="9:10">
      <c r="I889" s="21">
        <v>200009</v>
      </c>
      <c r="J889" s="23">
        <v>1.97</v>
      </c>
    </row>
    <row r="890" spans="9:10">
      <c r="I890" s="21">
        <v>200010</v>
      </c>
      <c r="J890" s="23">
        <v>-4.4800000000000004</v>
      </c>
    </row>
    <row r="891" spans="9:10">
      <c r="I891" s="21">
        <v>200011</v>
      </c>
      <c r="J891" s="23">
        <v>-2.3199999999999998</v>
      </c>
    </row>
    <row r="892" spans="9:10">
      <c r="I892" s="21">
        <v>200012</v>
      </c>
      <c r="J892" s="23">
        <v>6.74</v>
      </c>
    </row>
    <row r="893" spans="9:10">
      <c r="I893" s="21">
        <v>200101</v>
      </c>
      <c r="J893" s="23">
        <v>-25.3</v>
      </c>
    </row>
    <row r="894" spans="9:10">
      <c r="I894" s="21">
        <v>200102</v>
      </c>
      <c r="J894" s="23">
        <v>12.57</v>
      </c>
    </row>
    <row r="895" spans="9:10">
      <c r="I895" s="21">
        <v>200103</v>
      </c>
      <c r="J895" s="23">
        <v>8.5500000000000007</v>
      </c>
    </row>
    <row r="896" spans="9:10">
      <c r="I896" s="21">
        <v>200104</v>
      </c>
      <c r="J896" s="23">
        <v>-7.9</v>
      </c>
    </row>
    <row r="897" spans="9:10">
      <c r="I897" s="21">
        <v>200105</v>
      </c>
      <c r="J897" s="23">
        <v>2.21</v>
      </c>
    </row>
    <row r="898" spans="9:10">
      <c r="I898" s="21">
        <v>200106</v>
      </c>
      <c r="J898" s="23">
        <v>0.38</v>
      </c>
    </row>
    <row r="899" spans="9:10">
      <c r="I899" s="21">
        <v>200107</v>
      </c>
      <c r="J899" s="23">
        <v>5.58</v>
      </c>
    </row>
    <row r="900" spans="9:10">
      <c r="I900" s="21">
        <v>200108</v>
      </c>
      <c r="J900" s="23">
        <v>5.53</v>
      </c>
    </row>
    <row r="901" spans="9:10">
      <c r="I901" s="21">
        <v>200109</v>
      </c>
      <c r="J901" s="23">
        <v>11.48</v>
      </c>
    </row>
    <row r="902" spans="9:10">
      <c r="I902" s="21">
        <v>200110</v>
      </c>
      <c r="J902" s="23">
        <v>-8.4700000000000006</v>
      </c>
    </row>
    <row r="903" spans="9:10">
      <c r="I903" s="21">
        <v>200111</v>
      </c>
      <c r="J903" s="23">
        <v>-8.69</v>
      </c>
    </row>
    <row r="904" spans="9:10">
      <c r="I904" s="21">
        <v>200112</v>
      </c>
      <c r="J904" s="23">
        <v>7.0000000000000007E-2</v>
      </c>
    </row>
    <row r="905" spans="9:10">
      <c r="I905" s="21">
        <v>200201</v>
      </c>
      <c r="J905" s="23">
        <v>3.75</v>
      </c>
    </row>
    <row r="906" spans="9:10">
      <c r="I906" s="21">
        <v>200202</v>
      </c>
      <c r="J906" s="23">
        <v>6.82</v>
      </c>
    </row>
    <row r="907" spans="9:10">
      <c r="I907" s="21">
        <v>200203</v>
      </c>
      <c r="J907" s="23">
        <v>-1.64</v>
      </c>
    </row>
    <row r="908" spans="9:10">
      <c r="I908" s="21">
        <v>200204</v>
      </c>
      <c r="J908" s="23">
        <v>7.63</v>
      </c>
    </row>
    <row r="909" spans="9:10">
      <c r="I909" s="21">
        <v>200205</v>
      </c>
      <c r="J909" s="23">
        <v>3.16</v>
      </c>
    </row>
    <row r="910" spans="9:10">
      <c r="I910" s="21">
        <v>200206</v>
      </c>
      <c r="J910" s="23">
        <v>6.03</v>
      </c>
    </row>
    <row r="911" spans="9:10">
      <c r="I911" s="21">
        <v>200207</v>
      </c>
      <c r="J911" s="23">
        <v>3.77</v>
      </c>
    </row>
    <row r="912" spans="9:10">
      <c r="I912" s="21">
        <v>200208</v>
      </c>
      <c r="J912" s="23">
        <v>1.9</v>
      </c>
    </row>
    <row r="913" spans="9:10">
      <c r="I913" s="21">
        <v>200209</v>
      </c>
      <c r="J913" s="23">
        <v>9.1300000000000008</v>
      </c>
    </row>
    <row r="914" spans="9:10">
      <c r="I914" s="21">
        <v>200210</v>
      </c>
      <c r="J914" s="23">
        <v>-5.58</v>
      </c>
    </row>
    <row r="915" spans="9:10">
      <c r="I915" s="21">
        <v>200211</v>
      </c>
      <c r="J915" s="23">
        <v>-16.329999999999998</v>
      </c>
    </row>
    <row r="916" spans="9:10">
      <c r="I916" s="21">
        <v>200212</v>
      </c>
      <c r="J916" s="23">
        <v>9.64</v>
      </c>
    </row>
    <row r="917" spans="9:10">
      <c r="I917" s="21">
        <v>200301</v>
      </c>
      <c r="J917" s="23">
        <v>1.55</v>
      </c>
    </row>
    <row r="918" spans="9:10">
      <c r="I918" s="21">
        <v>200302</v>
      </c>
      <c r="J918" s="23">
        <v>1.17</v>
      </c>
    </row>
    <row r="919" spans="9:10">
      <c r="I919" s="21">
        <v>200303</v>
      </c>
      <c r="J919" s="23">
        <v>1.48</v>
      </c>
    </row>
    <row r="920" spans="9:10">
      <c r="I920" s="21">
        <v>200304</v>
      </c>
      <c r="J920" s="23">
        <v>-9.33</v>
      </c>
    </row>
    <row r="921" spans="9:10">
      <c r="I921" s="21">
        <v>200305</v>
      </c>
      <c r="J921" s="23">
        <v>-10.7</v>
      </c>
    </row>
    <row r="922" spans="9:10">
      <c r="I922" s="21">
        <v>200306</v>
      </c>
      <c r="J922" s="23">
        <v>-1</v>
      </c>
    </row>
    <row r="923" spans="9:10">
      <c r="I923" s="21">
        <v>200307</v>
      </c>
      <c r="J923" s="23">
        <v>-0.24</v>
      </c>
    </row>
    <row r="924" spans="9:10">
      <c r="I924" s="21">
        <v>200308</v>
      </c>
      <c r="J924" s="23">
        <v>-0.62</v>
      </c>
    </row>
    <row r="925" spans="9:10">
      <c r="I925" s="21">
        <v>200309</v>
      </c>
      <c r="J925" s="23">
        <v>-0.19</v>
      </c>
    </row>
    <row r="926" spans="9:10">
      <c r="I926" s="21">
        <v>200310</v>
      </c>
      <c r="J926" s="23">
        <v>3.99</v>
      </c>
    </row>
    <row r="927" spans="9:10">
      <c r="I927" s="21">
        <v>200311</v>
      </c>
      <c r="J927" s="23">
        <v>1.46</v>
      </c>
    </row>
    <row r="928" spans="9:10">
      <c r="I928" s="21">
        <v>200312</v>
      </c>
      <c r="J928" s="23">
        <v>-5.57</v>
      </c>
    </row>
    <row r="929" spans="9:10">
      <c r="I929" s="21">
        <v>200401</v>
      </c>
      <c r="J929" s="23">
        <v>2.58</v>
      </c>
    </row>
    <row r="930" spans="9:10">
      <c r="I930" s="21">
        <v>200402</v>
      </c>
      <c r="J930" s="23">
        <v>-1.1399999999999999</v>
      </c>
    </row>
    <row r="931" spans="9:10">
      <c r="I931" s="21">
        <v>200403</v>
      </c>
      <c r="J931" s="23">
        <v>0.17</v>
      </c>
    </row>
    <row r="932" spans="9:10">
      <c r="I932" s="21">
        <v>200404</v>
      </c>
      <c r="J932" s="23">
        <v>-5.38</v>
      </c>
    </row>
    <row r="933" spans="9:10">
      <c r="I933" s="21">
        <v>200405</v>
      </c>
      <c r="J933" s="23">
        <v>1.5</v>
      </c>
    </row>
    <row r="934" spans="9:10">
      <c r="I934" s="21">
        <v>200406</v>
      </c>
      <c r="J934" s="23">
        <v>2.0499999999999998</v>
      </c>
    </row>
    <row r="935" spans="9:10">
      <c r="I935" s="21">
        <v>200407</v>
      </c>
      <c r="J935" s="23">
        <v>-2.29</v>
      </c>
    </row>
    <row r="936" spans="9:10">
      <c r="I936" s="21">
        <v>200408</v>
      </c>
      <c r="J936" s="23">
        <v>-1.59</v>
      </c>
    </row>
    <row r="937" spans="9:10">
      <c r="I937" s="21">
        <v>200409</v>
      </c>
      <c r="J937" s="23">
        <v>5.49</v>
      </c>
    </row>
    <row r="938" spans="9:10">
      <c r="I938" s="21">
        <v>200410</v>
      </c>
      <c r="J938" s="23">
        <v>-1.38</v>
      </c>
    </row>
    <row r="939" spans="9:10">
      <c r="I939" s="21">
        <v>200411</v>
      </c>
      <c r="J939" s="23">
        <v>3.16</v>
      </c>
    </row>
    <row r="940" spans="9:10">
      <c r="I940" s="21">
        <v>200412</v>
      </c>
      <c r="J940" s="23">
        <v>-2.87</v>
      </c>
    </row>
    <row r="941" spans="9:10">
      <c r="I941" s="21">
        <v>200501</v>
      </c>
      <c r="J941" s="23">
        <v>3.05</v>
      </c>
    </row>
    <row r="942" spans="9:10">
      <c r="I942" s="21">
        <v>200502</v>
      </c>
      <c r="J942" s="23">
        <v>3.37</v>
      </c>
    </row>
    <row r="943" spans="9:10">
      <c r="I943" s="21">
        <v>200503</v>
      </c>
      <c r="J943" s="23">
        <v>0.41</v>
      </c>
    </row>
    <row r="944" spans="9:10">
      <c r="I944" s="21">
        <v>200504</v>
      </c>
      <c r="J944" s="23">
        <v>-0.69</v>
      </c>
    </row>
    <row r="945" spans="9:10">
      <c r="I945" s="21">
        <v>200505</v>
      </c>
      <c r="J945" s="23">
        <v>0.45</v>
      </c>
    </row>
    <row r="946" spans="9:10">
      <c r="I946" s="21">
        <v>200506</v>
      </c>
      <c r="J946" s="23">
        <v>2.0499999999999998</v>
      </c>
    </row>
    <row r="947" spans="9:10">
      <c r="I947" s="21">
        <v>200507</v>
      </c>
      <c r="J947" s="23">
        <v>0.06</v>
      </c>
    </row>
    <row r="948" spans="9:10">
      <c r="I948" s="21">
        <v>200508</v>
      </c>
      <c r="J948" s="23">
        <v>2.08</v>
      </c>
    </row>
    <row r="949" spans="9:10">
      <c r="I949" s="21">
        <v>200509</v>
      </c>
      <c r="J949" s="23">
        <v>3.43</v>
      </c>
    </row>
    <row r="950" spans="9:10">
      <c r="I950" s="21">
        <v>200510</v>
      </c>
      <c r="J950" s="23">
        <v>-1.39</v>
      </c>
    </row>
    <row r="951" spans="9:10">
      <c r="I951" s="21">
        <v>200511</v>
      </c>
      <c r="J951" s="23">
        <v>0.35</v>
      </c>
    </row>
    <row r="952" spans="9:10">
      <c r="I952" s="21">
        <v>200512</v>
      </c>
      <c r="J952" s="23">
        <v>0.77</v>
      </c>
    </row>
    <row r="953" spans="9:10">
      <c r="I953" s="21">
        <v>200601</v>
      </c>
      <c r="J953" s="23">
        <v>2.5299999999999998</v>
      </c>
    </row>
    <row r="954" spans="9:10">
      <c r="I954" s="21">
        <v>200602</v>
      </c>
      <c r="J954" s="23">
        <v>-1.84</v>
      </c>
    </row>
    <row r="955" spans="9:10">
      <c r="I955" s="21">
        <v>200603</v>
      </c>
      <c r="J955" s="23">
        <v>1.26</v>
      </c>
    </row>
    <row r="956" spans="9:10">
      <c r="I956" s="21">
        <v>200604</v>
      </c>
      <c r="J956" s="23">
        <v>0.64</v>
      </c>
    </row>
    <row r="957" spans="9:10">
      <c r="I957" s="21">
        <v>200605</v>
      </c>
      <c r="J957" s="23">
        <v>-3.7</v>
      </c>
    </row>
    <row r="958" spans="9:10">
      <c r="I958" s="21">
        <v>200606</v>
      </c>
      <c r="J958" s="23">
        <v>1.54</v>
      </c>
    </row>
    <row r="959" spans="9:10">
      <c r="I959" s="21">
        <v>200607</v>
      </c>
      <c r="J959" s="23">
        <v>-2.12</v>
      </c>
    </row>
    <row r="960" spans="9:10">
      <c r="I960" s="21">
        <v>200608</v>
      </c>
      <c r="J960" s="23">
        <v>-3.38</v>
      </c>
    </row>
    <row r="961" spans="9:10">
      <c r="I961" s="21">
        <v>200609</v>
      </c>
      <c r="J961" s="23">
        <v>-0.96</v>
      </c>
    </row>
    <row r="962" spans="9:10">
      <c r="I962" s="21">
        <v>200610</v>
      </c>
      <c r="J962" s="23">
        <v>-0.2</v>
      </c>
    </row>
    <row r="963" spans="9:10">
      <c r="I963" s="21">
        <v>200611</v>
      </c>
      <c r="J963" s="23">
        <v>-1.03</v>
      </c>
    </row>
    <row r="964" spans="9:10">
      <c r="I964" s="21">
        <v>200612</v>
      </c>
      <c r="J964" s="23">
        <v>0.79</v>
      </c>
    </row>
    <row r="965" spans="9:10">
      <c r="I965" s="21">
        <v>200701</v>
      </c>
      <c r="J965" s="23">
        <v>0.24</v>
      </c>
    </row>
    <row r="966" spans="9:10">
      <c r="I966" s="21">
        <v>200702</v>
      </c>
      <c r="J966" s="23">
        <v>-1.35</v>
      </c>
    </row>
    <row r="967" spans="9:10">
      <c r="I967" s="21">
        <v>200703</v>
      </c>
      <c r="J967" s="23">
        <v>2.56</v>
      </c>
    </row>
    <row r="968" spans="9:10">
      <c r="I968" s="21">
        <v>200704</v>
      </c>
      <c r="J968" s="23">
        <v>-0.24</v>
      </c>
    </row>
    <row r="969" spans="9:10">
      <c r="I969" s="21">
        <v>200705</v>
      </c>
      <c r="J969" s="23">
        <v>-0.34</v>
      </c>
    </row>
    <row r="970" spans="9:10">
      <c r="I970" s="21">
        <v>200706</v>
      </c>
      <c r="J970" s="23">
        <v>0.51</v>
      </c>
    </row>
    <row r="971" spans="9:10">
      <c r="I971" s="21">
        <v>200707</v>
      </c>
      <c r="J971" s="23">
        <v>2.94</v>
      </c>
    </row>
    <row r="972" spans="9:10">
      <c r="I972" s="21">
        <v>200708</v>
      </c>
      <c r="J972" s="23">
        <v>0.1</v>
      </c>
    </row>
    <row r="973" spans="9:10">
      <c r="I973" s="21">
        <v>200709</v>
      </c>
      <c r="J973" s="23">
        <v>4.63</v>
      </c>
    </row>
    <row r="974" spans="9:10">
      <c r="I974" s="21">
        <v>200710</v>
      </c>
      <c r="J974" s="23">
        <v>5.0199999999999996</v>
      </c>
    </row>
    <row r="975" spans="9:10">
      <c r="I975" s="21">
        <v>200711</v>
      </c>
      <c r="J975" s="23">
        <v>0.99</v>
      </c>
    </row>
    <row r="976" spans="9:10">
      <c r="I976" s="21">
        <v>200712</v>
      </c>
      <c r="J976" s="23">
        <v>6.63</v>
      </c>
    </row>
    <row r="977" spans="9:10">
      <c r="I977" s="21">
        <v>200801</v>
      </c>
      <c r="J977" s="23">
        <v>-7.75</v>
      </c>
    </row>
    <row r="978" spans="9:10">
      <c r="I978" s="21">
        <v>200802</v>
      </c>
      <c r="J978" s="23">
        <v>6.1</v>
      </c>
    </row>
    <row r="979" spans="9:10">
      <c r="I979" s="21">
        <v>200803</v>
      </c>
      <c r="J979" s="23">
        <v>4.2699999999999996</v>
      </c>
    </row>
    <row r="980" spans="9:10">
      <c r="I980" s="21">
        <v>200804</v>
      </c>
      <c r="J980" s="23">
        <v>-0.31</v>
      </c>
    </row>
    <row r="981" spans="9:10">
      <c r="I981" s="21">
        <v>200805</v>
      </c>
      <c r="J981" s="23">
        <v>3.31</v>
      </c>
    </row>
    <row r="982" spans="9:10">
      <c r="I982" s="21">
        <v>200806</v>
      </c>
      <c r="J982" s="23">
        <v>12.75</v>
      </c>
    </row>
    <row r="983" spans="9:10">
      <c r="I983" s="21">
        <v>200807</v>
      </c>
      <c r="J983" s="23">
        <v>-5.13</v>
      </c>
    </row>
    <row r="984" spans="9:10">
      <c r="I984" s="21">
        <v>200808</v>
      </c>
      <c r="J984" s="23">
        <v>-4.0199999999999996</v>
      </c>
    </row>
    <row r="985" spans="9:10">
      <c r="I985" s="21">
        <v>200809</v>
      </c>
      <c r="J985" s="23">
        <v>0.28000000000000003</v>
      </c>
    </row>
    <row r="986" spans="9:10">
      <c r="I986" s="21">
        <v>200810</v>
      </c>
      <c r="J986" s="23">
        <v>7.85</v>
      </c>
    </row>
    <row r="987" spans="9:10">
      <c r="I987" s="21">
        <v>200811</v>
      </c>
      <c r="J987" s="23">
        <v>7.17</v>
      </c>
    </row>
    <row r="988" spans="9:10">
      <c r="I988" s="21">
        <v>200812</v>
      </c>
      <c r="J988" s="23">
        <v>-5.09</v>
      </c>
    </row>
    <row r="989" spans="9:10">
      <c r="I989" s="21">
        <v>200901</v>
      </c>
      <c r="J989" s="23">
        <v>-2.1800000000000002</v>
      </c>
    </row>
    <row r="990" spans="9:10">
      <c r="I990" s="21">
        <v>200902</v>
      </c>
      <c r="J990" s="23">
        <v>4.41</v>
      </c>
    </row>
    <row r="991" spans="9:10">
      <c r="I991" s="21">
        <v>200903</v>
      </c>
      <c r="J991" s="23">
        <v>-11.87</v>
      </c>
    </row>
    <row r="992" spans="9:10">
      <c r="I992" s="21">
        <v>200904</v>
      </c>
      <c r="J992" s="23">
        <v>-34.299999999999997</v>
      </c>
    </row>
    <row r="993" spans="9:10">
      <c r="I993" s="21">
        <v>200905</v>
      </c>
      <c r="J993" s="23">
        <v>-12.49</v>
      </c>
    </row>
    <row r="994" spans="9:10">
      <c r="I994" s="21">
        <v>200906</v>
      </c>
      <c r="J994" s="23">
        <v>5.48</v>
      </c>
    </row>
    <row r="995" spans="9:10">
      <c r="I995" s="21">
        <v>200907</v>
      </c>
      <c r="J995" s="23">
        <v>-5.55</v>
      </c>
    </row>
    <row r="996" spans="9:10">
      <c r="I996" s="21">
        <v>200908</v>
      </c>
      <c r="J996" s="23">
        <v>-9.07</v>
      </c>
    </row>
    <row r="997" spans="9:10">
      <c r="I997" s="21">
        <v>200909</v>
      </c>
      <c r="J997" s="23">
        <v>-4.79</v>
      </c>
    </row>
    <row r="998" spans="9:10">
      <c r="I998" s="21">
        <v>200910</v>
      </c>
      <c r="J998" s="23">
        <v>2.61</v>
      </c>
    </row>
    <row r="999" spans="9:10">
      <c r="I999" s="21">
        <v>200911</v>
      </c>
      <c r="J999" s="23">
        <v>0.3</v>
      </c>
    </row>
    <row r="1000" spans="9:10">
      <c r="I1000" s="21">
        <v>200912</v>
      </c>
      <c r="J1000" s="23">
        <v>3.01</v>
      </c>
    </row>
    <row r="1001" spans="9:10">
      <c r="I1001" s="21">
        <v>201001</v>
      </c>
      <c r="J1001" s="23">
        <v>-5.4</v>
      </c>
    </row>
    <row r="1002" spans="9:10">
      <c r="I1002" s="21">
        <v>201002</v>
      </c>
      <c r="J1002" s="23">
        <v>3.74</v>
      </c>
    </row>
    <row r="1003" spans="9:10">
      <c r="I1003" s="21">
        <v>201003</v>
      </c>
      <c r="J1003" s="23">
        <v>3.76</v>
      </c>
    </row>
    <row r="1004" spans="9:10">
      <c r="I1004" s="21">
        <v>201004</v>
      </c>
      <c r="J1004" s="23">
        <v>3.16</v>
      </c>
    </row>
    <row r="1005" spans="9:10">
      <c r="I1005" s="21">
        <v>201005</v>
      </c>
      <c r="J1005" s="23">
        <v>-0.25</v>
      </c>
    </row>
    <row r="1006" spans="9:10">
      <c r="I1006" s="21">
        <v>201006</v>
      </c>
      <c r="J1006" s="23">
        <v>-2.76</v>
      </c>
    </row>
    <row r="1007" spans="9:10">
      <c r="I1007" s="21">
        <v>201007</v>
      </c>
      <c r="J1007" s="23">
        <v>1.88</v>
      </c>
    </row>
    <row r="1008" spans="9:10">
      <c r="I1008" s="21">
        <v>201008</v>
      </c>
      <c r="J1008" s="23">
        <v>-0.06</v>
      </c>
    </row>
    <row r="1009" spans="9:10">
      <c r="I1009" s="21">
        <v>201009</v>
      </c>
      <c r="J1009" s="23">
        <v>1.41</v>
      </c>
    </row>
    <row r="1010" spans="9:10">
      <c r="I1010" s="21">
        <v>201010</v>
      </c>
      <c r="J1010" s="23">
        <v>1.58</v>
      </c>
    </row>
    <row r="1011" spans="9:10">
      <c r="I1011" s="21">
        <v>201011</v>
      </c>
      <c r="J1011" s="23">
        <v>2.66</v>
      </c>
    </row>
    <row r="1012" spans="9:10">
      <c r="I1012" s="21">
        <v>201012</v>
      </c>
      <c r="J1012" s="23">
        <v>-3.03</v>
      </c>
    </row>
    <row r="1013" spans="9:10">
      <c r="I1013" s="21">
        <v>201101</v>
      </c>
      <c r="J1013" s="23">
        <v>-0.28999999999999998</v>
      </c>
    </row>
    <row r="1014" spans="9:10">
      <c r="I1014" s="21">
        <v>201102</v>
      </c>
      <c r="J1014" s="23">
        <v>1.99</v>
      </c>
    </row>
    <row r="1015" spans="9:10">
      <c r="I1015" s="21">
        <v>201103</v>
      </c>
      <c r="J1015" s="23">
        <v>3.4</v>
      </c>
    </row>
    <row r="1016" spans="9:10">
      <c r="I1016" s="21">
        <v>201104</v>
      </c>
      <c r="J1016" s="23">
        <v>0.04</v>
      </c>
    </row>
    <row r="1017" spans="9:10">
      <c r="I1017" s="21">
        <v>201105</v>
      </c>
      <c r="J1017" s="23">
        <v>-0.62</v>
      </c>
    </row>
    <row r="1018" spans="9:10">
      <c r="I1018" s="21">
        <v>201106</v>
      </c>
      <c r="J1018" s="23">
        <v>1.78</v>
      </c>
    </row>
    <row r="1019" spans="9:10">
      <c r="I1019" s="21">
        <v>201107</v>
      </c>
      <c r="J1019" s="23">
        <v>0.18</v>
      </c>
    </row>
    <row r="1020" spans="9:10">
      <c r="I1020" s="21">
        <v>201108</v>
      </c>
      <c r="J1020" s="23">
        <v>-0.28000000000000003</v>
      </c>
    </row>
    <row r="1021" spans="9:10">
      <c r="I1021" s="21">
        <v>201109</v>
      </c>
      <c r="J1021" s="23">
        <v>-2.42</v>
      </c>
    </row>
    <row r="1022" spans="9:10">
      <c r="I1022" s="21">
        <v>201110</v>
      </c>
      <c r="J1022" s="23">
        <v>-1.43</v>
      </c>
    </row>
    <row r="1023" spans="9:10">
      <c r="I1023" s="21">
        <v>201111</v>
      </c>
      <c r="J1023" s="23">
        <v>3.84</v>
      </c>
    </row>
    <row r="1024" spans="9:10">
      <c r="I1024" s="21">
        <v>201112</v>
      </c>
      <c r="J1024" s="23">
        <v>1.81</v>
      </c>
    </row>
    <row r="1025" spans="9:10">
      <c r="I1025" s="21">
        <v>201201</v>
      </c>
      <c r="J1025" s="23">
        <v>-7.91</v>
      </c>
    </row>
    <row r="1026" spans="9:10">
      <c r="I1026" s="21">
        <v>201202</v>
      </c>
      <c r="J1026" s="23">
        <v>-0.28999999999999998</v>
      </c>
    </row>
    <row r="1027" spans="9:10">
      <c r="I1027" s="21">
        <v>201203</v>
      </c>
      <c r="J1027" s="23">
        <v>1.3</v>
      </c>
    </row>
    <row r="1028" spans="9:10">
      <c r="I1028" s="21">
        <v>201204</v>
      </c>
      <c r="J1028" s="23">
        <v>3.75</v>
      </c>
    </row>
    <row r="1029" spans="9:10">
      <c r="I1029" s="21">
        <v>201205</v>
      </c>
      <c r="J1029" s="23">
        <v>6.49</v>
      </c>
    </row>
    <row r="1030" spans="9:10">
      <c r="I1030" s="21">
        <v>201206</v>
      </c>
      <c r="J1030" s="23">
        <v>-1.06</v>
      </c>
    </row>
    <row r="1031" spans="9:10">
      <c r="I1031" s="21">
        <v>201207</v>
      </c>
      <c r="J1031" s="23">
        <v>3.04</v>
      </c>
    </row>
    <row r="1032" spans="9:10">
      <c r="I1032" s="21">
        <v>201208</v>
      </c>
      <c r="J1032" s="23">
        <v>-2.37</v>
      </c>
    </row>
    <row r="1033" spans="9:10">
      <c r="I1033" s="21">
        <v>201209</v>
      </c>
      <c r="J1033" s="23">
        <v>-1.1399999999999999</v>
      </c>
    </row>
    <row r="1034" spans="9:10">
      <c r="I1034" s="21">
        <v>201210</v>
      </c>
      <c r="J1034" s="23">
        <v>0.14000000000000001</v>
      </c>
    </row>
    <row r="1035" spans="9:10">
      <c r="I1035" s="21">
        <v>201211</v>
      </c>
      <c r="J1035" s="23">
        <v>0.49</v>
      </c>
    </row>
    <row r="1036" spans="9:10">
      <c r="I1036" s="21">
        <v>201212</v>
      </c>
      <c r="J1036" s="23">
        <v>-2.86</v>
      </c>
    </row>
    <row r="1037" spans="9:10">
      <c r="I1037" s="21">
        <v>201301</v>
      </c>
      <c r="J1037" s="23">
        <v>-1.79</v>
      </c>
    </row>
    <row r="1038" spans="9:10">
      <c r="I1038" s="21">
        <v>201302</v>
      </c>
      <c r="J1038" s="23">
        <v>1.29</v>
      </c>
    </row>
    <row r="1039" spans="9:10">
      <c r="I1039" s="21">
        <v>201303</v>
      </c>
      <c r="J1039" s="23">
        <v>1.92</v>
      </c>
    </row>
    <row r="1040" spans="9:10">
      <c r="I1040" s="21">
        <v>201304</v>
      </c>
      <c r="J1040" s="23">
        <v>0.22</v>
      </c>
    </row>
    <row r="1041" spans="9:10">
      <c r="I1041" s="21">
        <v>201305</v>
      </c>
      <c r="J1041" s="23">
        <v>-2.02</v>
      </c>
    </row>
    <row r="1042" spans="9:10">
      <c r="I1042" s="21">
        <v>201306</v>
      </c>
      <c r="J1042" s="23">
        <v>0.52</v>
      </c>
    </row>
    <row r="1043" spans="9:10">
      <c r="I1043" s="21">
        <v>201307</v>
      </c>
      <c r="J1043" s="23">
        <v>1.76</v>
      </c>
    </row>
    <row r="1044" spans="9:10">
      <c r="I1044" s="21">
        <v>201308</v>
      </c>
      <c r="J1044" s="23">
        <v>0.02</v>
      </c>
    </row>
    <row r="1045" spans="9:10">
      <c r="I1045" s="21">
        <v>201309</v>
      </c>
      <c r="J1045" s="23">
        <v>3.06</v>
      </c>
    </row>
    <row r="1046" spans="9:10">
      <c r="I1046" s="21">
        <v>201310</v>
      </c>
      <c r="J1046" s="23">
        <v>0.08</v>
      </c>
    </row>
    <row r="1047" spans="9:10">
      <c r="I1047" s="21">
        <v>201311</v>
      </c>
      <c r="J1047" s="23">
        <v>0.44</v>
      </c>
    </row>
    <row r="1048" spans="9:10">
      <c r="I1048" s="21">
        <v>201312</v>
      </c>
      <c r="J1048" s="23">
        <v>0.02</v>
      </c>
    </row>
    <row r="1049" spans="9:10">
      <c r="I1049" s="21">
        <v>201401</v>
      </c>
      <c r="J1049" s="23">
        <v>1.71</v>
      </c>
    </row>
    <row r="1050" spans="9:10">
      <c r="I1050" s="21">
        <v>201402</v>
      </c>
      <c r="J1050" s="23">
        <v>2.0699999999999998</v>
      </c>
    </row>
    <row r="1051" spans="9:10">
      <c r="I1051" s="21">
        <v>201403</v>
      </c>
      <c r="J1051" s="23">
        <v>-3.29</v>
      </c>
    </row>
    <row r="1052" spans="9:10">
      <c r="I1052" s="21">
        <v>201404</v>
      </c>
      <c r="J1052" s="23">
        <v>-3.89</v>
      </c>
    </row>
    <row r="1053" spans="9:10">
      <c r="I1053" s="21">
        <v>201405</v>
      </c>
      <c r="J1053" s="23">
        <v>0.87</v>
      </c>
    </row>
    <row r="1054" spans="9:10">
      <c r="I1054" s="21">
        <v>201406</v>
      </c>
      <c r="J1054" s="23">
        <v>0.69</v>
      </c>
    </row>
    <row r="1055" spans="9:10">
      <c r="I1055" s="21">
        <v>201407</v>
      </c>
      <c r="J1055" s="23">
        <v>-0.12</v>
      </c>
    </row>
    <row r="1056" spans="9:10">
      <c r="I1056" s="21">
        <v>201408</v>
      </c>
      <c r="J1056" s="23">
        <v>0.82</v>
      </c>
    </row>
    <row r="1057" spans="9:10">
      <c r="I1057" s="21">
        <v>201409</v>
      </c>
      <c r="J1057" s="23">
        <v>0.5</v>
      </c>
    </row>
    <row r="1058" spans="9:10">
      <c r="I1058" s="21">
        <v>201410</v>
      </c>
      <c r="J1058" s="23">
        <v>-0.06</v>
      </c>
    </row>
    <row r="1059" spans="9:10">
      <c r="I1059" s="21">
        <v>201411</v>
      </c>
      <c r="J1059" s="23">
        <v>0.68</v>
      </c>
    </row>
    <row r="1060" spans="9:10">
      <c r="I1060" s="21">
        <v>201412</v>
      </c>
      <c r="J1060" s="23">
        <v>1.1200000000000001</v>
      </c>
    </row>
    <row r="1061" spans="9:10">
      <c r="I1061" s="21">
        <v>201501</v>
      </c>
      <c r="J1061" s="23">
        <v>3.84</v>
      </c>
    </row>
    <row r="1062" spans="9:10">
      <c r="I1062" s="21">
        <v>201502</v>
      </c>
      <c r="J1062" s="23">
        <v>-2.82</v>
      </c>
    </row>
    <row r="1063" spans="9:10">
      <c r="I1063" s="21">
        <v>201503</v>
      </c>
      <c r="J1063" s="23">
        <v>2.74</v>
      </c>
    </row>
    <row r="1064" spans="9:10">
      <c r="I1064" s="21">
        <v>201504</v>
      </c>
      <c r="J1064" s="23">
        <v>-7.27</v>
      </c>
    </row>
    <row r="1065" spans="9:10">
      <c r="I1065" s="21">
        <v>201505</v>
      </c>
      <c r="J1065" s="23">
        <v>5.82</v>
      </c>
    </row>
    <row r="1066" spans="9:10">
      <c r="I1066" s="21">
        <v>201506</v>
      </c>
      <c r="J1066" s="23">
        <v>3.01</v>
      </c>
    </row>
    <row r="1067" spans="9:10">
      <c r="I1067" s="21">
        <v>201507</v>
      </c>
      <c r="J1067" s="23">
        <v>9.98</v>
      </c>
    </row>
    <row r="1068" spans="9:10">
      <c r="I1068" s="21">
        <v>201508</v>
      </c>
      <c r="J1068" s="23">
        <v>-2.09</v>
      </c>
    </row>
    <row r="1069" spans="9:10">
      <c r="I1069" s="21">
        <v>201509</v>
      </c>
      <c r="J1069" s="23">
        <v>5.22</v>
      </c>
    </row>
    <row r="1070" spans="9:10">
      <c r="I1070" s="21">
        <v>201510</v>
      </c>
      <c r="J1070" s="23">
        <v>-3.28</v>
      </c>
    </row>
    <row r="1071" spans="9:10">
      <c r="I1071" s="21">
        <v>201511</v>
      </c>
      <c r="J1071" s="23">
        <v>2.2799999999999998</v>
      </c>
    </row>
    <row r="1072" spans="9:10">
      <c r="I1072" s="21">
        <v>201512</v>
      </c>
      <c r="J1072" s="23">
        <v>3.36</v>
      </c>
    </row>
    <row r="1073" spans="9:10">
      <c r="I1073" s="21">
        <v>201601</v>
      </c>
      <c r="J1073" s="23">
        <v>1.44</v>
      </c>
    </row>
    <row r="1074" spans="9:10">
      <c r="I1074" s="21">
        <v>201602</v>
      </c>
      <c r="J1074" s="23">
        <v>-4.38</v>
      </c>
    </row>
    <row r="1075" spans="9:10">
      <c r="I1075" s="21">
        <v>201603</v>
      </c>
      <c r="J1075" s="23">
        <v>-5.01</v>
      </c>
    </row>
    <row r="1076" spans="9:10">
      <c r="I1076" s="21">
        <v>201604</v>
      </c>
      <c r="J1076" s="23">
        <v>-6.02</v>
      </c>
    </row>
    <row r="1077" spans="9:10">
      <c r="I1077" s="21">
        <v>201605</v>
      </c>
      <c r="J1077" s="23">
        <v>1.43</v>
      </c>
    </row>
    <row r="1078" spans="9:10">
      <c r="I1078" s="21">
        <v>201606</v>
      </c>
      <c r="J1078" s="23">
        <v>4.1500000000000004</v>
      </c>
    </row>
    <row r="1079" spans="9:10">
      <c r="I1079" s="21">
        <v>201607</v>
      </c>
      <c r="J1079" s="23">
        <v>-3.34</v>
      </c>
    </row>
    <row r="1080" spans="9:10">
      <c r="I1080" s="21">
        <v>201608</v>
      </c>
      <c r="J1080" s="23">
        <v>-3.48</v>
      </c>
    </row>
    <row r="1081" spans="9:10">
      <c r="I1081" s="21">
        <v>201609</v>
      </c>
      <c r="J1081" s="23">
        <v>0.19</v>
      </c>
    </row>
    <row r="1082" spans="9:10">
      <c r="I1082" s="21">
        <v>201610</v>
      </c>
      <c r="J1082" s="23">
        <v>0.59</v>
      </c>
    </row>
    <row r="1083" spans="9:10">
      <c r="I1083" s="21">
        <v>201611</v>
      </c>
      <c r="J1083" s="23">
        <v>-4.63</v>
      </c>
    </row>
    <row r="1084" spans="9:10">
      <c r="I1084" s="21">
        <v>201612</v>
      </c>
      <c r="J1084" s="23">
        <v>-0.25</v>
      </c>
    </row>
    <row r="1085" spans="9:10">
      <c r="I1085" s="21">
        <v>201701</v>
      </c>
      <c r="J1085" s="23">
        <v>-0.93</v>
      </c>
    </row>
    <row r="1086" spans="9:10">
      <c r="I1086" s="21">
        <v>201702</v>
      </c>
      <c r="J1086" s="23">
        <v>-1.65</v>
      </c>
    </row>
    <row r="1087" spans="9:10">
      <c r="I1087" s="21">
        <v>201703</v>
      </c>
      <c r="J1087" s="23">
        <v>-1.03</v>
      </c>
    </row>
    <row r="1088" spans="9:10">
      <c r="I1088" s="21">
        <v>201704</v>
      </c>
      <c r="J1088" s="23">
        <v>0.49</v>
      </c>
    </row>
    <row r="1089" spans="9:10">
      <c r="I1089" s="21">
        <v>201705</v>
      </c>
      <c r="J1089" s="23">
        <v>1.48</v>
      </c>
    </row>
    <row r="1090" spans="9:10">
      <c r="I1090" s="21">
        <v>201706</v>
      </c>
      <c r="J1090" s="23">
        <v>-0.11</v>
      </c>
    </row>
    <row r="1091" spans="9:10">
      <c r="I1091" s="21">
        <v>201707</v>
      </c>
      <c r="J1091" s="23">
        <v>1.69</v>
      </c>
    </row>
    <row r="1092" spans="9:10">
      <c r="I1092" s="21">
        <v>201708</v>
      </c>
      <c r="J1092" s="23">
        <v>3.3</v>
      </c>
    </row>
    <row r="1093" spans="9:10">
      <c r="I1093" s="21">
        <v>201709</v>
      </c>
      <c r="J1093" s="23">
        <v>-1.33</v>
      </c>
    </row>
    <row r="1094" spans="9:10">
      <c r="I1094" s="21">
        <v>201710</v>
      </c>
      <c r="J1094" s="23">
        <v>4.2699999999999996</v>
      </c>
    </row>
    <row r="1095" spans="9:10">
      <c r="I1095" s="21">
        <v>201711</v>
      </c>
      <c r="J1095" s="23">
        <v>-0.92</v>
      </c>
    </row>
    <row r="1096" spans="9:10">
      <c r="I1096" s="21">
        <v>201712</v>
      </c>
      <c r="J1096" s="23">
        <v>-1.54</v>
      </c>
    </row>
    <row r="1097" spans="9:10">
      <c r="I1097" s="21">
        <v>201801</v>
      </c>
      <c r="J1097" s="23">
        <v>4.05</v>
      </c>
    </row>
    <row r="1098" spans="9:10">
      <c r="I1098" s="21">
        <v>201802</v>
      </c>
      <c r="J1098" s="23">
        <v>3.55</v>
      </c>
    </row>
    <row r="1099" spans="9:10">
      <c r="I1099" s="21">
        <v>201803</v>
      </c>
      <c r="J1099" s="23">
        <v>-1.1299999999999999</v>
      </c>
    </row>
    <row r="1100" spans="9:10">
      <c r="I1100" s="21">
        <v>201804</v>
      </c>
      <c r="J1100" s="23">
        <v>0.37</v>
      </c>
    </row>
    <row r="1101" spans="9:10">
      <c r="I1101" s="21">
        <v>201805</v>
      </c>
      <c r="J1101" s="23">
        <v>3.87</v>
      </c>
    </row>
    <row r="1102" spans="9:10">
      <c r="I1102" s="21">
        <v>201806</v>
      </c>
      <c r="J1102" s="23">
        <v>-2.36</v>
      </c>
    </row>
    <row r="1103" spans="9:10">
      <c r="I1103" s="21">
        <v>201807</v>
      </c>
      <c r="J1103" s="23">
        <v>-1.42</v>
      </c>
    </row>
    <row r="1104" spans="9:10">
      <c r="I1104" s="21">
        <v>201808</v>
      </c>
      <c r="J1104" s="23">
        <v>5.28</v>
      </c>
    </row>
    <row r="1105" spans="9:10">
      <c r="I1105" s="21">
        <v>201809</v>
      </c>
      <c r="J1105" s="23">
        <v>0.04</v>
      </c>
    </row>
    <row r="1106" spans="9:10">
      <c r="I1106" s="21">
        <v>201810</v>
      </c>
      <c r="J1106" s="23">
        <v>-2.0699999999999998</v>
      </c>
    </row>
    <row r="1107" spans="9:10">
      <c r="I1107" s="21">
        <v>201811</v>
      </c>
      <c r="J1107" s="23">
        <v>-1.37</v>
      </c>
    </row>
    <row r="1108" spans="9:10">
      <c r="I1108" s="21">
        <v>201812</v>
      </c>
      <c r="J1108" s="23">
        <v>2.11</v>
      </c>
    </row>
    <row r="1109" spans="9:10">
      <c r="I1109" s="21">
        <v>201901</v>
      </c>
      <c r="J1109" s="23">
        <v>-8.66</v>
      </c>
    </row>
    <row r="1110" spans="9:10">
      <c r="I1110" s="21">
        <v>201902</v>
      </c>
      <c r="J1110" s="23">
        <v>0.85</v>
      </c>
    </row>
    <row r="1111" spans="9:10">
      <c r="I1111" s="21">
        <v>201903</v>
      </c>
      <c r="J1111" s="23">
        <v>2.19</v>
      </c>
    </row>
    <row r="1112" spans="9:10">
      <c r="I1112" s="21">
        <v>201904</v>
      </c>
      <c r="J1112" s="23">
        <v>-2.97</v>
      </c>
    </row>
    <row r="1113" spans="9:10">
      <c r="I1113" s="21">
        <v>201905</v>
      </c>
      <c r="J1113" s="23">
        <v>7.58</v>
      </c>
    </row>
    <row r="1114" spans="9:10">
      <c r="I1114" s="21">
        <v>201906</v>
      </c>
      <c r="J1114" s="23">
        <v>-2.25</v>
      </c>
    </row>
    <row r="1115" spans="9:10">
      <c r="I1115" s="21">
        <v>201907</v>
      </c>
      <c r="J1115" s="23">
        <v>2.88</v>
      </c>
    </row>
    <row r="1116" spans="9:10">
      <c r="I1116" s="21">
        <v>201908</v>
      </c>
      <c r="J1116" s="23">
        <v>6.91</v>
      </c>
    </row>
    <row r="1117" spans="9:10">
      <c r="I1117" s="21">
        <v>201909</v>
      </c>
      <c r="J1117" s="23">
        <v>-6.83</v>
      </c>
    </row>
    <row r="1118" spans="9:10">
      <c r="I1118" s="21">
        <v>201910</v>
      </c>
      <c r="J1118" s="23">
        <v>0.15</v>
      </c>
    </row>
    <row r="1119" spans="9:10">
      <c r="I1119" s="21">
        <v>201911</v>
      </c>
      <c r="J1119" s="23">
        <v>-2.64</v>
      </c>
    </row>
    <row r="1120" spans="9:10">
      <c r="I1120" s="21">
        <v>201912</v>
      </c>
      <c r="J1120" s="23">
        <v>-1.87</v>
      </c>
    </row>
    <row r="1121" spans="9:10">
      <c r="I1121" s="21">
        <v>202001</v>
      </c>
      <c r="J1121" s="23">
        <v>5.97</v>
      </c>
    </row>
    <row r="1122" spans="9:10">
      <c r="I1122" s="21">
        <v>202002</v>
      </c>
      <c r="J1122" s="23">
        <v>-0.35</v>
      </c>
    </row>
    <row r="1123" spans="9:10">
      <c r="I1123" s="21">
        <v>202003</v>
      </c>
      <c r="J1123" s="23">
        <v>7.96</v>
      </c>
    </row>
    <row r="1124" spans="9:10">
      <c r="I1124" s="21">
        <v>202004</v>
      </c>
      <c r="J1124" s="23">
        <v>-5.26</v>
      </c>
    </row>
    <row r="1125" spans="9:10">
      <c r="I1125" s="21">
        <v>202005</v>
      </c>
      <c r="J1125" s="23">
        <v>0.41</v>
      </c>
    </row>
    <row r="1126" spans="9:10">
      <c r="I1126" s="21">
        <v>202006</v>
      </c>
      <c r="J1126" s="23">
        <v>-0.73</v>
      </c>
    </row>
    <row r="1127" spans="9:10">
      <c r="I1127" s="21">
        <v>202007</v>
      </c>
      <c r="J1127" s="23">
        <v>7.59</v>
      </c>
    </row>
    <row r="1128" spans="9:10">
      <c r="I1128" s="21">
        <v>202008</v>
      </c>
      <c r="J1128" s="23">
        <v>0.44</v>
      </c>
    </row>
    <row r="1129" spans="9:10">
      <c r="I1129" s="21">
        <v>202009</v>
      </c>
      <c r="J1129" s="23">
        <v>3.14</v>
      </c>
    </row>
    <row r="1130" spans="9:10">
      <c r="I1130" s="21">
        <v>202010</v>
      </c>
      <c r="J1130" s="23">
        <v>-3.2</v>
      </c>
    </row>
    <row r="1131" spans="9:10">
      <c r="I1131" s="21">
        <v>202011</v>
      </c>
      <c r="J1131" s="23">
        <v>-12.47</v>
      </c>
    </row>
    <row r="1132" spans="9:10">
      <c r="I1132" s="21">
        <v>202012</v>
      </c>
      <c r="J1132" s="23">
        <v>-2.38</v>
      </c>
    </row>
    <row r="1133" spans="9:10">
      <c r="I1133" s="21">
        <v>202101</v>
      </c>
      <c r="J1133" s="23">
        <v>4.53</v>
      </c>
    </row>
    <row r="1134" spans="9:10">
      <c r="I1134" s="21">
        <v>202102</v>
      </c>
      <c r="J1134" s="23">
        <v>-7.93</v>
      </c>
    </row>
    <row r="1135" spans="9:10">
      <c r="I1135" s="21">
        <v>202103</v>
      </c>
      <c r="J1135" s="23">
        <v>-6.16</v>
      </c>
    </row>
    <row r="1136" spans="9:10">
      <c r="I1136" s="21">
        <v>202104</v>
      </c>
      <c r="J1136" s="23">
        <v>1.22</v>
      </c>
    </row>
    <row r="1137" spans="9:10">
      <c r="I1137" s="21">
        <v>202105</v>
      </c>
      <c r="J1137" s="23">
        <v>0.9</v>
      </c>
    </row>
    <row r="1138" spans="9:10">
      <c r="I1138" s="21">
        <v>202106</v>
      </c>
      <c r="J1138" s="23">
        <v>2.16</v>
      </c>
    </row>
    <row r="1139" spans="9:10">
      <c r="I1139" s="21">
        <v>202107</v>
      </c>
      <c r="J1139" s="23">
        <v>-2.31</v>
      </c>
    </row>
    <row r="1140" spans="9:10">
      <c r="I1140" s="21">
        <v>202108</v>
      </c>
      <c r="J1140" s="23">
        <v>2.4900000000000002</v>
      </c>
    </row>
    <row r="1141" spans="9:10">
      <c r="I1141" s="21">
        <v>202109</v>
      </c>
      <c r="J1141" s="23">
        <v>1.5</v>
      </c>
    </row>
    <row r="1142" spans="9:10">
      <c r="I1142" s="21">
        <v>202110</v>
      </c>
      <c r="J1142" s="23">
        <v>3.24</v>
      </c>
    </row>
    <row r="1143" spans="9:10">
      <c r="I1143" s="21">
        <v>202111</v>
      </c>
      <c r="J1143" s="23">
        <v>0.86</v>
      </c>
    </row>
    <row r="1144" spans="9:10">
      <c r="I1144" s="21">
        <v>202112</v>
      </c>
      <c r="J1144" s="23">
        <v>-2.74</v>
      </c>
    </row>
    <row r="1145" spans="9:10">
      <c r="I1145" s="21">
        <v>202201</v>
      </c>
      <c r="J1145" s="23">
        <v>-2.62</v>
      </c>
    </row>
    <row r="1146" spans="9:10">
      <c r="I1146" s="21">
        <v>202202</v>
      </c>
      <c r="J1146" s="23">
        <v>1.77</v>
      </c>
    </row>
    <row r="1147" spans="9:10">
      <c r="I1147" s="21">
        <v>202203</v>
      </c>
      <c r="J1147" s="23">
        <v>2.97</v>
      </c>
    </row>
    <row r="1148" spans="9:10">
      <c r="I1148" s="21">
        <v>202204</v>
      </c>
      <c r="J1148" s="23">
        <v>4.87</v>
      </c>
    </row>
    <row r="1149" spans="9:10">
      <c r="I1149" s="21">
        <v>202205</v>
      </c>
      <c r="J1149" s="23">
        <v>2.46</v>
      </c>
    </row>
    <row r="1150" spans="9:10">
      <c r="I1150" s="21">
        <v>202206</v>
      </c>
      <c r="J1150" s="23">
        <v>0.73</v>
      </c>
    </row>
    <row r="1151" spans="9:10">
      <c r="I1151" s="21">
        <v>202207</v>
      </c>
      <c r="J1151" s="23">
        <v>-3.94</v>
      </c>
    </row>
    <row r="1152" spans="9:10">
      <c r="I1152" s="21">
        <v>202208</v>
      </c>
      <c r="J1152" s="23">
        <v>2.1</v>
      </c>
    </row>
    <row r="1153" spans="9:10">
      <c r="I1153" s="21">
        <v>202209</v>
      </c>
      <c r="J1153" s="23">
        <v>3.51</v>
      </c>
    </row>
    <row r="1154" spans="9:10">
      <c r="I1154" s="21">
        <v>202210</v>
      </c>
      <c r="J1154" s="23">
        <v>3.96</v>
      </c>
    </row>
    <row r="1155" spans="9:10">
      <c r="I1155" s="21">
        <v>202211</v>
      </c>
      <c r="J1155" s="23">
        <v>-1.98</v>
      </c>
    </row>
    <row r="1156" spans="9:10">
      <c r="I1156" s="21">
        <v>202212</v>
      </c>
      <c r="J1156" s="23">
        <v>4.53</v>
      </c>
    </row>
    <row r="1157" spans="9:10">
      <c r="I1157" s="21">
        <v>202301</v>
      </c>
      <c r="J1157" s="23">
        <v>-16.02</v>
      </c>
    </row>
    <row r="1158" spans="9:10">
      <c r="I1158" s="21">
        <v>202302</v>
      </c>
      <c r="J1158" s="23">
        <v>0.13</v>
      </c>
    </row>
    <row r="1159" spans="9:10">
      <c r="I1159" s="21">
        <v>202303</v>
      </c>
      <c r="J1159" s="23">
        <v>-2.4500000000000002</v>
      </c>
    </row>
    <row r="1160" spans="9:10">
      <c r="I1160" s="21">
        <v>202304</v>
      </c>
      <c r="J1160" s="23">
        <v>1.62</v>
      </c>
    </row>
    <row r="1161" spans="9:10">
      <c r="I1161" s="21">
        <v>202305</v>
      </c>
      <c r="J1161" s="23">
        <v>-0.65</v>
      </c>
    </row>
    <row r="1162" spans="9:10">
      <c r="I1162" s="21">
        <v>202306</v>
      </c>
      <c r="J1162" s="23">
        <v>-2.35</v>
      </c>
    </row>
    <row r="1163" spans="9:10">
      <c r="I1163" s="21">
        <v>202307</v>
      </c>
      <c r="J1163" s="23">
        <v>-4.05</v>
      </c>
    </row>
    <row r="1164" spans="9:10">
      <c r="I1164" s="21">
        <v>202308</v>
      </c>
      <c r="J1164" s="23">
        <v>3.77</v>
      </c>
    </row>
    <row r="1165" spans="9:10">
      <c r="I1165" s="21">
        <v>202309</v>
      </c>
      <c r="J1165" s="23">
        <v>0.24</v>
      </c>
    </row>
    <row r="1166" spans="9:10">
      <c r="I1166" s="21">
        <v>202310</v>
      </c>
      <c r="J1166" s="23">
        <v>1.68</v>
      </c>
    </row>
    <row r="1167" spans="9:10">
      <c r="I1167" s="21">
        <v>202311</v>
      </c>
      <c r="J1167" s="23">
        <v>2.76</v>
      </c>
    </row>
    <row r="1168" spans="9:10">
      <c r="I1168" s="21">
        <v>202312</v>
      </c>
      <c r="J1168" s="23">
        <v>-5.48</v>
      </c>
    </row>
    <row r="1169" spans="9:10">
      <c r="I1169" s="21">
        <v>202401</v>
      </c>
      <c r="J1169" s="23">
        <v>5.08</v>
      </c>
    </row>
    <row r="1170" spans="9:10">
      <c r="I1170" s="21">
        <v>202402</v>
      </c>
      <c r="J1170" s="23">
        <v>4.9800000000000004</v>
      </c>
    </row>
    <row r="1171" spans="9:10">
      <c r="I1171" s="21">
        <v>202403</v>
      </c>
      <c r="J1171" s="23">
        <v>-0.4</v>
      </c>
    </row>
    <row r="1172" spans="9:10">
      <c r="I1172" s="21">
        <v>202404</v>
      </c>
      <c r="J1172" s="23">
        <v>-0.42</v>
      </c>
    </row>
    <row r="1173" spans="9:10">
      <c r="I1173" s="21">
        <v>202405</v>
      </c>
      <c r="J1173" s="23">
        <v>-0.02</v>
      </c>
    </row>
    <row r="1174" spans="9:10">
      <c r="I1174" s="21">
        <v>202406</v>
      </c>
      <c r="J1174" s="23">
        <v>0.9</v>
      </c>
    </row>
    <row r="1175" spans="9:10">
      <c r="I1175" s="21">
        <v>202407</v>
      </c>
      <c r="J1175" s="23">
        <v>-2.42</v>
      </c>
    </row>
    <row r="1176" spans="9:10">
      <c r="I1176" s="21">
        <v>202408</v>
      </c>
      <c r="J1176" s="23">
        <v>4.79</v>
      </c>
    </row>
    <row r="1177" spans="9:10">
      <c r="I1177" s="21">
        <v>202409</v>
      </c>
      <c r="J1177" s="23">
        <v>-0.6</v>
      </c>
    </row>
    <row r="1178" spans="9:10">
      <c r="I1178" s="21">
        <v>202410</v>
      </c>
      <c r="J1178" s="23">
        <v>2.87</v>
      </c>
    </row>
    <row r="1179" spans="9:10">
      <c r="I1179" s="21">
        <v>202411</v>
      </c>
      <c r="J1179" s="23">
        <v>0.9</v>
      </c>
    </row>
    <row r="1180" spans="9:10">
      <c r="I1180" s="21">
        <v>202412</v>
      </c>
      <c r="J1180" s="23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9E63-5AF2-FA41-935D-0E68758A7623}">
  <sheetPr filterMode="1"/>
  <dimension ref="A1:G417"/>
  <sheetViews>
    <sheetView workbookViewId="0">
      <selection activeCell="H1" sqref="H1"/>
    </sheetView>
  </sheetViews>
  <sheetFormatPr baseColWidth="10" defaultRowHeight="13"/>
  <cols>
    <col min="1" max="1" width="11.83203125" bestFit="1" customWidth="1"/>
    <col min="2" max="2" width="18.33203125" bestFit="1" customWidth="1"/>
  </cols>
  <sheetData>
    <row r="1" spans="1:7">
      <c r="A1" t="s">
        <v>1</v>
      </c>
      <c r="B1" s="14" t="s">
        <v>5447</v>
      </c>
      <c r="C1" s="14" t="s">
        <v>5448</v>
      </c>
      <c r="D1" s="14" t="s">
        <v>5448</v>
      </c>
      <c r="F1" s="14" t="s">
        <v>5449</v>
      </c>
      <c r="G1" s="14" t="s">
        <v>5450</v>
      </c>
    </row>
    <row r="2" spans="1:7" hidden="1">
      <c r="A2" s="5">
        <v>32962</v>
      </c>
      <c r="B2">
        <f>('returns non-log'!C2+'returns non-log'!D2+'returns non-log'!E2+'returns non-log'!F2+'returns non-log'!G2)/5</f>
        <v>2.0748683126666955E-2</v>
      </c>
      <c r="C2" s="14">
        <f>1+(1*B2)</f>
        <v>1.020748683126667</v>
      </c>
    </row>
    <row r="3" spans="1:7" hidden="1">
      <c r="A3" s="5">
        <v>32993</v>
      </c>
      <c r="B3">
        <f>('returns non-log'!C3+'returns non-log'!D3+'returns non-log'!E3+'returns non-log'!F3+'returns non-log'!G3)/5</f>
        <v>-2.5618882898189345E-2</v>
      </c>
      <c r="C3">
        <f>C2*(1+B3)</f>
        <v>0.9945982421451639</v>
      </c>
    </row>
    <row r="4" spans="1:7" hidden="1">
      <c r="A4" s="5">
        <v>33024</v>
      </c>
      <c r="B4">
        <f>('returns non-log'!C4+'returns non-log'!D4+'returns non-log'!E4+'returns non-log'!F4+'returns non-log'!G4)/5</f>
        <v>9.0957655527247508E-2</v>
      </c>
      <c r="C4">
        <f t="shared" ref="C4:C67" si="0">C3*(1+B4)</f>
        <v>1.0850645664422096</v>
      </c>
    </row>
    <row r="5" spans="1:7" hidden="1">
      <c r="A5" s="5">
        <v>33053</v>
      </c>
      <c r="B5">
        <f>('returns non-log'!C5+'returns non-log'!D5+'returns non-log'!E5+'returns non-log'!F5+'returns non-log'!G5)/5</f>
        <v>-6.2449180351253908E-4</v>
      </c>
      <c r="C5">
        <f t="shared" si="0"/>
        <v>1.0843869525141845</v>
      </c>
    </row>
    <row r="6" spans="1:7" hidden="1">
      <c r="A6" s="5">
        <v>33085</v>
      </c>
      <c r="B6">
        <f>('returns non-log'!C6+'returns non-log'!D6+'returns non-log'!E6+'returns non-log'!F6+'returns non-log'!G6)/5</f>
        <v>-3.4371010347748364E-3</v>
      </c>
      <c r="C6">
        <f t="shared" si="0"/>
        <v>1.0806598049976017</v>
      </c>
    </row>
    <row r="7" spans="1:7" hidden="1">
      <c r="A7" s="5">
        <v>33116</v>
      </c>
      <c r="B7">
        <f>('returns non-log'!C7+'returns non-log'!D7+'returns non-log'!E7+'returns non-log'!F7+'returns non-log'!G7)/5</f>
        <v>-9.262039065329275E-2</v>
      </c>
      <c r="C7">
        <f t="shared" si="0"/>
        <v>0.98056867169541273</v>
      </c>
    </row>
    <row r="8" spans="1:7" hidden="1">
      <c r="A8" s="5">
        <v>33144</v>
      </c>
      <c r="B8">
        <f>('returns non-log'!C8+'returns non-log'!D8+'returns non-log'!E8+'returns non-log'!F8+'returns non-log'!G8)/5</f>
        <v>-4.5631519960455336E-2</v>
      </c>
      <c r="C8">
        <f t="shared" si="0"/>
        <v>0.93582383278034631</v>
      </c>
    </row>
    <row r="9" spans="1:7" hidden="1">
      <c r="A9" s="5">
        <v>33177</v>
      </c>
      <c r="B9">
        <f>('returns non-log'!C9+'returns non-log'!D9+'returns non-log'!E9+'returns non-log'!F9+'returns non-log'!G9)/5</f>
        <v>1.818191566270344E-3</v>
      </c>
      <c r="C9">
        <f t="shared" si="0"/>
        <v>0.93752533978062225</v>
      </c>
    </row>
    <row r="10" spans="1:7" hidden="1">
      <c r="A10" s="5">
        <v>33207</v>
      </c>
      <c r="B10">
        <f>('returns non-log'!C10+'returns non-log'!D10+'returns non-log'!E10+'returns non-log'!F10+'returns non-log'!G10)/5</f>
        <v>6.054081053125069E-2</v>
      </c>
      <c r="C10">
        <f t="shared" si="0"/>
        <v>0.99428388374452725</v>
      </c>
    </row>
    <row r="11" spans="1:7" hidden="1">
      <c r="A11" s="5">
        <v>33238</v>
      </c>
      <c r="B11">
        <f>('returns non-log'!C11+'returns non-log'!D11+'returns non-log'!E11+'returns non-log'!F11+'returns non-log'!G11)/5</f>
        <v>2.439347092824571E-2</v>
      </c>
      <c r="C11">
        <f t="shared" si="0"/>
        <v>1.0185379187570724</v>
      </c>
    </row>
    <row r="12" spans="1:7" hidden="1">
      <c r="A12" s="5">
        <v>33269</v>
      </c>
      <c r="B12">
        <f>('returns non-log'!C12+'returns non-log'!D12+'returns non-log'!E12+'returns non-log'!F12+'returns non-log'!G12)/5</f>
        <v>3.5909988779326295E-2</v>
      </c>
      <c r="C12">
        <f t="shared" si="0"/>
        <v>1.0551136039909574</v>
      </c>
    </row>
    <row r="13" spans="1:7" hidden="1">
      <c r="A13" s="5">
        <v>33297</v>
      </c>
      <c r="B13">
        <f>('returns non-log'!C13+'returns non-log'!D13+'returns non-log'!E13+'returns non-log'!F13+'returns non-log'!G13)/5</f>
        <v>6.846286521728126E-2</v>
      </c>
      <c r="C13">
        <f t="shared" si="0"/>
        <v>1.1273497044499101</v>
      </c>
    </row>
    <row r="14" spans="1:7" hidden="1">
      <c r="A14" s="5">
        <v>33326</v>
      </c>
      <c r="B14">
        <f>('returns non-log'!C14+'returns non-log'!D14+'returns non-log'!E14+'returns non-log'!F14+'returns non-log'!G14)/5</f>
        <v>2.6924943596989069E-2</v>
      </c>
      <c r="C14">
        <f t="shared" si="0"/>
        <v>1.1577035316563062</v>
      </c>
    </row>
    <row r="15" spans="1:7" hidden="1">
      <c r="A15" s="5">
        <v>33358</v>
      </c>
      <c r="B15">
        <f>('returns non-log'!C15+'returns non-log'!D15+'returns non-log'!E15+'returns non-log'!F15+'returns non-log'!G15)/5</f>
        <v>4.8789682582359715E-4</v>
      </c>
      <c r="C15">
        <f t="shared" si="0"/>
        <v>1.158268371534646</v>
      </c>
    </row>
    <row r="16" spans="1:7" hidden="1">
      <c r="A16" s="5">
        <v>33389</v>
      </c>
      <c r="B16">
        <f>('returns non-log'!C16+'returns non-log'!D16+'returns non-log'!E16+'returns non-log'!F16+'returns non-log'!G16)/5</f>
        <v>3.3417559844743573E-2</v>
      </c>
      <c r="C16">
        <f t="shared" si="0"/>
        <v>1.1969748741566786</v>
      </c>
    </row>
    <row r="17" spans="1:3" hidden="1">
      <c r="A17" s="5">
        <v>33417</v>
      </c>
      <c r="B17">
        <f>('returns non-log'!C17+'returns non-log'!D17+'returns non-log'!E17+'returns non-log'!F17+'returns non-log'!G17)/5</f>
        <v>-4.1346656323387035E-2</v>
      </c>
      <c r="C17">
        <f t="shared" si="0"/>
        <v>1.1474839654071929</v>
      </c>
    </row>
    <row r="18" spans="1:3" hidden="1">
      <c r="A18" s="5">
        <v>33450</v>
      </c>
      <c r="B18">
        <f>('returns non-log'!C18+'returns non-log'!D18+'returns non-log'!E18+'returns non-log'!F18+'returns non-log'!G18)/5</f>
        <v>4.634183991689915E-2</v>
      </c>
      <c r="C18">
        <f t="shared" si="0"/>
        <v>1.2006604836393016</v>
      </c>
    </row>
    <row r="19" spans="1:3" hidden="1">
      <c r="A19" s="5">
        <v>33480</v>
      </c>
      <c r="B19">
        <f>('returns non-log'!C19+'returns non-log'!D19+'returns non-log'!E19+'returns non-log'!F19+'returns non-log'!G19)/5</f>
        <v>2.2232798940189279E-2</v>
      </c>
      <c r="C19">
        <f t="shared" si="0"/>
        <v>1.2273545267674846</v>
      </c>
    </row>
    <row r="20" spans="1:3" hidden="1">
      <c r="A20" s="5">
        <v>33511</v>
      </c>
      <c r="B20">
        <f>('returns non-log'!C20+'returns non-log'!D20+'returns non-log'!E20+'returns non-log'!F20+'returns non-log'!G20)/5</f>
        <v>-1.5182265816908203E-2</v>
      </c>
      <c r="C20">
        <f t="shared" si="0"/>
        <v>1.2087205040905151</v>
      </c>
    </row>
    <row r="21" spans="1:3" hidden="1">
      <c r="A21" s="5">
        <v>33542</v>
      </c>
      <c r="B21">
        <f>('returns non-log'!C21+'returns non-log'!D21+'returns non-log'!E21+'returns non-log'!F21+'returns non-log'!G21)/5</f>
        <v>2.1185208781335164E-2</v>
      </c>
      <c r="C21">
        <f t="shared" si="0"/>
        <v>1.2343275003279532</v>
      </c>
    </row>
    <row r="22" spans="1:3" hidden="1">
      <c r="A22" s="5">
        <v>33571</v>
      </c>
      <c r="B22">
        <f>('returns non-log'!C22+'returns non-log'!D22+'returns non-log'!E22+'returns non-log'!F22+'returns non-log'!G22)/5</f>
        <v>-3.324550849625614E-2</v>
      </c>
      <c r="C22">
        <f t="shared" si="0"/>
        <v>1.1932916549286376</v>
      </c>
    </row>
    <row r="23" spans="1:3" hidden="1">
      <c r="A23" s="5">
        <v>33603</v>
      </c>
      <c r="B23">
        <f>('returns non-log'!C23+'returns non-log'!D23+'returns non-log'!E23+'returns non-log'!F23+'returns non-log'!G23)/5</f>
        <v>0.11068360414214111</v>
      </c>
      <c r="C23">
        <f t="shared" si="0"/>
        <v>1.3253694760888795</v>
      </c>
    </row>
    <row r="24" spans="1:3" hidden="1">
      <c r="A24" s="5">
        <v>33634</v>
      </c>
      <c r="B24">
        <f>('returns non-log'!C24+'returns non-log'!D24+'returns non-log'!E24+'returns non-log'!F24+'returns non-log'!G24)/5</f>
        <v>-2.7103615466608066E-2</v>
      </c>
      <c r="C24">
        <f t="shared" si="0"/>
        <v>1.2894471714577866</v>
      </c>
    </row>
    <row r="25" spans="1:3" hidden="1">
      <c r="A25" s="5">
        <v>33662</v>
      </c>
      <c r="B25">
        <f>('returns non-log'!C25+'returns non-log'!D25+'returns non-log'!E25+'returns non-log'!F25+'returns non-log'!G25)/5</f>
        <v>6.9182221992826641E-3</v>
      </c>
      <c r="C25">
        <f t="shared" si="0"/>
        <v>1.2983678535041683</v>
      </c>
    </row>
    <row r="26" spans="1:3" hidden="1">
      <c r="A26" s="5">
        <v>33694</v>
      </c>
      <c r="B26">
        <f>('returns non-log'!C26+'returns non-log'!D26+'returns non-log'!E26+'returns non-log'!F26+'returns non-log'!G26)/5</f>
        <v>-2.2802970638479823E-2</v>
      </c>
      <c r="C26">
        <f t="shared" si="0"/>
        <v>1.2687612094627667</v>
      </c>
    </row>
    <row r="27" spans="1:3" hidden="1">
      <c r="A27" s="5">
        <v>33724</v>
      </c>
      <c r="B27">
        <f>('returns non-log'!C27+'returns non-log'!D27+'returns non-log'!E27+'returns non-log'!F27+'returns non-log'!G27)/5</f>
        <v>2.2225574993375075E-2</v>
      </c>
      <c r="C27">
        <f t="shared" si="0"/>
        <v>1.2969601568723668</v>
      </c>
    </row>
    <row r="28" spans="1:3" hidden="1">
      <c r="A28" s="5">
        <v>33753</v>
      </c>
      <c r="B28">
        <f>('returns non-log'!C28+'returns non-log'!D28+'returns non-log'!E28+'returns non-log'!F28+'returns non-log'!G28)/5</f>
        <v>4.94055354132974E-3</v>
      </c>
      <c r="C28">
        <f t="shared" si="0"/>
        <v>1.3033678579683663</v>
      </c>
    </row>
    <row r="29" spans="1:3" hidden="1">
      <c r="A29" s="5">
        <v>33785</v>
      </c>
      <c r="B29">
        <f>('returns non-log'!C29+'returns non-log'!D29+'returns non-log'!E29+'returns non-log'!F29+'returns non-log'!G29)/5</f>
        <v>-1.4732663407006874E-2</v>
      </c>
      <c r="C29">
        <f t="shared" si="0"/>
        <v>1.2841657780214069</v>
      </c>
    </row>
    <row r="30" spans="1:3" hidden="1">
      <c r="A30" s="5">
        <v>33816</v>
      </c>
      <c r="B30">
        <f>('returns non-log'!C30+'returns non-log'!D30+'returns non-log'!E30+'returns non-log'!F30+'returns non-log'!G30)/5</f>
        <v>3.7242762271677866E-2</v>
      </c>
      <c r="C30">
        <f t="shared" si="0"/>
        <v>1.3319916588096823</v>
      </c>
    </row>
    <row r="31" spans="1:3" hidden="1">
      <c r="A31" s="5">
        <v>33847</v>
      </c>
      <c r="B31">
        <f>('returns non-log'!C31+'returns non-log'!D31+'returns non-log'!E31+'returns non-log'!F31+'returns non-log'!G31)/5</f>
        <v>-2.8127007444163632E-2</v>
      </c>
      <c r="C31">
        <f t="shared" si="0"/>
        <v>1.2945267195067784</v>
      </c>
    </row>
    <row r="32" spans="1:3" hidden="1">
      <c r="A32" s="5">
        <v>33877</v>
      </c>
      <c r="B32">
        <f>('returns non-log'!C32+'returns non-log'!D32+'returns non-log'!E32+'returns non-log'!F32+'returns non-log'!G32)/5</f>
        <v>8.0542009882906829E-3</v>
      </c>
      <c r="C32">
        <f t="shared" si="0"/>
        <v>1.3049530978903987</v>
      </c>
    </row>
    <row r="33" spans="1:3" hidden="1">
      <c r="A33" s="5">
        <v>33907</v>
      </c>
      <c r="B33">
        <f>('returns non-log'!C33+'returns non-log'!D33+'returns non-log'!E33+'returns non-log'!F33+'returns non-log'!G33)/5</f>
        <v>1.3981078417649817E-2</v>
      </c>
      <c r="C33">
        <f t="shared" si="0"/>
        <v>1.3231977494833593</v>
      </c>
    </row>
    <row r="34" spans="1:3" hidden="1">
      <c r="A34" s="5">
        <v>33938</v>
      </c>
      <c r="B34">
        <f>('returns non-log'!C34+'returns non-log'!D34+'returns non-log'!E34+'returns non-log'!F34+'returns non-log'!G34)/5</f>
        <v>3.0882744403710128E-2</v>
      </c>
      <c r="C34">
        <f t="shared" si="0"/>
        <v>1.3640617273762183</v>
      </c>
    </row>
    <row r="35" spans="1:3" hidden="1">
      <c r="A35" s="5">
        <v>33969</v>
      </c>
      <c r="B35">
        <f>('returns non-log'!C35+'returns non-log'!D35+'returns non-log'!E35+'returns non-log'!F35+'returns non-log'!G35)/5</f>
        <v>1.4382523878256448E-2</v>
      </c>
      <c r="C35">
        <f t="shared" si="0"/>
        <v>1.3836803777416224</v>
      </c>
    </row>
    <row r="36" spans="1:3" hidden="1">
      <c r="A36" s="5">
        <v>33998</v>
      </c>
      <c r="B36">
        <f>('returns non-log'!C36+'returns non-log'!D36+'returns non-log'!E36+'returns non-log'!F36+'returns non-log'!G36)/5</f>
        <v>1.341876210697821E-2</v>
      </c>
      <c r="C36">
        <f t="shared" si="0"/>
        <v>1.4022476555626309</v>
      </c>
    </row>
    <row r="37" spans="1:3" hidden="1">
      <c r="A37" s="5">
        <v>34026</v>
      </c>
      <c r="B37">
        <f>('returns non-log'!C37+'returns non-log'!D37+'returns non-log'!E37+'returns non-log'!F37+'returns non-log'!G37)/5</f>
        <v>1.2974887838973447E-2</v>
      </c>
      <c r="C37">
        <f t="shared" si="0"/>
        <v>1.4204416616160196</v>
      </c>
    </row>
    <row r="38" spans="1:3" hidden="1">
      <c r="A38" s="5">
        <v>34059</v>
      </c>
      <c r="B38">
        <f>('returns non-log'!C38+'returns non-log'!D38+'returns non-log'!E38+'returns non-log'!F38+'returns non-log'!G38)/5</f>
        <v>2.1675508733462179E-2</v>
      </c>
      <c r="C38">
        <f t="shared" si="0"/>
        <v>1.451230457257751</v>
      </c>
    </row>
    <row r="39" spans="1:3" hidden="1">
      <c r="A39" s="5">
        <v>34089</v>
      </c>
      <c r="B39">
        <f>('returns non-log'!C39+'returns non-log'!D39+'returns non-log'!E39+'returns non-log'!F39+'returns non-log'!G39)/5</f>
        <v>-2.5732949487075517E-2</v>
      </c>
      <c r="C39">
        <f t="shared" si="0"/>
        <v>1.4138860172070318</v>
      </c>
    </row>
    <row r="40" spans="1:3" hidden="1">
      <c r="A40" s="5">
        <v>34120</v>
      </c>
      <c r="B40">
        <f>('returns non-log'!C40+'returns non-log'!D40+'returns non-log'!E40+'returns non-log'!F40+'returns non-log'!G40)/5</f>
        <v>2.3831704641932516E-2</v>
      </c>
      <c r="C40">
        <f t="shared" si="0"/>
        <v>1.447581331166468</v>
      </c>
    </row>
    <row r="41" spans="1:3" hidden="1">
      <c r="A41" s="5">
        <v>34150</v>
      </c>
      <c r="B41">
        <f>('returns non-log'!C41+'returns non-log'!D41+'returns non-log'!E41+'returns non-log'!F41+'returns non-log'!G41)/5</f>
        <v>5.7791548570377046E-3</v>
      </c>
      <c r="C41">
        <f t="shared" si="0"/>
        <v>1.4559471278474356</v>
      </c>
    </row>
    <row r="42" spans="1:3" hidden="1">
      <c r="A42" s="5">
        <v>34180</v>
      </c>
      <c r="B42">
        <f>('returns non-log'!C42+'returns non-log'!D42+'returns non-log'!E42+'returns non-log'!F42+'returns non-log'!G42)/5</f>
        <v>1.6604617599150552E-3</v>
      </c>
      <c r="C42">
        <f t="shared" si="0"/>
        <v>1.4583646723776844</v>
      </c>
    </row>
    <row r="43" spans="1:3" hidden="1">
      <c r="A43" s="5">
        <v>34212</v>
      </c>
      <c r="B43">
        <f>('returns non-log'!C43+'returns non-log'!D43+'returns non-log'!E43+'returns non-log'!F43+'returns non-log'!G43)/5</f>
        <v>4.015015300101292E-2</v>
      </c>
      <c r="C43">
        <f t="shared" si="0"/>
        <v>1.5169182371049204</v>
      </c>
    </row>
    <row r="44" spans="1:3" hidden="1">
      <c r="A44" s="5">
        <v>34242</v>
      </c>
      <c r="B44">
        <f>('returns non-log'!C44+'returns non-log'!D44+'returns non-log'!E44+'returns non-log'!F44+'returns non-log'!G44)/5</f>
        <v>-6.9262252383773147E-3</v>
      </c>
      <c r="C44">
        <f t="shared" si="0"/>
        <v>1.5064117197265294</v>
      </c>
    </row>
    <row r="45" spans="1:3" hidden="1">
      <c r="A45" s="5">
        <v>34271</v>
      </c>
      <c r="B45">
        <f>('returns non-log'!C45+'returns non-log'!D45+'returns non-log'!E45+'returns non-log'!F45+'returns non-log'!G45)/5</f>
        <v>1.4408082089873231E-2</v>
      </c>
      <c r="C45">
        <f t="shared" si="0"/>
        <v>1.5281162234454966</v>
      </c>
    </row>
    <row r="46" spans="1:3" hidden="1">
      <c r="A46" s="5">
        <v>34303</v>
      </c>
      <c r="B46">
        <f>('returns non-log'!C46+'returns non-log'!D46+'returns non-log'!E46+'returns non-log'!F46+'returns non-log'!G46)/5</f>
        <v>-1.7566708935563669E-2</v>
      </c>
      <c r="C46">
        <f t="shared" si="0"/>
        <v>1.5012722505285168</v>
      </c>
    </row>
    <row r="47" spans="1:3" hidden="1">
      <c r="A47" s="5">
        <v>34334</v>
      </c>
      <c r="B47">
        <f>('returns non-log'!C47+'returns non-log'!D47+'returns non-log'!E47+'returns non-log'!F47+'returns non-log'!G47)/5</f>
        <v>9.3217314110939139E-3</v>
      </c>
      <c r="C47">
        <f t="shared" si="0"/>
        <v>1.515266707222872</v>
      </c>
    </row>
    <row r="48" spans="1:3" hidden="1">
      <c r="A48" s="5">
        <v>34365</v>
      </c>
      <c r="B48">
        <f>('returns non-log'!C48+'returns non-log'!D48+'returns non-log'!E48+'returns non-log'!F48+'returns non-log'!G48)/5</f>
        <v>3.331785930401554E-2</v>
      </c>
      <c r="C48">
        <f t="shared" si="0"/>
        <v>1.5657521501821825</v>
      </c>
    </row>
    <row r="49" spans="1:3" hidden="1">
      <c r="A49" s="5">
        <v>34393</v>
      </c>
      <c r="B49">
        <f>('returns non-log'!C49+'returns non-log'!D49+'returns non-log'!E49+'returns non-log'!F49+'returns non-log'!G49)/5</f>
        <v>-2.8817284294559032E-2</v>
      </c>
      <c r="C49">
        <f t="shared" si="0"/>
        <v>1.5206314253355655</v>
      </c>
    </row>
    <row r="50" spans="1:3" hidden="1">
      <c r="A50" s="5">
        <v>34424</v>
      </c>
      <c r="B50">
        <f>('returns non-log'!C50+'returns non-log'!D50+'returns non-log'!E50+'returns non-log'!F50+'returns non-log'!G50)/5</f>
        <v>-4.2803790826192081E-2</v>
      </c>
      <c r="C50">
        <f t="shared" si="0"/>
        <v>1.4555426358817676</v>
      </c>
    </row>
    <row r="51" spans="1:3" hidden="1">
      <c r="A51" s="5">
        <v>34453</v>
      </c>
      <c r="B51">
        <f>('returns non-log'!C51+'returns non-log'!D51+'returns non-log'!E51+'returns non-log'!F51+'returns non-log'!G51)/5</f>
        <v>6.4026612904153788E-3</v>
      </c>
      <c r="C51">
        <f t="shared" si="0"/>
        <v>1.4648619823730769</v>
      </c>
    </row>
    <row r="52" spans="1:3" hidden="1">
      <c r="A52" s="5">
        <v>34485</v>
      </c>
      <c r="B52">
        <f>('returns non-log'!C52+'returns non-log'!D52+'returns non-log'!E52+'returns non-log'!F52+'returns non-log'!G52)/5</f>
        <v>8.3746120211851457E-3</v>
      </c>
      <c r="C52">
        <f t="shared" si="0"/>
        <v>1.4771296331400356</v>
      </c>
    </row>
    <row r="53" spans="1:3" hidden="1">
      <c r="A53" s="5">
        <v>34515</v>
      </c>
      <c r="B53">
        <f>('returns non-log'!C53+'returns non-log'!D53+'returns non-log'!E53+'returns non-log'!F53+'returns non-log'!G53)/5</f>
        <v>-2.9250576881674362E-2</v>
      </c>
      <c r="C53">
        <f t="shared" si="0"/>
        <v>1.4339227392416736</v>
      </c>
    </row>
    <row r="54" spans="1:3" hidden="1">
      <c r="A54" s="5">
        <v>34544</v>
      </c>
      <c r="B54">
        <f>('returns non-log'!C54+'returns non-log'!D54+'returns non-log'!E54+'returns non-log'!F54+'returns non-log'!G54)/5</f>
        <v>2.8549830668376065E-2</v>
      </c>
      <c r="C54">
        <f t="shared" si="0"/>
        <v>1.4748609906385572</v>
      </c>
    </row>
    <row r="55" spans="1:3" hidden="1">
      <c r="A55" s="5">
        <v>34577</v>
      </c>
      <c r="B55">
        <f>('returns non-log'!C55+'returns non-log'!D55+'returns non-log'!E55+'returns non-log'!F55+'returns non-log'!G55)/5</f>
        <v>3.9818498860871146E-2</v>
      </c>
      <c r="C55">
        <f t="shared" si="0"/>
        <v>1.533587741314242</v>
      </c>
    </row>
    <row r="56" spans="1:3" hidden="1">
      <c r="A56" s="5">
        <v>34607</v>
      </c>
      <c r="B56">
        <f>('returns non-log'!C56+'returns non-log'!D56+'returns non-log'!E56+'returns non-log'!F56+'returns non-log'!G56)/5</f>
        <v>-1.9950129031556508E-2</v>
      </c>
      <c r="C56">
        <f t="shared" si="0"/>
        <v>1.5029924679938096</v>
      </c>
    </row>
    <row r="57" spans="1:3" hidden="1">
      <c r="A57" s="5">
        <v>34638</v>
      </c>
      <c r="B57">
        <f>('returns non-log'!C57+'returns non-log'!D57+'returns non-log'!E57+'returns non-log'!F57+'returns non-log'!G57)/5</f>
        <v>1.6433447002374056E-2</v>
      </c>
      <c r="C57">
        <f t="shared" si="0"/>
        <v>1.5276918150615533</v>
      </c>
    </row>
    <row r="58" spans="1:3" hidden="1">
      <c r="A58" s="5">
        <v>34668</v>
      </c>
      <c r="B58">
        <f>('returns non-log'!C58+'returns non-log'!D58+'returns non-log'!E58+'returns non-log'!F58+'returns non-log'!G58)/5</f>
        <v>-3.5871834667260363E-2</v>
      </c>
      <c r="C58">
        <f t="shared" si="0"/>
        <v>1.4728907068491384</v>
      </c>
    </row>
    <row r="59" spans="1:3" hidden="1">
      <c r="A59" s="5">
        <v>34698</v>
      </c>
      <c r="B59">
        <f>('returns non-log'!C59+'returns non-log'!D59+'returns non-log'!E59+'returns non-log'!F59+'returns non-log'!G59)/5</f>
        <v>1.3113387526828734E-2</v>
      </c>
      <c r="C59">
        <f t="shared" si="0"/>
        <v>1.4922052934727159</v>
      </c>
    </row>
    <row r="60" spans="1:3" hidden="1">
      <c r="A60" s="5">
        <v>34730</v>
      </c>
      <c r="B60">
        <f>('returns non-log'!C60+'returns non-log'!D60+'returns non-log'!E60+'returns non-log'!F60+'returns non-log'!G60)/5</f>
        <v>2.4251462354150589E-2</v>
      </c>
      <c r="C60">
        <f t="shared" si="0"/>
        <v>1.5283934539720336</v>
      </c>
    </row>
    <row r="61" spans="1:3" hidden="1">
      <c r="A61" s="5">
        <v>34758</v>
      </c>
      <c r="B61">
        <f>('returns non-log'!C61+'returns non-log'!D61+'returns non-log'!E61+'returns non-log'!F61+'returns non-log'!G61)/5</f>
        <v>3.5890775340961946E-2</v>
      </c>
      <c r="C61">
        <f t="shared" si="0"/>
        <v>1.5832486800611407</v>
      </c>
    </row>
    <row r="62" spans="1:3" hidden="1">
      <c r="A62" s="5">
        <v>34789</v>
      </c>
      <c r="B62">
        <f>('returns non-log'!C62+'returns non-log'!D62+'returns non-log'!E62+'returns non-log'!F62+'returns non-log'!G62)/5</f>
        <v>2.7579900443126838E-2</v>
      </c>
      <c r="C62">
        <f t="shared" si="0"/>
        <v>1.6269145210339389</v>
      </c>
    </row>
    <row r="63" spans="1:3" hidden="1">
      <c r="A63" s="5">
        <v>34817</v>
      </c>
      <c r="B63">
        <f>('returns non-log'!C63+'returns non-log'!D63+'returns non-log'!E63+'returns non-log'!F63+'returns non-log'!G63)/5</f>
        <v>2.9696681174595518E-2</v>
      </c>
      <c r="C63">
        <f t="shared" si="0"/>
        <v>1.6752284828634036</v>
      </c>
    </row>
    <row r="64" spans="1:3" hidden="1">
      <c r="A64" s="5">
        <v>34850</v>
      </c>
      <c r="B64">
        <f>('returns non-log'!C64+'returns non-log'!D64+'returns non-log'!E64+'returns non-log'!F64+'returns non-log'!G64)/5</f>
        <v>3.6056552786216799E-2</v>
      </c>
      <c r="C64">
        <f t="shared" si="0"/>
        <v>1.735631447084742</v>
      </c>
    </row>
    <row r="65" spans="1:3" hidden="1">
      <c r="A65" s="5">
        <v>34880</v>
      </c>
      <c r="B65">
        <f>('returns non-log'!C65+'returns non-log'!D65+'returns non-log'!E65+'returns non-log'!F65+'returns non-log'!G65)/5</f>
        <v>2.4476892433446862E-2</v>
      </c>
      <c r="C65">
        <f t="shared" si="0"/>
        <v>1.7781143113191429</v>
      </c>
    </row>
    <row r="66" spans="1:3" hidden="1">
      <c r="A66" s="5">
        <v>34911</v>
      </c>
      <c r="B66">
        <f>('returns non-log'!C66+'returns non-log'!D66+'returns non-log'!E66+'returns non-log'!F66+'returns non-log'!G66)/5</f>
        <v>3.0832454529388896E-2</v>
      </c>
      <c r="C66">
        <f t="shared" si="0"/>
        <v>1.8329379399709462</v>
      </c>
    </row>
    <row r="67" spans="1:3" hidden="1">
      <c r="A67" s="5">
        <v>34942</v>
      </c>
      <c r="B67">
        <f>('returns non-log'!C67+'returns non-log'!D67+'returns non-log'!E67+'returns non-log'!F67+'returns non-log'!G67)/5</f>
        <v>6.6309826601829158E-6</v>
      </c>
      <c r="C67">
        <f t="shared" si="0"/>
        <v>1.8329500941506436</v>
      </c>
    </row>
    <row r="68" spans="1:3" hidden="1">
      <c r="A68" s="5">
        <v>34971</v>
      </c>
      <c r="B68">
        <f>('returns non-log'!C68+'returns non-log'!D68+'returns non-log'!E68+'returns non-log'!F68+'returns non-log'!G68)/5</f>
        <v>4.0414152470037878E-2</v>
      </c>
      <c r="C68">
        <f t="shared" ref="C68:C131" si="1">C67*(1+B68)</f>
        <v>1.9070272187256179</v>
      </c>
    </row>
    <row r="69" spans="1:3" hidden="1">
      <c r="A69" s="5">
        <v>35003</v>
      </c>
      <c r="B69">
        <f>('returns non-log'!C69+'returns non-log'!D69+'returns non-log'!E69+'returns non-log'!F69+'returns non-log'!G69)/5</f>
        <v>5.1335468128928417E-3</v>
      </c>
      <c r="C69">
        <f t="shared" si="1"/>
        <v>1.9168170322264066</v>
      </c>
    </row>
    <row r="70" spans="1:3" hidden="1">
      <c r="A70" s="5">
        <v>35033</v>
      </c>
      <c r="B70">
        <f>('returns non-log'!C70+'returns non-log'!D70+'returns non-log'!E70+'returns non-log'!F70+'returns non-log'!G70)/5</f>
        <v>3.9150919859693364E-2</v>
      </c>
      <c r="C70">
        <f t="shared" si="1"/>
        <v>1.9918621822407978</v>
      </c>
    </row>
    <row r="71" spans="1:3" hidden="1">
      <c r="A71" s="5">
        <v>35062</v>
      </c>
      <c r="B71">
        <f>('returns non-log'!C71+'returns non-log'!D71+'returns non-log'!E71+'returns non-log'!F71+'returns non-log'!G71)/5</f>
        <v>1.2855461804444791E-2</v>
      </c>
      <c r="C71">
        <f t="shared" si="1"/>
        <v>2.0174684904443123</v>
      </c>
    </row>
    <row r="72" spans="1:3" hidden="1">
      <c r="A72" s="5">
        <v>35095</v>
      </c>
      <c r="B72">
        <f>('returns non-log'!C72+'returns non-log'!D72+'returns non-log'!E72+'returns non-log'!F72+'returns non-log'!G72)/5</f>
        <v>3.628833596047918E-2</v>
      </c>
      <c r="C72">
        <f t="shared" si="1"/>
        <v>2.090679064815236</v>
      </c>
    </row>
    <row r="73" spans="1:3" hidden="1">
      <c r="A73" s="5">
        <v>35124</v>
      </c>
      <c r="B73">
        <f>('returns non-log'!C73+'returns non-log'!D73+'returns non-log'!E73+'returns non-log'!F73+'returns non-log'!G73)/5</f>
        <v>7.2232362173295424E-3</v>
      </c>
      <c r="C73">
        <f t="shared" si="1"/>
        <v>2.1057805335550217</v>
      </c>
    </row>
    <row r="74" spans="1:3" hidden="1">
      <c r="A74" s="5">
        <v>35153</v>
      </c>
      <c r="B74">
        <f>('returns non-log'!C74+'returns non-log'!D74+'returns non-log'!E74+'returns non-log'!F74+'returns non-log'!G74)/5</f>
        <v>5.2457873752333132E-3</v>
      </c>
      <c r="C74">
        <f t="shared" si="1"/>
        <v>2.116827010492957</v>
      </c>
    </row>
    <row r="75" spans="1:3" hidden="1">
      <c r="A75" s="5">
        <v>35185</v>
      </c>
      <c r="B75">
        <f>('returns non-log'!C75+'returns non-log'!D75+'returns non-log'!E75+'returns non-log'!F75+'returns non-log'!G75)/5</f>
        <v>1.3913739657369351E-2</v>
      </c>
      <c r="C75">
        <f t="shared" si="1"/>
        <v>2.1462799904166436</v>
      </c>
    </row>
    <row r="76" spans="1:3" hidden="1">
      <c r="A76" s="5">
        <v>35216</v>
      </c>
      <c r="B76">
        <f>('returns non-log'!C76+'returns non-log'!D76+'returns non-log'!E76+'returns non-log'!F76+'returns non-log'!G76)/5</f>
        <v>2.4698625881858848E-2</v>
      </c>
      <c r="C76">
        <f t="shared" si="1"/>
        <v>2.1992901569376642</v>
      </c>
    </row>
    <row r="77" spans="1:3" hidden="1">
      <c r="A77" s="5">
        <v>35244</v>
      </c>
      <c r="B77">
        <f>('returns non-log'!C77+'returns non-log'!D77+'returns non-log'!E77+'returns non-log'!F77+'returns non-log'!G77)/5</f>
        <v>5.8542451596430125E-3</v>
      </c>
      <c r="C77">
        <f t="shared" si="1"/>
        <v>2.2121653406935673</v>
      </c>
    </row>
    <row r="78" spans="1:3" hidden="1">
      <c r="A78" s="5">
        <v>35277</v>
      </c>
      <c r="B78">
        <f>('returns non-log'!C78+'returns non-log'!D78+'returns non-log'!E78+'returns non-log'!F78+'returns non-log'!G78)/5</f>
        <v>-4.2031156492210654E-2</v>
      </c>
      <c r="C78">
        <f t="shared" si="1"/>
        <v>2.1191854730722315</v>
      </c>
    </row>
    <row r="79" spans="1:3" hidden="1">
      <c r="A79" s="5">
        <v>35307</v>
      </c>
      <c r="B79">
        <f>('returns non-log'!C79+'returns non-log'!D79+'returns non-log'!E79+'returns non-log'!F79+'returns non-log'!G79)/5</f>
        <v>2.0747396990872202E-2</v>
      </c>
      <c r="C79">
        <f t="shared" si="1"/>
        <v>2.1631530553793503</v>
      </c>
    </row>
    <row r="80" spans="1:3" hidden="1">
      <c r="A80" s="5">
        <v>35338</v>
      </c>
      <c r="B80">
        <f>('returns non-log'!C80+'returns non-log'!D80+'returns non-log'!E80+'returns non-log'!F80+'returns non-log'!G80)/5</f>
        <v>5.2545064821028845E-2</v>
      </c>
      <c r="C80">
        <f t="shared" si="1"/>
        <v>2.276816072892065</v>
      </c>
    </row>
    <row r="81" spans="1:3" hidden="1">
      <c r="A81" s="5">
        <v>35369</v>
      </c>
      <c r="B81">
        <f>('returns non-log'!C81+'returns non-log'!D81+'returns non-log'!E81+'returns non-log'!F81+'returns non-log'!G81)/5</f>
        <v>2.1702683493578824E-2</v>
      </c>
      <c r="C81">
        <f t="shared" si="1"/>
        <v>2.3262290914951342</v>
      </c>
    </row>
    <row r="82" spans="1:3" hidden="1">
      <c r="A82" s="5">
        <v>35398</v>
      </c>
      <c r="B82">
        <f>('returns non-log'!C82+'returns non-log'!D82+'returns non-log'!E82+'returns non-log'!F82+'returns non-log'!G82)/5</f>
        <v>6.9822606169422888E-2</v>
      </c>
      <c r="C82">
        <f t="shared" si="1"/>
        <v>2.4886524692104537</v>
      </c>
    </row>
    <row r="83" spans="1:3" hidden="1">
      <c r="A83" s="5">
        <v>35430</v>
      </c>
      <c r="B83">
        <f>('returns non-log'!C83+'returns non-log'!D83+'returns non-log'!E83+'returns non-log'!F83+'returns non-log'!G83)/5</f>
        <v>-1.8424785287201685E-2</v>
      </c>
      <c r="C83">
        <f t="shared" si="1"/>
        <v>2.4427995818107866</v>
      </c>
    </row>
    <row r="84" spans="1:3" hidden="1">
      <c r="A84" s="5">
        <v>35461</v>
      </c>
      <c r="B84">
        <f>('returns non-log'!C84+'returns non-log'!D84+'returns non-log'!E84+'returns non-log'!F84+'returns non-log'!G84)/5</f>
        <v>6.2981859792014164E-2</v>
      </c>
      <c r="C84">
        <f t="shared" si="1"/>
        <v>2.5966516425723847</v>
      </c>
    </row>
    <row r="85" spans="1:3" hidden="1">
      <c r="A85" s="5">
        <v>35489</v>
      </c>
      <c r="B85">
        <f>('returns non-log'!C85+'returns non-log'!D85+'returns non-log'!E85+'returns non-log'!F85+'returns non-log'!G85)/5</f>
        <v>6.3718407362783891E-3</v>
      </c>
      <c r="C85">
        <f t="shared" si="1"/>
        <v>2.6131970932864519</v>
      </c>
    </row>
    <row r="86" spans="1:3" hidden="1">
      <c r="A86" s="5">
        <v>35520</v>
      </c>
      <c r="B86">
        <f>('returns non-log'!C86+'returns non-log'!D86+'returns non-log'!E86+'returns non-log'!F86+'returns non-log'!G86)/5</f>
        <v>-4.74174460208443E-2</v>
      </c>
      <c r="C86">
        <f t="shared" si="1"/>
        <v>2.4892859611737141</v>
      </c>
    </row>
    <row r="87" spans="1:3" hidden="1">
      <c r="A87" s="5">
        <v>35550</v>
      </c>
      <c r="B87">
        <f>('returns non-log'!C87+'returns non-log'!D87+'returns non-log'!E87+'returns non-log'!F87+'returns non-log'!G87)/5</f>
        <v>6.2173448953699674E-2</v>
      </c>
      <c r="C87">
        <f t="shared" si="1"/>
        <v>2.644053454811909</v>
      </c>
    </row>
    <row r="88" spans="1:3" hidden="1">
      <c r="A88" s="5">
        <v>35580</v>
      </c>
      <c r="B88">
        <f>('returns non-log'!C88+'returns non-log'!D88+'returns non-log'!E88+'returns non-log'!F88+'returns non-log'!G88)/5</f>
        <v>5.444660184663079E-2</v>
      </c>
      <c r="C88">
        <f t="shared" si="1"/>
        <v>2.7880131805272614</v>
      </c>
    </row>
    <row r="89" spans="1:3" hidden="1">
      <c r="A89" s="5">
        <v>35611</v>
      </c>
      <c r="B89">
        <f>('returns non-log'!C89+'returns non-log'!D89+'returns non-log'!E89+'returns non-log'!F89+'returns non-log'!G89)/5</f>
        <v>4.4742117887387377E-2</v>
      </c>
      <c r="C89">
        <f t="shared" si="1"/>
        <v>2.9127547949220021</v>
      </c>
    </row>
    <row r="90" spans="1:3" hidden="1">
      <c r="A90" s="5">
        <v>35642</v>
      </c>
      <c r="B90">
        <f>('returns non-log'!C90+'returns non-log'!D90+'returns non-log'!E90+'returns non-log'!F90+'returns non-log'!G90)/5</f>
        <v>7.1124660457005454E-2</v>
      </c>
      <c r="C90">
        <f t="shared" si="1"/>
        <v>3.1199234907053439</v>
      </c>
    </row>
    <row r="91" spans="1:3" hidden="1">
      <c r="A91" s="5">
        <v>35671</v>
      </c>
      <c r="B91">
        <f>('returns non-log'!C91+'returns non-log'!D91+'returns non-log'!E91+'returns non-log'!F91+'returns non-log'!G91)/5</f>
        <v>-5.7692056662634973E-2</v>
      </c>
      <c r="C91">
        <f t="shared" si="1"/>
        <v>2.9399286878964852</v>
      </c>
    </row>
    <row r="92" spans="1:3" hidden="1">
      <c r="A92" s="5">
        <v>35703</v>
      </c>
      <c r="B92">
        <f>('returns non-log'!C92+'returns non-log'!D92+'returns non-log'!E92+'returns non-log'!F92+'returns non-log'!G92)/5</f>
        <v>4.9447758615086546E-2</v>
      </c>
      <c r="C92">
        <f t="shared" si="1"/>
        <v>3.0853015720011587</v>
      </c>
    </row>
    <row r="93" spans="1:3" hidden="1">
      <c r="A93" s="5">
        <v>35734</v>
      </c>
      <c r="B93">
        <f>('returns non-log'!C93+'returns non-log'!D93+'returns non-log'!E93+'returns non-log'!F93+'returns non-log'!G93)/5</f>
        <v>-2.7121346251705414E-2</v>
      </c>
      <c r="C93">
        <f t="shared" si="1"/>
        <v>3.0016240397759844</v>
      </c>
    </row>
    <row r="94" spans="1:3" hidden="1">
      <c r="A94" s="5">
        <v>35762</v>
      </c>
      <c r="B94">
        <f>('returns non-log'!C94+'returns non-log'!D94+'returns non-log'!E94+'returns non-log'!F94+'returns non-log'!G94)/5</f>
        <v>4.366014232921267E-2</v>
      </c>
      <c r="C94">
        <f t="shared" si="1"/>
        <v>3.1326753725713901</v>
      </c>
    </row>
    <row r="95" spans="1:3" hidden="1">
      <c r="A95" s="5">
        <v>35795</v>
      </c>
      <c r="B95">
        <f>('returns non-log'!C95+'returns non-log'!D95+'returns non-log'!E95+'returns non-log'!F95+'returns non-log'!G95)/5</f>
        <v>1.4285673847630641E-2</v>
      </c>
      <c r="C95">
        <f t="shared" si="1"/>
        <v>3.17742775121445</v>
      </c>
    </row>
    <row r="96" spans="1:3" hidden="1">
      <c r="A96" s="5">
        <v>35825</v>
      </c>
      <c r="B96">
        <f>('returns non-log'!C96+'returns non-log'!D96+'returns non-log'!E96+'returns non-log'!F96+'returns non-log'!G96)/5</f>
        <v>7.0917600813952932E-3</v>
      </c>
      <c r="C96">
        <f t="shared" si="1"/>
        <v>3.1999613065020305</v>
      </c>
    </row>
    <row r="97" spans="1:3" hidden="1">
      <c r="A97" s="5">
        <v>35853</v>
      </c>
      <c r="B97">
        <f>('returns non-log'!C97+'returns non-log'!D97+'returns non-log'!E97+'returns non-log'!F97+'returns non-log'!G97)/5</f>
        <v>6.5722037432028785E-2</v>
      </c>
      <c r="C97">
        <f t="shared" si="1"/>
        <v>3.4102692832690011</v>
      </c>
    </row>
    <row r="98" spans="1:3" hidden="1">
      <c r="A98" s="5">
        <v>35885</v>
      </c>
      <c r="B98">
        <f>('returns non-log'!C98+'returns non-log'!D98+'returns non-log'!E98+'returns non-log'!F98+'returns non-log'!G98)/5</f>
        <v>5.1631824643418825E-2</v>
      </c>
      <c r="C98">
        <f t="shared" si="1"/>
        <v>3.5863477088895839</v>
      </c>
    </row>
    <row r="99" spans="1:3" hidden="1">
      <c r="A99" s="5">
        <v>35915</v>
      </c>
      <c r="B99">
        <f>('returns non-log'!C99+'returns non-log'!D99+'returns non-log'!E99+'returns non-log'!F99+'returns non-log'!G99)/5</f>
        <v>6.4752525655677349E-3</v>
      </c>
      <c r="C99">
        <f t="shared" si="1"/>
        <v>3.6095702160925893</v>
      </c>
    </row>
    <row r="100" spans="1:3" hidden="1">
      <c r="A100" s="5">
        <v>35944</v>
      </c>
      <c r="B100">
        <f>('returns non-log'!C100+'returns non-log'!D100+'returns non-log'!E100+'returns non-log'!F100+'returns non-log'!G100)/5</f>
        <v>-1.8704813329522028E-2</v>
      </c>
      <c r="C100">
        <f t="shared" si="1"/>
        <v>3.542053879000775</v>
      </c>
    </row>
    <row r="101" spans="1:3" hidden="1">
      <c r="A101" s="5">
        <v>35976</v>
      </c>
      <c r="B101">
        <f>('returns non-log'!C101+'returns non-log'!D101+'returns non-log'!E101+'returns non-log'!F101+'returns non-log'!G101)/5</f>
        <v>3.4674465198573423E-2</v>
      </c>
      <c r="C101">
        <f t="shared" si="1"/>
        <v>3.6648727029596588</v>
      </c>
    </row>
    <row r="102" spans="1:3" hidden="1">
      <c r="A102" s="5">
        <v>36007</v>
      </c>
      <c r="B102">
        <f>('returns non-log'!C102+'returns non-log'!D102+'returns non-log'!E102+'returns non-log'!F102+'returns non-log'!G102)/5</f>
        <v>-1.1216495355062927E-2</v>
      </c>
      <c r="C102">
        <f t="shared" si="1"/>
        <v>3.6237656753100147</v>
      </c>
    </row>
    <row r="103" spans="1:3" hidden="1">
      <c r="A103" s="5">
        <v>36038</v>
      </c>
      <c r="B103">
        <f>('returns non-log'!C103+'returns non-log'!D103+'returns non-log'!E103+'returns non-log'!F103+'returns non-log'!G103)/5</f>
        <v>-0.12876680183600389</v>
      </c>
      <c r="C103">
        <f t="shared" si="1"/>
        <v>3.1571449586972573</v>
      </c>
    </row>
    <row r="104" spans="1:3" hidden="1">
      <c r="A104" s="5">
        <v>36068</v>
      </c>
      <c r="B104">
        <f>('returns non-log'!C104+'returns non-log'!D104+'returns non-log'!E104+'returns non-log'!F104+'returns non-log'!G104)/5</f>
        <v>6.2478070720080534E-2</v>
      </c>
      <c r="C104">
        <f t="shared" si="1"/>
        <v>3.3543972847002901</v>
      </c>
    </row>
    <row r="105" spans="1:3" hidden="1">
      <c r="A105" s="5">
        <v>36098</v>
      </c>
      <c r="B105">
        <f>('returns non-log'!C105+'returns non-log'!D105+'returns non-log'!E105+'returns non-log'!F105+'returns non-log'!G105)/5</f>
        <v>7.3773577879877553E-2</v>
      </c>
      <c r="C105">
        <f t="shared" si="1"/>
        <v>3.601863174023177</v>
      </c>
    </row>
    <row r="106" spans="1:3" hidden="1">
      <c r="A106" s="5">
        <v>36129</v>
      </c>
      <c r="B106">
        <f>('returns non-log'!C106+'returns non-log'!D106+'returns non-log'!E106+'returns non-log'!F106+'returns non-log'!G106)/5</f>
        <v>6.3561584961256662E-2</v>
      </c>
      <c r="C106">
        <f t="shared" si="1"/>
        <v>3.830803306177673</v>
      </c>
    </row>
    <row r="107" spans="1:3" hidden="1">
      <c r="A107" s="5">
        <v>36160</v>
      </c>
      <c r="B107">
        <f>('returns non-log'!C107+'returns non-log'!D107+'returns non-log'!E107+'returns non-log'!F107+'returns non-log'!G107)/5</f>
        <v>4.8293333472990516E-2</v>
      </c>
      <c r="C107">
        <f t="shared" si="1"/>
        <v>4.0158055677123459</v>
      </c>
    </row>
    <row r="108" spans="1:3" hidden="1">
      <c r="A108" s="5">
        <v>36189</v>
      </c>
      <c r="B108">
        <f>('returns non-log'!C108+'returns non-log'!D108+'returns non-log'!E108+'returns non-log'!F108+'returns non-log'!G108)/5</f>
        <v>2.3429615587544906E-2</v>
      </c>
      <c r="C108">
        <f t="shared" si="1"/>
        <v>4.1098943484381687</v>
      </c>
    </row>
    <row r="109" spans="1:3" hidden="1">
      <c r="A109" s="5">
        <v>36217</v>
      </c>
      <c r="B109">
        <f>('returns non-log'!C109+'returns non-log'!D109+'returns non-log'!E109+'returns non-log'!F109+'returns non-log'!G109)/5</f>
        <v>-3.1383684566149241E-2</v>
      </c>
      <c r="C109">
        <f t="shared" si="1"/>
        <v>3.9809107206065857</v>
      </c>
    </row>
    <row r="110" spans="1:3" hidden="1">
      <c r="A110" s="5">
        <v>36250</v>
      </c>
      <c r="B110">
        <f>('returns non-log'!C110+'returns non-log'!D110+'returns non-log'!E110+'returns non-log'!F110+'returns non-log'!G110)/5</f>
        <v>3.0145437873549508E-2</v>
      </c>
      <c r="C110">
        <f t="shared" si="1"/>
        <v>4.1009170174147789</v>
      </c>
    </row>
    <row r="111" spans="1:3" hidden="1">
      <c r="A111" s="5">
        <v>36280</v>
      </c>
      <c r="B111">
        <f>('returns non-log'!C111+'returns non-log'!D111+'returns non-log'!E111+'returns non-log'!F111+'returns non-log'!G111)/5</f>
        <v>5.0972915404096097E-2</v>
      </c>
      <c r="C111">
        <f t="shared" si="1"/>
        <v>4.3099527136226801</v>
      </c>
    </row>
    <row r="112" spans="1:3" hidden="1">
      <c r="A112" s="5">
        <v>36311</v>
      </c>
      <c r="B112">
        <f>('returns non-log'!C112+'returns non-log'!D112+'returns non-log'!E112+'returns non-log'!F112+'returns non-log'!G112)/5</f>
        <v>-1.3961512046969249E-2</v>
      </c>
      <c r="C112">
        <f t="shared" si="1"/>
        <v>4.2497792568895694</v>
      </c>
    </row>
    <row r="113" spans="1:3" hidden="1">
      <c r="A113" s="5">
        <v>36341</v>
      </c>
      <c r="B113">
        <f>('returns non-log'!C113+'returns non-log'!D113+'returns non-log'!E113+'returns non-log'!F113+'returns non-log'!G113)/5</f>
        <v>4.0665495503115379E-2</v>
      </c>
      <c r="C113">
        <f t="shared" si="1"/>
        <v>4.4225986361498455</v>
      </c>
    </row>
    <row r="114" spans="1:3" hidden="1">
      <c r="A114" s="5">
        <v>36371</v>
      </c>
      <c r="B114">
        <f>('returns non-log'!C114+'returns non-log'!D114+'returns non-log'!E114+'returns non-log'!F114+'returns non-log'!G114)/5</f>
        <v>-2.7999067565503188E-2</v>
      </c>
      <c r="C114">
        <f t="shared" si="1"/>
        <v>4.298769998121184</v>
      </c>
    </row>
    <row r="115" spans="1:3" hidden="1">
      <c r="A115" s="5">
        <v>36403</v>
      </c>
      <c r="B115">
        <f>('returns non-log'!C115+'returns non-log'!D115+'returns non-log'!E115+'returns non-log'!F115+'returns non-log'!G115)/5</f>
        <v>-1.261198117673854E-2</v>
      </c>
      <c r="C115">
        <f t="shared" si="1"/>
        <v>4.2445539918217507</v>
      </c>
    </row>
    <row r="116" spans="1:3" hidden="1">
      <c r="A116" s="5">
        <v>36433</v>
      </c>
      <c r="B116">
        <f>('returns non-log'!C116+'returns non-log'!D116+'returns non-log'!E116+'returns non-log'!F116+'returns non-log'!G116)/5</f>
        <v>-4.0281383858301753E-2</v>
      </c>
      <c r="C116">
        <f t="shared" si="1"/>
        <v>4.0735774831698919</v>
      </c>
    </row>
    <row r="117" spans="1:3" hidden="1">
      <c r="A117" s="5">
        <v>36462</v>
      </c>
      <c r="B117">
        <f>('returns non-log'!C117+'returns non-log'!D117+'returns non-log'!E117+'returns non-log'!F117+'returns non-log'!G117)/5</f>
        <v>5.8279812309834214E-2</v>
      </c>
      <c r="C117">
        <f t="shared" si="1"/>
        <v>4.3109848143186005</v>
      </c>
    </row>
    <row r="118" spans="1:3" hidden="1">
      <c r="A118" s="5">
        <v>36494</v>
      </c>
      <c r="B118">
        <f>('returns non-log'!C118+'returns non-log'!D118+'returns non-log'!E118+'returns non-log'!F118+'returns non-log'!G118)/5</f>
        <v>1.3168449892869249E-2</v>
      </c>
      <c r="C118">
        <f t="shared" si="1"/>
        <v>4.3677538018348754</v>
      </c>
    </row>
    <row r="119" spans="1:3" hidden="1">
      <c r="A119" s="5">
        <v>36525</v>
      </c>
      <c r="B119">
        <f>('returns non-log'!C119+'returns non-log'!D119+'returns non-log'!E119+'returns non-log'!F119+'returns non-log'!G119)/5</f>
        <v>5.9526030838999676E-2</v>
      </c>
      <c r="C119">
        <f t="shared" si="1"/>
        <v>4.6277488493400565</v>
      </c>
    </row>
    <row r="120" spans="1:3" hidden="1">
      <c r="A120" s="5">
        <v>36556</v>
      </c>
      <c r="B120">
        <f>('returns non-log'!C120+'returns non-log'!D120+'returns non-log'!E120+'returns non-log'!F120+'returns non-log'!G120)/5</f>
        <v>-5.033787402112444E-2</v>
      </c>
      <c r="C120">
        <f t="shared" si="1"/>
        <v>4.394797810760573</v>
      </c>
    </row>
    <row r="121" spans="1:3" hidden="1">
      <c r="A121" s="5">
        <v>36585</v>
      </c>
      <c r="B121">
        <f>('returns non-log'!C121+'returns non-log'!D121+'returns non-log'!E121+'returns non-log'!F121+'returns non-log'!G121)/5</f>
        <v>-2.5116176100317088E-2</v>
      </c>
      <c r="C121">
        <f t="shared" si="1"/>
        <v>4.2844172950202219</v>
      </c>
    </row>
    <row r="122" spans="1:3" hidden="1">
      <c r="A122" s="5">
        <v>36616</v>
      </c>
      <c r="B122">
        <f>('returns non-log'!C122+'returns non-log'!D122+'returns non-log'!E122+'returns non-log'!F122+'returns non-log'!G122)/5</f>
        <v>9.6832119717091963E-2</v>
      </c>
      <c r="C122">
        <f t="shared" si="1"/>
        <v>4.6992865034496001</v>
      </c>
    </row>
    <row r="123" spans="1:3" hidden="1">
      <c r="A123" s="5">
        <v>36644</v>
      </c>
      <c r="B123">
        <f>('returns non-log'!C123+'returns non-log'!D123+'returns non-log'!E123+'returns non-log'!F123+'returns non-log'!G123)/5</f>
        <v>-1.2278278432755529E-2</v>
      </c>
      <c r="C123">
        <f t="shared" si="1"/>
        <v>4.6415873553249556</v>
      </c>
    </row>
    <row r="124" spans="1:3" hidden="1">
      <c r="A124" s="5">
        <v>36677</v>
      </c>
      <c r="B124">
        <f>('returns non-log'!C124+'returns non-log'!D124+'returns non-log'!E124+'returns non-log'!F124+'returns non-log'!G124)/5</f>
        <v>-1.9728050992355129E-2</v>
      </c>
      <c r="C124">
        <f t="shared" si="1"/>
        <v>4.5500178832936342</v>
      </c>
    </row>
    <row r="125" spans="1:3" hidden="1">
      <c r="A125" s="5">
        <v>36707</v>
      </c>
      <c r="B125">
        <f>('returns non-log'!C125+'returns non-log'!D125+'returns non-log'!E125+'returns non-log'!F125+'returns non-log'!G125)/5</f>
        <v>3.3671596774593306E-3</v>
      </c>
      <c r="C125">
        <f t="shared" si="1"/>
        <v>4.5653385200419798</v>
      </c>
    </row>
    <row r="126" spans="1:3" hidden="1">
      <c r="A126" s="5">
        <v>36738</v>
      </c>
      <c r="B126">
        <f>('returns non-log'!C126+'returns non-log'!D126+'returns non-log'!E126+'returns non-log'!F126+'returns non-log'!G126)/5</f>
        <v>-2.9119438418560017E-3</v>
      </c>
      <c r="C126">
        <f t="shared" si="1"/>
        <v>4.5520445106525553</v>
      </c>
    </row>
    <row r="127" spans="1:3" hidden="1">
      <c r="A127" s="5">
        <v>36769</v>
      </c>
      <c r="B127">
        <f>('returns non-log'!C127+'returns non-log'!D127+'returns non-log'!E127+'returns non-log'!F127+'returns non-log'!G127)/5</f>
        <v>5.9470563616082647E-2</v>
      </c>
      <c r="C127">
        <f t="shared" si="1"/>
        <v>4.8227571633065578</v>
      </c>
    </row>
    <row r="128" spans="1:3" hidden="1">
      <c r="A128" s="5">
        <v>36798</v>
      </c>
      <c r="B128">
        <f>('returns non-log'!C128+'returns non-log'!D128+'returns non-log'!E128+'returns non-log'!F128+'returns non-log'!G128)/5</f>
        <v>-4.0323232880548641E-2</v>
      </c>
      <c r="C128">
        <f t="shared" si="1"/>
        <v>4.6282880030842133</v>
      </c>
    </row>
    <row r="129" spans="1:3" hidden="1">
      <c r="A129" s="5">
        <v>36830</v>
      </c>
      <c r="B129">
        <f>('returns non-log'!C129+'returns non-log'!D129+'returns non-log'!E129+'returns non-log'!F129+'returns non-log'!G129)/5</f>
        <v>5.8977041467836557E-3</v>
      </c>
      <c r="C129">
        <f t="shared" si="1"/>
        <v>4.6555842764325117</v>
      </c>
    </row>
    <row r="130" spans="1:3" hidden="1">
      <c r="A130" s="5">
        <v>36860</v>
      </c>
      <c r="B130">
        <f>('returns non-log'!C130+'returns non-log'!D130+'returns non-log'!E130+'returns non-log'!F130+'returns non-log'!G130)/5</f>
        <v>-4.0258919047120159E-2</v>
      </c>
      <c r="C130">
        <f t="shared" si="1"/>
        <v>4.4681554859305699</v>
      </c>
    </row>
    <row r="131" spans="1:3" hidden="1">
      <c r="A131" s="5">
        <v>36889</v>
      </c>
      <c r="B131">
        <f>('returns non-log'!C131+'returns non-log'!D131+'returns non-log'!E131+'returns non-log'!F131+'returns non-log'!G131)/5</f>
        <v>2.9090503871491279E-2</v>
      </c>
      <c r="C131">
        <f t="shared" si="1"/>
        <v>4.5981363803924582</v>
      </c>
    </row>
    <row r="132" spans="1:3" hidden="1">
      <c r="A132" s="5">
        <v>36922</v>
      </c>
      <c r="B132">
        <f>('returns non-log'!C132+'returns non-log'!D132+'returns non-log'!E132+'returns non-log'!F132+'returns non-log'!G132)/5</f>
        <v>8.4269775546965235E-3</v>
      </c>
      <c r="C132">
        <f t="shared" ref="C132:C195" si="2">C131*(1+B132)</f>
        <v>4.6368847724634588</v>
      </c>
    </row>
    <row r="133" spans="1:3" hidden="1">
      <c r="A133" s="5">
        <v>36950</v>
      </c>
      <c r="B133">
        <f>('returns non-log'!C133+'returns non-log'!D133+'returns non-log'!E133+'returns non-log'!F133+'returns non-log'!G133)/5</f>
        <v>-5.5953137722942414E-2</v>
      </c>
      <c r="C133">
        <f t="shared" si="2"/>
        <v>4.3774365201843963</v>
      </c>
    </row>
    <row r="134" spans="1:3" hidden="1">
      <c r="A134" s="5">
        <v>36980</v>
      </c>
      <c r="B134">
        <f>('returns non-log'!C134+'returns non-log'!D134+'returns non-log'!E134+'returns non-log'!F134+'returns non-log'!G134)/5</f>
        <v>-4.9623534951222827E-2</v>
      </c>
      <c r="C134">
        <f t="shared" si="2"/>
        <v>4.1602126460282669</v>
      </c>
    </row>
    <row r="135" spans="1:3" hidden="1">
      <c r="A135" s="5">
        <v>37011</v>
      </c>
      <c r="B135">
        <f>('returns non-log'!C135+'returns non-log'!D135+'returns non-log'!E135+'returns non-log'!F135+'returns non-log'!G135)/5</f>
        <v>6.386998147224561E-2</v>
      </c>
      <c r="C135">
        <f t="shared" si="2"/>
        <v>4.4259253506506946</v>
      </c>
    </row>
    <row r="136" spans="1:3" hidden="1">
      <c r="A136" s="5">
        <v>37042</v>
      </c>
      <c r="B136">
        <f>('returns non-log'!C136+'returns non-log'!D136+'returns non-log'!E136+'returns non-log'!F136+'returns non-log'!G136)/5</f>
        <v>7.4491496721226678E-3</v>
      </c>
      <c r="C136">
        <f t="shared" si="2"/>
        <v>4.4588947310253335</v>
      </c>
    </row>
    <row r="137" spans="1:3" hidden="1">
      <c r="A137" s="5">
        <v>37071</v>
      </c>
      <c r="B137">
        <f>('returns non-log'!C137+'returns non-log'!D137+'returns non-log'!E137+'returns non-log'!F137+'returns non-log'!G137)/5</f>
        <v>-2.3272814150664779E-2</v>
      </c>
      <c r="C137">
        <f t="shared" si="2"/>
        <v>4.3551237026328025</v>
      </c>
    </row>
    <row r="138" spans="1:3" hidden="1">
      <c r="A138" s="5">
        <v>37103</v>
      </c>
      <c r="B138">
        <f>('returns non-log'!C138+'returns non-log'!D138+'returns non-log'!E138+'returns non-log'!F138+'returns non-log'!G138)/5</f>
        <v>3.4160572740589367E-3</v>
      </c>
      <c r="C138">
        <f t="shared" si="2"/>
        <v>4.3700010546366075</v>
      </c>
    </row>
    <row r="139" spans="1:3" hidden="1">
      <c r="A139" s="5">
        <v>37134</v>
      </c>
      <c r="B139">
        <f>('returns non-log'!C139+'returns non-log'!D139+'returns non-log'!E139+'returns non-log'!F139+'returns non-log'!G139)/5</f>
        <v>-4.1970110928835867E-2</v>
      </c>
      <c r="C139">
        <f t="shared" si="2"/>
        <v>4.1865916256143798</v>
      </c>
    </row>
    <row r="140" spans="1:3" hidden="1">
      <c r="A140" s="5">
        <v>37162</v>
      </c>
      <c r="B140">
        <f>('returns non-log'!C140+'returns non-log'!D140+'returns non-log'!E140+'returns non-log'!F140+'returns non-log'!G140)/5</f>
        <v>-7.4618714604273231E-2</v>
      </c>
      <c r="C140">
        <f t="shared" si="2"/>
        <v>3.8741935399380201</v>
      </c>
    </row>
    <row r="141" spans="1:3" hidden="1">
      <c r="A141" s="5">
        <v>37195</v>
      </c>
      <c r="B141">
        <f>('returns non-log'!C141+'returns non-log'!D141+'returns non-log'!E141+'returns non-log'!F141+'returns non-log'!G141)/5</f>
        <v>-1.105804996136528E-3</v>
      </c>
      <c r="C141">
        <f t="shared" si="2"/>
        <v>3.8699094373655565</v>
      </c>
    </row>
    <row r="142" spans="1:3" hidden="1">
      <c r="A142" s="5">
        <v>37225</v>
      </c>
      <c r="B142">
        <f>('returns non-log'!C142+'returns non-log'!D142+'returns non-log'!E142+'returns non-log'!F142+'returns non-log'!G142)/5</f>
        <v>7.1284627778636672E-2</v>
      </c>
      <c r="C142">
        <f t="shared" si="2"/>
        <v>4.1457744911451941</v>
      </c>
    </row>
    <row r="143" spans="1:3" hidden="1">
      <c r="A143" s="5">
        <v>37256</v>
      </c>
      <c r="B143">
        <f>('returns non-log'!C143+'returns non-log'!D143+'returns non-log'!E143+'returns non-log'!F143+'returns non-log'!G143)/5</f>
        <v>1.432669425523927E-2</v>
      </c>
      <c r="C143">
        <f t="shared" si="2"/>
        <v>4.205169734731002</v>
      </c>
    </row>
    <row r="144" spans="1:3" hidden="1">
      <c r="A144" s="5">
        <v>37287</v>
      </c>
      <c r="B144">
        <f>('returns non-log'!C144+'returns non-log'!D144+'returns non-log'!E144+'returns non-log'!F144+'returns non-log'!G144)/5</f>
        <v>-2.0854454899650763E-3</v>
      </c>
      <c r="C144">
        <f t="shared" si="2"/>
        <v>4.1964000824731693</v>
      </c>
    </row>
    <row r="145" spans="1:7" hidden="1">
      <c r="A145" s="5">
        <v>37315</v>
      </c>
      <c r="B145">
        <f>('returns non-log'!C145+'returns non-log'!D145+'returns non-log'!E145+'returns non-log'!F145+'returns non-log'!G145)/5</f>
        <v>-6.5766023915541099E-4</v>
      </c>
      <c r="C145">
        <f t="shared" si="2"/>
        <v>4.1936402769913386</v>
      </c>
    </row>
    <row r="146" spans="1:7" hidden="1">
      <c r="A146" s="5">
        <v>37344</v>
      </c>
      <c r="B146">
        <f>('returns non-log'!C146+'returns non-log'!D146+'returns non-log'!E146+'returns non-log'!F146+'returns non-log'!G146)/5</f>
        <v>3.9195738313279757E-2</v>
      </c>
      <c r="C146">
        <f t="shared" si="2"/>
        <v>4.3580131038683207</v>
      </c>
    </row>
    <row r="147" spans="1:7" hidden="1">
      <c r="A147" s="5">
        <v>37376</v>
      </c>
      <c r="B147">
        <f>('returns non-log'!C147+'returns non-log'!D147+'returns non-log'!E147+'returns non-log'!F147+'returns non-log'!G147)/5</f>
        <v>-2.8343263959514697E-2</v>
      </c>
      <c r="C147">
        <f t="shared" si="2"/>
        <v>4.2344927881263574</v>
      </c>
    </row>
    <row r="148" spans="1:7" hidden="1">
      <c r="A148" s="5">
        <v>37407</v>
      </c>
      <c r="B148">
        <f>('returns non-log'!C148+'returns non-log'!D148+'returns non-log'!E148+'returns non-log'!F148+'returns non-log'!G148)/5</f>
        <v>-2.8226902767561901E-3</v>
      </c>
      <c r="C148">
        <f t="shared" si="2"/>
        <v>4.2225401265063187</v>
      </c>
    </row>
    <row r="149" spans="1:7" hidden="1">
      <c r="A149" s="5">
        <v>37435</v>
      </c>
      <c r="B149">
        <f>('returns non-log'!C149+'returns non-log'!D149+'returns non-log'!E149+'returns non-log'!F149+'returns non-log'!G149)/5</f>
        <v>-6.3717104542508674E-2</v>
      </c>
      <c r="C149">
        <f t="shared" si="2"/>
        <v>3.9534920958307778</v>
      </c>
    </row>
    <row r="150" spans="1:7" hidden="1">
      <c r="A150" s="5">
        <v>37468</v>
      </c>
      <c r="B150">
        <f>('returns non-log'!C150+'returns non-log'!D150+'returns non-log'!E150+'returns non-log'!F150+'returns non-log'!G150)/5</f>
        <v>-7.4749600659725274E-2</v>
      </c>
      <c r="C150">
        <f t="shared" si="2"/>
        <v>3.657970140456047</v>
      </c>
    </row>
    <row r="151" spans="1:7" hidden="1">
      <c r="A151" s="5">
        <v>37498</v>
      </c>
      <c r="B151">
        <f>('returns non-log'!C151+'returns non-log'!D151+'returns non-log'!E151+'returns non-log'!F151+'returns non-log'!G151)/5</f>
        <v>8.3237162527313828E-3</v>
      </c>
      <c r="C151">
        <f t="shared" si="2"/>
        <v>3.6884180459661673</v>
      </c>
    </row>
    <row r="152" spans="1:7">
      <c r="A152" s="5">
        <v>37529</v>
      </c>
      <c r="B152">
        <f>('returns non-log'!C152+'returns non-log'!D152+'returns non-log'!E152+'returns non-log'!F152+'returns non-log'!G152)/5</f>
        <v>-0.10114485122047771</v>
      </c>
      <c r="C152">
        <f t="shared" si="2"/>
        <v>3.3153535514679944</v>
      </c>
      <c r="D152">
        <f>1*(1+B152)</f>
        <v>0.89885514877952233</v>
      </c>
      <c r="F152">
        <f>_xlfn.XLOOKUP(A152,'returns non-log'!A:A,'returns non-log'!B:B)</f>
        <v>-0.11421230171636731</v>
      </c>
      <c r="G152">
        <f>1*(1+F152)</f>
        <v>0.88578769828363269</v>
      </c>
    </row>
    <row r="153" spans="1:7">
      <c r="A153" s="5">
        <v>37560</v>
      </c>
      <c r="B153">
        <f>('returns non-log'!C153+'returns non-log'!D153+'returns non-log'!E153+'returns non-log'!F153+'returns non-log'!G153)/5</f>
        <v>5.2726038688682662E-2</v>
      </c>
      <c r="C153">
        <f t="shared" si="2"/>
        <v>3.4901590110893577</v>
      </c>
      <c r="D153">
        <f>D152*(1+B153)</f>
        <v>0.94624822012959309</v>
      </c>
      <c r="F153">
        <f>_xlfn.XLOOKUP(A153,'returns non-log'!A:A,'returns non-log'!B:B)</f>
        <v>8.926332740596199E-2</v>
      </c>
      <c r="G153">
        <f>G152*(1+F153)</f>
        <v>0.96485605560769805</v>
      </c>
    </row>
    <row r="154" spans="1:7">
      <c r="A154" s="5">
        <v>37589</v>
      </c>
      <c r="B154">
        <f>('returns non-log'!C154+'returns non-log'!D154+'returns non-log'!E154+'returns non-log'!F154+'returns non-log'!G154)/5</f>
        <v>3.2962787688280135E-2</v>
      </c>
      <c r="C154">
        <f t="shared" si="2"/>
        <v>3.6052043815702337</v>
      </c>
      <c r="D154">
        <f t="shared" ref="D154:D217" si="3">D153*(1+B154)</f>
        <v>0.97743919931013779</v>
      </c>
      <c r="F154">
        <f>_xlfn.XLOOKUP(A154,'returns non-log'!A:A,'returns non-log'!B:B)</f>
        <v>5.8343456135260707E-2</v>
      </c>
      <c r="G154">
        <f t="shared" ref="G154:G217" si="4">G153*(1+F154)</f>
        <v>1.0211490925648865</v>
      </c>
    </row>
    <row r="155" spans="1:7">
      <c r="A155" s="5">
        <v>37621</v>
      </c>
      <c r="B155">
        <f>('returns non-log'!C155+'returns non-log'!D155+'returns non-log'!E155+'returns non-log'!F155+'returns non-log'!G155)/5</f>
        <v>-3.5358162076303754E-2</v>
      </c>
      <c r="C155">
        <f t="shared" si="2"/>
        <v>3.4777309807284733</v>
      </c>
      <c r="D155">
        <f t="shared" si="3"/>
        <v>0.94287874568119745</v>
      </c>
      <c r="F155">
        <f>_xlfn.XLOOKUP(A155,'returns non-log'!A:A,'returns non-log'!B:B)</f>
        <v>-6.200922539657272E-2</v>
      </c>
      <c r="G155">
        <f t="shared" si="4"/>
        <v>0.95782842832052473</v>
      </c>
    </row>
    <row r="156" spans="1:7">
      <c r="A156" s="5">
        <v>37652</v>
      </c>
      <c r="B156">
        <f>('returns non-log'!C156+'returns non-log'!D156+'returns non-log'!E156+'returns non-log'!F156+'returns non-log'!G156)/5</f>
        <v>-2.81590124703208E-2</v>
      </c>
      <c r="C156">
        <f t="shared" si="2"/>
        <v>3.3798015106737194</v>
      </c>
      <c r="D156">
        <f t="shared" si="3"/>
        <v>0.91632821132356013</v>
      </c>
      <c r="F156">
        <f>_xlfn.XLOOKUP(A156,'returns non-log'!A:A,'returns non-log'!B:B)</f>
        <v>-2.5445588861278901E-2</v>
      </c>
      <c r="G156">
        <f t="shared" si="4"/>
        <v>0.9334559199338357</v>
      </c>
    </row>
    <row r="157" spans="1:7">
      <c r="A157" s="5">
        <v>37680</v>
      </c>
      <c r="B157">
        <f>('returns non-log'!C157+'returns non-log'!D157+'returns non-log'!E157+'returns non-log'!F157+'returns non-log'!G157)/5</f>
        <v>-2.3408225535491645E-2</v>
      </c>
      <c r="C157">
        <f t="shared" si="2"/>
        <v>3.3006863546466736</v>
      </c>
      <c r="D157">
        <f t="shared" si="3"/>
        <v>0.89487859388836466</v>
      </c>
      <c r="F157">
        <f>_xlfn.XLOOKUP(A157,'returns non-log'!A:A,'returns non-log'!B:B)</f>
        <v>-1.7177678972524868E-2</v>
      </c>
      <c r="G157">
        <f t="shared" si="4"/>
        <v>0.91742131380620939</v>
      </c>
    </row>
    <row r="158" spans="1:7">
      <c r="A158" s="5">
        <v>37711</v>
      </c>
      <c r="B158">
        <f>('returns non-log'!C158+'returns non-log'!D158+'returns non-log'!E158+'returns non-log'!F158+'returns non-log'!G158)/5</f>
        <v>3.2423649874354201E-3</v>
      </c>
      <c r="C158">
        <f t="shared" si="2"/>
        <v>3.3113883845174854</v>
      </c>
      <c r="D158">
        <f t="shared" si="3"/>
        <v>0.89778011690919368</v>
      </c>
      <c r="F158">
        <f>_xlfn.XLOOKUP(A158,'returns non-log'!A:A,'returns non-log'!B:B)</f>
        <v>7.9488780028285078E-3</v>
      </c>
      <c r="G158">
        <f t="shared" si="4"/>
        <v>0.92471378390684955</v>
      </c>
    </row>
    <row r="159" spans="1:7">
      <c r="A159" s="5">
        <v>37741</v>
      </c>
      <c r="B159">
        <f>('returns non-log'!C159+'returns non-log'!D159+'returns non-log'!E159+'returns non-log'!F159+'returns non-log'!G159)/5</f>
        <v>7.0293817415353704E-2</v>
      </c>
      <c r="C159">
        <f t="shared" si="2"/>
        <v>3.5441585150100807</v>
      </c>
      <c r="D159">
        <f t="shared" si="3"/>
        <v>0.96088850852634355</v>
      </c>
      <c r="F159">
        <f>_xlfn.XLOOKUP(A159,'returns non-log'!A:A,'returns non-log'!B:B)</f>
        <v>8.2230945576735825E-2</v>
      </c>
      <c r="G159">
        <f t="shared" si="4"/>
        <v>1.0007538727453511</v>
      </c>
    </row>
    <row r="160" spans="1:7">
      <c r="A160" s="5">
        <v>37771</v>
      </c>
      <c r="B160">
        <f>('returns non-log'!C160+'returns non-log'!D160+'returns non-log'!E160+'returns non-log'!F160+'returns non-log'!G160)/5</f>
        <v>5.8719833209450512E-2</v>
      </c>
      <c r="C160">
        <f t="shared" si="2"/>
        <v>3.7522709118793265</v>
      </c>
      <c r="D160">
        <f t="shared" si="3"/>
        <v>1.0173117214798881</v>
      </c>
      <c r="F160">
        <f>_xlfn.XLOOKUP(A160,'returns non-log'!A:A,'returns non-log'!B:B)</f>
        <v>5.179928430235714E-2</v>
      </c>
      <c r="G160">
        <f t="shared" si="4"/>
        <v>1.0525922071163725</v>
      </c>
    </row>
    <row r="161" spans="1:7">
      <c r="A161" s="5">
        <v>37802</v>
      </c>
      <c r="B161">
        <f>('returns non-log'!C161+'returns non-log'!D161+'returns non-log'!E161+'returns non-log'!F161+'returns non-log'!G161)/5</f>
        <v>1.0328024495336364E-2</v>
      </c>
      <c r="C161">
        <f t="shared" si="2"/>
        <v>3.7910244577703542</v>
      </c>
      <c r="D161">
        <f t="shared" si="3"/>
        <v>1.0278185418587251</v>
      </c>
      <c r="F161">
        <f>_xlfn.XLOOKUP(A161,'returns non-log'!A:A,'returns non-log'!B:B)</f>
        <v>1.0957177729417511E-2</v>
      </c>
      <c r="G161">
        <f t="shared" si="4"/>
        <v>1.0641256470063465</v>
      </c>
    </row>
    <row r="162" spans="1:7">
      <c r="A162" s="5">
        <v>37833</v>
      </c>
      <c r="B162">
        <f>('returns non-log'!C162+'returns non-log'!D162+'returns non-log'!E162+'returns non-log'!F162+'returns non-log'!G162)/5</f>
        <v>1.3417489853142683E-2</v>
      </c>
      <c r="C162">
        <f t="shared" si="2"/>
        <v>3.841890489965504</v>
      </c>
      <c r="D162">
        <f t="shared" si="3"/>
        <v>1.0416092867149864</v>
      </c>
      <c r="F162">
        <f>_xlfn.XLOOKUP(A162,'returns non-log'!A:A,'returns non-log'!B:B)</f>
        <v>1.7184936463874312E-2</v>
      </c>
      <c r="G162">
        <f t="shared" si="4"/>
        <v>1.0824125786397296</v>
      </c>
    </row>
    <row r="163" spans="1:7">
      <c r="A163" s="5">
        <v>37862</v>
      </c>
      <c r="B163">
        <f>('returns non-log'!C163+'returns non-log'!D163+'returns non-log'!E163+'returns non-log'!F163+'returns non-log'!G163)/5</f>
        <v>1.5478333804698385E-2</v>
      </c>
      <c r="C163">
        <f t="shared" si="2"/>
        <v>3.9013565534102863</v>
      </c>
      <c r="D163">
        <f t="shared" si="3"/>
        <v>1.0577316629488349</v>
      </c>
      <c r="F163">
        <f>_xlfn.XLOOKUP(A163,'returns non-log'!A:A,'returns non-log'!B:B)</f>
        <v>1.7131769968105948E-2</v>
      </c>
      <c r="G163">
        <f t="shared" si="4"/>
        <v>1.1009562219475699</v>
      </c>
    </row>
    <row r="164" spans="1:7">
      <c r="A164" s="5">
        <v>37894</v>
      </c>
      <c r="B164">
        <f>('returns non-log'!C164+'returns non-log'!D164+'returns non-log'!E164+'returns non-log'!F164+'returns non-log'!G164)/5</f>
        <v>-1.000899855812476E-2</v>
      </c>
      <c r="C164">
        <f t="shared" si="2"/>
        <v>3.8623078812924723</v>
      </c>
      <c r="D164">
        <f t="shared" si="3"/>
        <v>1.0471448282594971</v>
      </c>
      <c r="F164">
        <f>_xlfn.XLOOKUP(A164,'returns non-log'!A:A,'returns non-log'!B:B)</f>
        <v>-1.2904621228107205E-2</v>
      </c>
      <c r="G164">
        <f t="shared" si="4"/>
        <v>1.0867487989146085</v>
      </c>
    </row>
    <row r="165" spans="1:7">
      <c r="A165" s="5">
        <v>37925</v>
      </c>
      <c r="B165">
        <f>('returns non-log'!C165+'returns non-log'!D165+'returns non-log'!E165+'returns non-log'!F165+'returns non-log'!G165)/5</f>
        <v>5.5284027001197743E-2</v>
      </c>
      <c r="C165">
        <f t="shared" si="2"/>
        <v>4.0758318144887848</v>
      </c>
      <c r="D165">
        <f t="shared" si="3"/>
        <v>1.1050352112191597</v>
      </c>
      <c r="F165">
        <f>_xlfn.XLOOKUP(A165,'returns non-log'!A:A,'returns non-log'!B:B)</f>
        <v>5.5500983893224332E-2</v>
      </c>
      <c r="G165">
        <f t="shared" si="4"/>
        <v>1.1470644264991492</v>
      </c>
    </row>
    <row r="166" spans="1:7">
      <c r="A166" s="5">
        <v>37953</v>
      </c>
      <c r="B166">
        <f>('returns non-log'!C166+'returns non-log'!D166+'returns non-log'!E166+'returns non-log'!F166+'returns non-log'!G166)/5</f>
        <v>1.2808957695713729E-2</v>
      </c>
      <c r="C166">
        <f t="shared" si="2"/>
        <v>4.1280389717754158</v>
      </c>
      <c r="D166">
        <f t="shared" si="3"/>
        <v>1.11918956049194</v>
      </c>
      <c r="F166">
        <f>_xlfn.XLOOKUP(A166,'returns non-log'!A:A,'returns non-log'!B:B)</f>
        <v>8.0071372585555078E-3</v>
      </c>
      <c r="G166">
        <f t="shared" si="4"/>
        <v>1.1562491288065342</v>
      </c>
    </row>
    <row r="167" spans="1:7">
      <c r="A167" s="5">
        <v>37986</v>
      </c>
      <c r="B167">
        <f>('returns non-log'!C167+'returns non-log'!D167+'returns non-log'!E167+'returns non-log'!F167+'returns non-log'!G167)/5</f>
        <v>4.4644236736569587E-2</v>
      </c>
      <c r="C167">
        <f t="shared" si="2"/>
        <v>4.3123321208891428</v>
      </c>
      <c r="D167">
        <f t="shared" si="3"/>
        <v>1.1691549241836394</v>
      </c>
      <c r="F167">
        <f>_xlfn.XLOOKUP(A167,'returns non-log'!A:A,'returns non-log'!B:B)</f>
        <v>5.0237040147638856E-2</v>
      </c>
      <c r="G167">
        <f t="shared" si="4"/>
        <v>1.2143356627110604</v>
      </c>
    </row>
    <row r="168" spans="1:7">
      <c r="A168" s="5">
        <v>38016</v>
      </c>
      <c r="B168">
        <f>('returns non-log'!C168+'returns non-log'!D168+'returns non-log'!E168+'returns non-log'!F168+'returns non-log'!G168)/5</f>
        <v>1.6851920141474165E-2</v>
      </c>
      <c r="C168">
        <f t="shared" si="2"/>
        <v>4.3850031974138801</v>
      </c>
      <c r="D168">
        <f t="shared" si="3"/>
        <v>1.1888574295989933</v>
      </c>
      <c r="F168">
        <f>_xlfn.XLOOKUP(A168,'returns non-log'!A:A,'returns non-log'!B:B)</f>
        <v>1.7011556264689309E-2</v>
      </c>
      <c r="G168">
        <f t="shared" si="4"/>
        <v>1.2349934021614883</v>
      </c>
    </row>
    <row r="169" spans="1:7">
      <c r="A169" s="5">
        <v>38044</v>
      </c>
      <c r="B169">
        <f>('returns non-log'!C169+'returns non-log'!D169+'returns non-log'!E169+'returns non-log'!F169+'returns non-log'!G169)/5</f>
        <v>1.3598967027754405E-2</v>
      </c>
      <c r="C169">
        <f t="shared" si="2"/>
        <v>4.4446347113121085</v>
      </c>
      <c r="D169">
        <f t="shared" si="3"/>
        <v>1.2050246625848107</v>
      </c>
      <c r="F169">
        <f>_xlfn.XLOOKUP(A169,'returns non-log'!A:A,'returns non-log'!B:B)</f>
        <v>1.0456258565017862E-2</v>
      </c>
      <c r="G169">
        <f t="shared" si="4"/>
        <v>1.2479068125005799</v>
      </c>
    </row>
    <row r="170" spans="1:7">
      <c r="A170" s="5">
        <v>38077</v>
      </c>
      <c r="B170">
        <f>('returns non-log'!C170+'returns non-log'!D170+'returns non-log'!E170+'returns non-log'!F170+'returns non-log'!G170)/5</f>
        <v>-7.6401492248402651E-3</v>
      </c>
      <c r="C170">
        <f t="shared" si="2"/>
        <v>4.410677038867779</v>
      </c>
      <c r="D170">
        <f t="shared" si="3"/>
        <v>1.1958180943430499</v>
      </c>
      <c r="F170">
        <f>_xlfn.XLOOKUP(A170,'returns non-log'!A:A,'returns non-log'!B:B)</f>
        <v>-1.7169191702938069E-2</v>
      </c>
      <c r="G170">
        <f t="shared" si="4"/>
        <v>1.226481261209355</v>
      </c>
    </row>
    <row r="171" spans="1:7">
      <c r="A171" s="5">
        <v>38107</v>
      </c>
      <c r="B171">
        <f>('returns non-log'!C171+'returns non-log'!D171+'returns non-log'!E171+'returns non-log'!F171+'returns non-log'!G171)/5</f>
        <v>-2.0205907519310683E-2</v>
      </c>
      <c r="C171">
        <f t="shared" si="2"/>
        <v>4.3215553065228693</v>
      </c>
      <c r="D171">
        <f t="shared" si="3"/>
        <v>1.1716555045188357</v>
      </c>
      <c r="F171">
        <f>_xlfn.XLOOKUP(A171,'returns non-log'!A:A,'returns non-log'!B:B)</f>
        <v>-1.6480357773688503E-2</v>
      </c>
      <c r="G171">
        <f t="shared" si="4"/>
        <v>1.2062684112219002</v>
      </c>
    </row>
    <row r="172" spans="1:7">
      <c r="A172" s="5">
        <v>38138</v>
      </c>
      <c r="B172">
        <f>('returns non-log'!C172+'returns non-log'!D172+'returns non-log'!E172+'returns non-log'!F172+'returns non-log'!G172)/5</f>
        <v>1.0653521026448365E-2</v>
      </c>
      <c r="C172">
        <f t="shared" si="2"/>
        <v>4.3675950868478708</v>
      </c>
      <c r="D172">
        <f t="shared" si="3"/>
        <v>1.1841377610719812</v>
      </c>
      <c r="F172">
        <f>_xlfn.XLOOKUP(A172,'returns non-log'!A:A,'returns non-log'!B:B)</f>
        <v>1.1689402212117672E-2</v>
      </c>
      <c r="G172">
        <f t="shared" si="4"/>
        <v>1.2203689678564451</v>
      </c>
    </row>
    <row r="173" spans="1:7">
      <c r="A173" s="5">
        <v>38168</v>
      </c>
      <c r="B173">
        <f>('returns non-log'!C173+'returns non-log'!D173+'returns non-log'!E173+'returns non-log'!F173+'returns non-log'!G173)/5</f>
        <v>2.1505347289745423E-2</v>
      </c>
      <c r="C173">
        <f t="shared" si="2"/>
        <v>4.4615217360115205</v>
      </c>
      <c r="D173">
        <f t="shared" si="3"/>
        <v>1.2096030548627359</v>
      </c>
      <c r="F173">
        <f>_xlfn.XLOOKUP(A173,'returns non-log'!A:A,'returns non-log'!B:B)</f>
        <v>1.7395757285591618E-2</v>
      </c>
      <c r="G173">
        <f t="shared" si="4"/>
        <v>1.2415982102201437</v>
      </c>
    </row>
    <row r="174" spans="1:7">
      <c r="A174" s="5">
        <v>38198</v>
      </c>
      <c r="B174">
        <f>('returns non-log'!C174+'returns non-log'!D174+'returns non-log'!E174+'returns non-log'!F174+'returns non-log'!G174)/5</f>
        <v>-3.3757464116067858E-2</v>
      </c>
      <c r="C174">
        <f t="shared" si="2"/>
        <v>4.3109120761050548</v>
      </c>
      <c r="D174">
        <f t="shared" si="3"/>
        <v>1.1687699231435211</v>
      </c>
      <c r="F174">
        <f>_xlfn.XLOOKUP(A174,'returns non-log'!A:A,'returns non-log'!B:B)</f>
        <v>-3.5256629153775365E-2</v>
      </c>
      <c r="G174">
        <f t="shared" si="4"/>
        <v>1.1978236425644209</v>
      </c>
    </row>
    <row r="175" spans="1:7">
      <c r="A175" s="5">
        <v>38230</v>
      </c>
      <c r="B175">
        <f>('returns non-log'!C175+'returns non-log'!D175+'returns non-log'!E175+'returns non-log'!F175+'returns non-log'!G175)/5</f>
        <v>9.0365837301252579E-3</v>
      </c>
      <c r="C175">
        <f t="shared" si="2"/>
        <v>4.3498679940339855</v>
      </c>
      <c r="D175">
        <f t="shared" si="3"/>
        <v>1.1793316104152596</v>
      </c>
      <c r="F175">
        <f>_xlfn.XLOOKUP(A175,'returns non-log'!A:A,'returns non-log'!B:B)</f>
        <v>3.3553402276200739E-3</v>
      </c>
      <c r="G175">
        <f t="shared" si="4"/>
        <v>1.2018427484179117</v>
      </c>
    </row>
    <row r="176" spans="1:7">
      <c r="A176" s="5">
        <v>38260</v>
      </c>
      <c r="B176">
        <f>('returns non-log'!C176+'returns non-log'!D176+'returns non-log'!E176+'returns non-log'!F176+'returns non-log'!G176)/5</f>
        <v>2.2293138491260755E-2</v>
      </c>
      <c r="C176">
        <f t="shared" si="2"/>
        <v>4.4468402036436876</v>
      </c>
      <c r="D176">
        <f t="shared" si="3"/>
        <v>1.2056226133333685</v>
      </c>
      <c r="F176">
        <f>_xlfn.XLOOKUP(A176,'returns non-log'!A:A,'returns non-log'!B:B)</f>
        <v>9.4920804289750915E-3</v>
      </c>
      <c r="G176">
        <f t="shared" si="4"/>
        <v>1.2132507364488749</v>
      </c>
    </row>
    <row r="177" spans="1:7">
      <c r="A177" s="5">
        <v>38289</v>
      </c>
      <c r="B177">
        <f>('returns non-log'!C177+'returns non-log'!D177+'returns non-log'!E177+'returns non-log'!F177+'returns non-log'!G177)/5</f>
        <v>9.1329604796210224E-3</v>
      </c>
      <c r="C177">
        <f t="shared" si="2"/>
        <v>4.4874530194827553</v>
      </c>
      <c r="D177">
        <f t="shared" si="3"/>
        <v>1.2166335170142797</v>
      </c>
      <c r="F177">
        <f>_xlfn.XLOOKUP(A177,'returns non-log'!A:A,'returns non-log'!B:B)</f>
        <v>1.4016638055746933E-2</v>
      </c>
      <c r="G177">
        <f t="shared" si="4"/>
        <v>1.2302564328925472</v>
      </c>
    </row>
    <row r="178" spans="1:7">
      <c r="A178" s="5">
        <v>38321</v>
      </c>
      <c r="B178">
        <f>('returns non-log'!C178+'returns non-log'!D178+'returns non-log'!E178+'returns non-log'!F178+'returns non-log'!G178)/5</f>
        <v>5.5684346630525863E-2</v>
      </c>
      <c r="C178">
        <f t="shared" si="2"/>
        <v>4.737333908907833</v>
      </c>
      <c r="D178">
        <f t="shared" si="3"/>
        <v>1.2843809594980187</v>
      </c>
      <c r="F178">
        <f>_xlfn.XLOOKUP(A178,'returns non-log'!A:A,'returns non-log'!B:B)</f>
        <v>3.9224332058996447E-2</v>
      </c>
      <c r="G178">
        <f t="shared" si="4"/>
        <v>1.278512419734041</v>
      </c>
    </row>
    <row r="179" spans="1:7">
      <c r="A179" s="5">
        <v>38352</v>
      </c>
      <c r="B179">
        <f>('returns non-log'!C179+'returns non-log'!D179+'returns non-log'!E179+'returns non-log'!F179+'returns non-log'!G179)/5</f>
        <v>3.2593428549956192E-2</v>
      </c>
      <c r="C179">
        <f t="shared" si="2"/>
        <v>4.8917398631851059</v>
      </c>
      <c r="D179">
        <f t="shared" si="3"/>
        <v>1.3262433385323416</v>
      </c>
      <c r="F179">
        <f>_xlfn.XLOOKUP(A179,'returns non-log'!A:A,'returns non-log'!B:B)</f>
        <v>3.3410075445916121E-2</v>
      </c>
      <c r="G179">
        <f t="shared" si="4"/>
        <v>1.321227616135896</v>
      </c>
    </row>
    <row r="180" spans="1:7">
      <c r="A180" s="5">
        <v>38383</v>
      </c>
      <c r="B180">
        <f>('returns non-log'!C180+'returns non-log'!D180+'returns non-log'!E180+'returns non-log'!F180+'returns non-log'!G180)/5</f>
        <v>-2.0046364868643151E-2</v>
      </c>
      <c r="C180">
        <f t="shared" si="2"/>
        <v>4.7936782610452102</v>
      </c>
      <c r="D180">
        <f t="shared" si="3"/>
        <v>1.2996569806635148</v>
      </c>
      <c r="F180">
        <f>_xlfn.XLOOKUP(A180,'returns non-log'!A:A,'returns non-log'!B:B)</f>
        <v>-2.5698307322918668E-2</v>
      </c>
      <c r="G180">
        <f t="shared" si="4"/>
        <v>1.2872743028129086</v>
      </c>
    </row>
    <row r="181" spans="1:7">
      <c r="A181" s="5">
        <v>38411</v>
      </c>
      <c r="B181">
        <f>('returns non-log'!C181+'returns non-log'!D181+'returns non-log'!E181+'returns non-log'!F181+'returns non-log'!G181)/5</f>
        <v>3.0442204029812948E-2</v>
      </c>
      <c r="C181">
        <f t="shared" si="2"/>
        <v>4.9396083927212269</v>
      </c>
      <c r="D181">
        <f t="shared" si="3"/>
        <v>1.339221403637644</v>
      </c>
      <c r="F181">
        <f>_xlfn.XLOOKUP(A181,'returns non-log'!A:A,'returns non-log'!B:B)</f>
        <v>1.8716855005283417E-2</v>
      </c>
      <c r="G181">
        <f t="shared" si="4"/>
        <v>1.3113680292906851</v>
      </c>
    </row>
    <row r="182" spans="1:7">
      <c r="A182" s="5">
        <v>38442</v>
      </c>
      <c r="B182">
        <f>('returns non-log'!C182+'returns non-log'!D182+'returns non-log'!E182+'returns non-log'!F182+'returns non-log'!G182)/5</f>
        <v>-1.0807965379656181E-2</v>
      </c>
      <c r="C182">
        <f t="shared" si="2"/>
        <v>4.8862212762236368</v>
      </c>
      <c r="D182">
        <f t="shared" si="3"/>
        <v>1.3247471450714337</v>
      </c>
      <c r="F182">
        <f>_xlfn.XLOOKUP(A182,'returns non-log'!A:A,'returns non-log'!B:B)</f>
        <v>-1.7424294095085613E-2</v>
      </c>
      <c r="G182">
        <f t="shared" si="4"/>
        <v>1.2885183670814313</v>
      </c>
    </row>
    <row r="183" spans="1:7">
      <c r="A183" s="5">
        <v>38471</v>
      </c>
      <c r="B183">
        <f>('returns non-log'!C183+'returns non-log'!D183+'returns non-log'!E183+'returns non-log'!F183+'returns non-log'!G183)/5</f>
        <v>-2.4137686470182728E-2</v>
      </c>
      <c r="C183">
        <f t="shared" si="2"/>
        <v>4.7682791990342146</v>
      </c>
      <c r="D183">
        <f t="shared" si="3"/>
        <v>1.2927708138314296</v>
      </c>
      <c r="F183">
        <f>_xlfn.XLOOKUP(A183,'returns non-log'!A:A,'returns non-log'!B:B)</f>
        <v>-1.9247793593985096E-2</v>
      </c>
      <c r="G183">
        <f t="shared" si="4"/>
        <v>1.2637172315097891</v>
      </c>
    </row>
    <row r="184" spans="1:7">
      <c r="A184" s="5">
        <v>38503</v>
      </c>
      <c r="B184">
        <f>('returns non-log'!C184+'returns non-log'!D184+'returns non-log'!E184+'returns non-log'!F184+'returns non-log'!G184)/5</f>
        <v>3.0377914668141815E-2</v>
      </c>
      <c r="C184">
        <f t="shared" si="2"/>
        <v>4.9131295776563517</v>
      </c>
      <c r="D184">
        <f t="shared" si="3"/>
        <v>1.3320424952994649</v>
      </c>
      <c r="F184">
        <f>_xlfn.XLOOKUP(A184,'returns non-log'!A:A,'returns non-log'!B:B)</f>
        <v>3.0869026094773488E-2</v>
      </c>
      <c r="G184">
        <f t="shared" si="4"/>
        <v>1.3027269517056796</v>
      </c>
    </row>
    <row r="185" spans="1:7">
      <c r="A185" s="5">
        <v>38533</v>
      </c>
      <c r="B185">
        <f>('returns non-log'!C185+'returns non-log'!D185+'returns non-log'!E185+'returns non-log'!F185+'returns non-log'!G185)/5</f>
        <v>1.2509059141132494E-2</v>
      </c>
      <c r="C185">
        <f t="shared" si="2"/>
        <v>4.9745882061113029</v>
      </c>
      <c r="D185">
        <f t="shared" si="3"/>
        <v>1.3487050936516678</v>
      </c>
      <c r="F185">
        <f>_xlfn.XLOOKUP(A185,'returns non-log'!A:A,'returns non-log'!B:B)</f>
        <v>9.5140267248750021E-4</v>
      </c>
      <c r="G185">
        <f t="shared" si="4"/>
        <v>1.303966369609054</v>
      </c>
    </row>
    <row r="186" spans="1:7">
      <c r="A186" s="5">
        <v>38562</v>
      </c>
      <c r="B186">
        <f>('returns non-log'!C186+'returns non-log'!D186+'returns non-log'!E186+'returns non-log'!F186+'returns non-log'!G186)/5</f>
        <v>3.7398862882790949E-2</v>
      </c>
      <c r="C186">
        <f t="shared" si="2"/>
        <v>5.1606321483300093</v>
      </c>
      <c r="D186">
        <f t="shared" si="3"/>
        <v>1.3991451305184683</v>
      </c>
      <c r="F186">
        <f>_xlfn.XLOOKUP(A186,'returns non-log'!A:A,'returns non-log'!B:B)</f>
        <v>3.6392417748931205E-2</v>
      </c>
      <c r="G186">
        <f t="shared" si="4"/>
        <v>1.3514208584624239</v>
      </c>
    </row>
    <row r="187" spans="1:7">
      <c r="A187" s="5">
        <v>38595</v>
      </c>
      <c r="B187">
        <f>('returns non-log'!C187+'returns non-log'!D187+'returns non-log'!E187+'returns non-log'!F187+'returns non-log'!G187)/5</f>
        <v>-6.6076885856268582E-3</v>
      </c>
      <c r="C187">
        <f t="shared" si="2"/>
        <v>5.1265322981888701</v>
      </c>
      <c r="D187">
        <f t="shared" si="3"/>
        <v>1.3899000152099059</v>
      </c>
      <c r="F187">
        <f>_xlfn.XLOOKUP(A187,'returns non-log'!A:A,'returns non-log'!B:B)</f>
        <v>-1.1325211316272066E-2</v>
      </c>
      <c r="G187">
        <f t="shared" si="4"/>
        <v>1.3361157316631191</v>
      </c>
    </row>
    <row r="188" spans="1:7">
      <c r="A188" s="5">
        <v>38625</v>
      </c>
      <c r="B188">
        <f>('returns non-log'!C188+'returns non-log'!D188+'returns non-log'!E188+'returns non-log'!F188+'returns non-log'!G188)/5</f>
        <v>1.531763890954232E-2</v>
      </c>
      <c r="C188">
        <f t="shared" si="2"/>
        <v>5.2050586687906337</v>
      </c>
      <c r="D188">
        <f t="shared" si="3"/>
        <v>1.4111900017632588</v>
      </c>
      <c r="F188">
        <f>_xlfn.XLOOKUP(A188,'returns non-log'!A:A,'returns non-log'!B:B)</f>
        <v>7.3888542103166532E-3</v>
      </c>
      <c r="G188">
        <f t="shared" si="4"/>
        <v>1.3459880960124886</v>
      </c>
    </row>
    <row r="189" spans="1:7">
      <c r="A189" s="5">
        <v>38656</v>
      </c>
      <c r="B189">
        <f>('returns non-log'!C189+'returns non-log'!D189+'returns non-log'!E189+'returns non-log'!F189+'returns non-log'!G189)/5</f>
        <v>-1.9806800816068847E-2</v>
      </c>
      <c r="C189">
        <f t="shared" si="2"/>
        <v>5.1019631085019448</v>
      </c>
      <c r="D189">
        <f t="shared" si="3"/>
        <v>1.383238842484706</v>
      </c>
      <c r="F189">
        <f>_xlfn.XLOOKUP(A189,'returns non-log'!A:A,'returns non-log'!B:B)</f>
        <v>-1.746026951572599E-2</v>
      </c>
      <c r="G189">
        <f t="shared" si="4"/>
        <v>1.3224867810911516</v>
      </c>
    </row>
    <row r="190" spans="1:7">
      <c r="A190" s="5">
        <v>38686</v>
      </c>
      <c r="B190">
        <f>('returns non-log'!C190+'returns non-log'!D190+'returns non-log'!E190+'returns non-log'!F190+'returns non-log'!G190)/5</f>
        <v>3.3937467303425041E-2</v>
      </c>
      <c r="C190">
        <f t="shared" si="2"/>
        <v>5.2751108146800103</v>
      </c>
      <c r="D190">
        <f t="shared" si="3"/>
        <v>1.430182465474358</v>
      </c>
      <c r="F190">
        <f>_xlfn.XLOOKUP(A190,'returns non-log'!A:A,'returns non-log'!B:B)</f>
        <v>3.779579152807222E-2</v>
      </c>
      <c r="G190">
        <f t="shared" si="4"/>
        <v>1.372471215767904</v>
      </c>
    </row>
    <row r="191" spans="1:7">
      <c r="A191" s="5">
        <v>38716</v>
      </c>
      <c r="B191">
        <f>('returns non-log'!C191+'returns non-log'!D191+'returns non-log'!E191+'returns non-log'!F191+'returns non-log'!G191)/5</f>
        <v>4.3786349611610875E-3</v>
      </c>
      <c r="C191">
        <f t="shared" si="2"/>
        <v>5.2982085993171664</v>
      </c>
      <c r="D191">
        <f t="shared" si="3"/>
        <v>1.4364447124185233</v>
      </c>
      <c r="F191">
        <f>_xlfn.XLOOKUP(A191,'returns non-log'!A:A,'returns non-log'!B:B)</f>
        <v>-7.6510058025769379E-4</v>
      </c>
      <c r="G191">
        <f t="shared" si="4"/>
        <v>1.371421137244333</v>
      </c>
    </row>
    <row r="192" spans="1:7">
      <c r="A192" s="5">
        <v>38748</v>
      </c>
      <c r="B192">
        <f>('returns non-log'!C192+'returns non-log'!D192+'returns non-log'!E192+'returns non-log'!F192+'returns non-log'!G192)/5</f>
        <v>3.3242513197411269E-2</v>
      </c>
      <c r="C192">
        <f t="shared" si="2"/>
        <v>5.4743343686026051</v>
      </c>
      <c r="D192">
        <f t="shared" si="3"/>
        <v>1.4841957447284477</v>
      </c>
      <c r="F192">
        <f>_xlfn.XLOOKUP(A192,'returns non-log'!A:A,'returns non-log'!B:B)</f>
        <v>2.6277273343271457E-2</v>
      </c>
      <c r="G192">
        <f t="shared" si="4"/>
        <v>1.4074583453364427</v>
      </c>
    </row>
    <row r="193" spans="1:7">
      <c r="A193" s="5">
        <v>38776</v>
      </c>
      <c r="B193">
        <f>('returns non-log'!C193+'returns non-log'!D193+'returns non-log'!E193+'returns non-log'!F193+'returns non-log'!G193)/5</f>
        <v>-6.6934804097552592E-3</v>
      </c>
      <c r="C193">
        <f t="shared" si="2"/>
        <v>5.4376920187499138</v>
      </c>
      <c r="D193">
        <f t="shared" si="3"/>
        <v>1.4742613095868657</v>
      </c>
      <c r="F193">
        <f>_xlfn.XLOOKUP(A193,'returns non-log'!A:A,'returns non-log'!B:B)</f>
        <v>-1.1851470374624196E-3</v>
      </c>
      <c r="G193">
        <f t="shared" si="4"/>
        <v>1.4057903002481154</v>
      </c>
    </row>
    <row r="194" spans="1:7">
      <c r="A194" s="5">
        <v>38807</v>
      </c>
      <c r="B194">
        <f>('returns non-log'!C194+'returns non-log'!D194+'returns non-log'!E194+'returns non-log'!F194+'returns non-log'!G194)/5</f>
        <v>1.0733204669165098E-2</v>
      </c>
      <c r="C194">
        <f t="shared" si="2"/>
        <v>5.4960558801150423</v>
      </c>
      <c r="D194">
        <f t="shared" si="3"/>
        <v>1.4900848579584929</v>
      </c>
      <c r="F194">
        <f>_xlfn.XLOOKUP(A194,'returns non-log'!A:A,'returns non-log'!B:B)</f>
        <v>1.1444950868761739E-2</v>
      </c>
      <c r="G194">
        <f t="shared" si="4"/>
        <v>1.4218795011662368</v>
      </c>
    </row>
    <row r="195" spans="1:7">
      <c r="A195" s="5">
        <v>38835</v>
      </c>
      <c r="B195">
        <f>('returns non-log'!C195+'returns non-log'!D195+'returns non-log'!E195+'returns non-log'!F195+'returns non-log'!G195)/5</f>
        <v>1.190616415366259E-2</v>
      </c>
      <c r="C195">
        <f t="shared" si="2"/>
        <v>5.5614928236213945</v>
      </c>
      <c r="D195">
        <f t="shared" si="3"/>
        <v>1.5078260528802339</v>
      </c>
      <c r="F195">
        <f>_xlfn.XLOOKUP(A195,'returns non-log'!A:A,'returns non-log'!B:B)</f>
        <v>1.195592768113829E-2</v>
      </c>
      <c r="G195">
        <f t="shared" si="4"/>
        <v>1.4388793896534733</v>
      </c>
    </row>
    <row r="196" spans="1:7">
      <c r="A196" s="5">
        <v>38868</v>
      </c>
      <c r="B196">
        <f>('returns non-log'!C196+'returns non-log'!D196+'returns non-log'!E196+'returns non-log'!F196+'returns non-log'!G196)/5</f>
        <v>-3.094544969516393E-2</v>
      </c>
      <c r="C196">
        <f t="shared" ref="C196:C259" si="5">C195*(1+B196)</f>
        <v>5.3893899272180041</v>
      </c>
      <c r="D196">
        <f t="shared" si="3"/>
        <v>1.4611656976117711</v>
      </c>
      <c r="F196">
        <f>_xlfn.XLOOKUP(A196,'returns non-log'!A:A,'returns non-log'!B:B)</f>
        <v>-3.1684472767725236E-2</v>
      </c>
      <c r="G196">
        <f t="shared" si="4"/>
        <v>1.3932892548159568</v>
      </c>
    </row>
    <row r="197" spans="1:7">
      <c r="A197" s="5">
        <v>38898</v>
      </c>
      <c r="B197">
        <f>('returns non-log'!C197+'returns non-log'!D197+'returns non-log'!E197+'returns non-log'!F197+'returns non-log'!G197)/5</f>
        <v>3.5831408686428203E-3</v>
      </c>
      <c r="C197">
        <f t="shared" si="5"/>
        <v>5.4087008705232709</v>
      </c>
      <c r="D197">
        <f t="shared" si="3"/>
        <v>1.4664012601387428</v>
      </c>
      <c r="F197">
        <f>_xlfn.XLOOKUP(A197,'returns non-log'!A:A,'returns non-log'!B:B)</f>
        <v>-1.4423084939463315E-4</v>
      </c>
      <c r="G197">
        <f t="shared" si="4"/>
        <v>1.3930882995232823</v>
      </c>
    </row>
    <row r="198" spans="1:7">
      <c r="A198" s="5">
        <v>38929</v>
      </c>
      <c r="B198">
        <f>('returns non-log'!C198+'returns non-log'!D198+'returns non-log'!E198+'returns non-log'!F198+'returns non-log'!G198)/5</f>
        <v>-2.0998584394454011E-3</v>
      </c>
      <c r="C198">
        <f t="shared" si="5"/>
        <v>5.3973433643538673</v>
      </c>
      <c r="D198">
        <f t="shared" si="3"/>
        <v>1.4633220250770271</v>
      </c>
      <c r="F198">
        <f>_xlfn.XLOOKUP(A198,'returns non-log'!A:A,'returns non-log'!B:B)</f>
        <v>2.3205338478589077E-3</v>
      </c>
      <c r="G198">
        <f t="shared" si="4"/>
        <v>1.3963210080753823</v>
      </c>
    </row>
    <row r="199" spans="1:7">
      <c r="A199" s="5">
        <v>38960</v>
      </c>
      <c r="B199">
        <f>('returns non-log'!C199+'returns non-log'!D199+'returns non-log'!E199+'returns non-log'!F199+'returns non-log'!G199)/5</f>
        <v>1.5437713341743065E-2</v>
      </c>
      <c r="C199">
        <f t="shared" si="5"/>
        <v>5.4806660040197217</v>
      </c>
      <c r="D199">
        <f t="shared" si="3"/>
        <v>1.4859123710268254</v>
      </c>
      <c r="F199">
        <f>_xlfn.XLOOKUP(A199,'returns non-log'!A:A,'returns non-log'!B:B)</f>
        <v>2.1698295282494673E-2</v>
      </c>
      <c r="G199">
        <f t="shared" si="4"/>
        <v>1.4266187936177526</v>
      </c>
    </row>
    <row r="200" spans="1:7">
      <c r="A200" s="5">
        <v>38989</v>
      </c>
      <c r="B200">
        <f>('returns non-log'!C200+'returns non-log'!D200+'returns non-log'!E200+'returns non-log'!F200+'returns non-log'!G200)/5</f>
        <v>1.9350180766501125E-2</v>
      </c>
      <c r="C200">
        <f t="shared" si="5"/>
        <v>5.5867178819183207</v>
      </c>
      <c r="D200">
        <f t="shared" si="3"/>
        <v>1.5146650440093747</v>
      </c>
      <c r="F200">
        <f>_xlfn.XLOOKUP(A200,'returns non-log'!A:A,'returns non-log'!B:B)</f>
        <v>2.4241975183994846E-2</v>
      </c>
      <c r="G200">
        <f t="shared" si="4"/>
        <v>1.4612028510096549</v>
      </c>
    </row>
    <row r="201" spans="1:7">
      <c r="A201" s="5">
        <v>39021</v>
      </c>
      <c r="B201">
        <f>('returns non-log'!C201+'returns non-log'!D201+'returns non-log'!E201+'returns non-log'!F201+'returns non-log'!G201)/5</f>
        <v>3.7145667494140791E-2</v>
      </c>
      <c r="C201">
        <f t="shared" si="5"/>
        <v>5.7942402467436294</v>
      </c>
      <c r="D201">
        <f t="shared" si="3"/>
        <v>1.5709282880991451</v>
      </c>
      <c r="F201">
        <f>_xlfn.XLOOKUP(A201,'returns non-log'!A:A,'returns non-log'!B:B)</f>
        <v>3.3145670831173701E-2</v>
      </c>
      <c r="G201">
        <f t="shared" si="4"/>
        <v>1.5096353997267935</v>
      </c>
    </row>
    <row r="202" spans="1:7">
      <c r="A202" s="5">
        <v>39051</v>
      </c>
      <c r="B202">
        <f>('returns non-log'!C202+'returns non-log'!D202+'returns non-log'!E202+'returns non-log'!F202+'returns non-log'!G202)/5</f>
        <v>2.3048104673294656E-2</v>
      </c>
      <c r="C202">
        <f t="shared" si="5"/>
        <v>5.9277865024527934</v>
      </c>
      <c r="D202">
        <f t="shared" si="3"/>
        <v>1.6071352077174939</v>
      </c>
      <c r="F202">
        <f>_xlfn.XLOOKUP(A202,'returns non-log'!A:A,'returns non-log'!B:B)</f>
        <v>1.7361135156471974E-2</v>
      </c>
      <c r="G202">
        <f t="shared" si="4"/>
        <v>1.535844383938445</v>
      </c>
    </row>
    <row r="203" spans="1:7">
      <c r="A203" s="5">
        <v>39080</v>
      </c>
      <c r="B203">
        <f>('returns non-log'!C203+'returns non-log'!D203+'returns non-log'!E203+'returns non-log'!F203+'returns non-log'!G203)/5</f>
        <v>1.0743019644366391E-2</v>
      </c>
      <c r="C203">
        <f t="shared" si="5"/>
        <v>5.9914688292962532</v>
      </c>
      <c r="D203">
        <f t="shared" si="3"/>
        <v>1.6244006928251555</v>
      </c>
      <c r="F203">
        <f>_xlfn.XLOOKUP(A203,'returns non-log'!A:A,'returns non-log'!B:B)</f>
        <v>1.0668663353980978E-2</v>
      </c>
      <c r="G203">
        <f t="shared" si="4"/>
        <v>1.5522297906347866</v>
      </c>
    </row>
    <row r="204" spans="1:7">
      <c r="A204" s="5">
        <v>39113</v>
      </c>
      <c r="B204">
        <f>('returns non-log'!C204+'returns non-log'!D204+'returns non-log'!E204+'returns non-log'!F204+'returns non-log'!G204)/5</f>
        <v>2.1786446568295224E-2</v>
      </c>
      <c r="C204">
        <f t="shared" si="5"/>
        <v>6.1220016448113226</v>
      </c>
      <c r="D204">
        <f t="shared" si="3"/>
        <v>1.6597906117248926</v>
      </c>
      <c r="F204">
        <f>_xlfn.XLOOKUP(A204,'returns non-log'!A:A,'returns non-log'!B:B)</f>
        <v>1.7085286493411456E-2</v>
      </c>
      <c r="G204">
        <f t="shared" si="4"/>
        <v>1.5787500813113899</v>
      </c>
    </row>
    <row r="205" spans="1:7">
      <c r="A205" s="5">
        <v>39141</v>
      </c>
      <c r="B205">
        <f>('returns non-log'!C205+'returns non-log'!D205+'returns non-log'!E205+'returns non-log'!F205+'returns non-log'!G205)/5</f>
        <v>-1.8020522897567483E-2</v>
      </c>
      <c r="C205">
        <f t="shared" si="5"/>
        <v>6.0116799739920541</v>
      </c>
      <c r="D205">
        <f t="shared" si="3"/>
        <v>1.6298803170011367</v>
      </c>
      <c r="F205">
        <f>_xlfn.XLOOKUP(A205,'returns non-log'!A:A,'returns non-log'!B:B)</f>
        <v>-2.0530090271181467E-2</v>
      </c>
      <c r="G205">
        <f t="shared" si="4"/>
        <v>1.546338199626432</v>
      </c>
    </row>
    <row r="206" spans="1:7">
      <c r="A206" s="5">
        <v>39171</v>
      </c>
      <c r="B206">
        <f>('returns non-log'!C206+'returns non-log'!D206+'returns non-log'!E206+'returns non-log'!F206+'returns non-log'!G206)/5</f>
        <v>1.1105143220995251E-2</v>
      </c>
      <c r="C206">
        <f t="shared" si="5"/>
        <v>6.078440541102025</v>
      </c>
      <c r="D206">
        <f t="shared" si="3"/>
        <v>1.6479803713545154</v>
      </c>
      <c r="F206">
        <f>_xlfn.XLOOKUP(A206,'returns non-log'!A:A,'returns non-log'!B:B)</f>
        <v>9.5904220476794588E-3</v>
      </c>
      <c r="G206">
        <f t="shared" si="4"/>
        <v>1.5611682355892984</v>
      </c>
    </row>
    <row r="207" spans="1:7">
      <c r="A207" s="5">
        <v>39202</v>
      </c>
      <c r="B207">
        <f>('returns non-log'!C207+'returns non-log'!D207+'returns non-log'!E207+'returns non-log'!F207+'returns non-log'!G207)/5</f>
        <v>3.9241028763392326E-2</v>
      </c>
      <c r="C207">
        <f t="shared" si="5"/>
        <v>6.3169648012119799</v>
      </c>
      <c r="D207">
        <f t="shared" si="3"/>
        <v>1.712648816508344</v>
      </c>
      <c r="F207">
        <f>_xlfn.XLOOKUP(A207,'returns non-log'!A:A,'returns non-log'!B:B)</f>
        <v>4.1899090098073577E-2</v>
      </c>
      <c r="G207">
        <f t="shared" si="4"/>
        <v>1.6265797641505049</v>
      </c>
    </row>
    <row r="208" spans="1:7">
      <c r="A208" s="5">
        <v>39233</v>
      </c>
      <c r="B208">
        <f>('returns non-log'!C208+'returns non-log'!D208+'returns non-log'!E208+'returns non-log'!F208+'returns non-log'!G208)/5</f>
        <v>3.04629130843308E-2</v>
      </c>
      <c r="C208">
        <f t="shared" si="5"/>
        <v>6.5093979509080775</v>
      </c>
      <c r="D208">
        <f t="shared" si="3"/>
        <v>1.7648210885496196</v>
      </c>
      <c r="F208">
        <f>_xlfn.XLOOKUP(A208,'returns non-log'!A:A,'returns non-log'!B:B)</f>
        <v>3.2770050481931268E-2</v>
      </c>
      <c r="G208">
        <f t="shared" si="4"/>
        <v>1.6798828651346047</v>
      </c>
    </row>
    <row r="209" spans="1:7">
      <c r="A209" s="5">
        <v>39262</v>
      </c>
      <c r="B209">
        <f>('returns non-log'!C209+'returns non-log'!D209+'returns non-log'!E209+'returns non-log'!F209+'returns non-log'!G209)/5</f>
        <v>-2.5390992863143967E-2</v>
      </c>
      <c r="C209">
        <f t="shared" si="5"/>
        <v>6.3441178739932065</v>
      </c>
      <c r="D209">
        <f t="shared" si="3"/>
        <v>1.7200105288855303</v>
      </c>
      <c r="F209">
        <f>_xlfn.XLOOKUP(A209,'returns non-log'!A:A,'returns non-log'!B:B)</f>
        <v>-1.792570967458651E-2</v>
      </c>
      <c r="G209">
        <f t="shared" si="4"/>
        <v>1.6497697726068892</v>
      </c>
    </row>
    <row r="210" spans="1:7">
      <c r="A210" s="5">
        <v>39294</v>
      </c>
      <c r="B210">
        <f>('returns non-log'!C210+'returns non-log'!D210+'returns non-log'!E210+'returns non-log'!F210+'returns non-log'!G210)/5</f>
        <v>-3.5783222441451955E-2</v>
      </c>
      <c r="C210">
        <f t="shared" si="5"/>
        <v>6.117104892913316</v>
      </c>
      <c r="D210">
        <f t="shared" si="3"/>
        <v>1.65846300952878</v>
      </c>
      <c r="F210">
        <f>_xlfn.XLOOKUP(A210,'returns non-log'!A:A,'returns non-log'!B:B)</f>
        <v>-3.1939064978627307E-2</v>
      </c>
      <c r="G210">
        <f t="shared" si="4"/>
        <v>1.5970776686398225</v>
      </c>
    </row>
    <row r="211" spans="1:7">
      <c r="A211" s="5">
        <v>39325</v>
      </c>
      <c r="B211">
        <f>('returns non-log'!C211+'returns non-log'!D211+'returns non-log'!E211+'returns non-log'!F211+'returns non-log'!G211)/5</f>
        <v>1.0890483577006593E-2</v>
      </c>
      <c r="C211">
        <f t="shared" si="5"/>
        <v>6.1837231232884147</v>
      </c>
      <c r="D211">
        <f t="shared" si="3"/>
        <v>1.6765244736971259</v>
      </c>
      <c r="F211">
        <f>_xlfn.XLOOKUP(A211,'returns non-log'!A:A,'returns non-log'!B:B)</f>
        <v>1.3072903218767751E-2</v>
      </c>
      <c r="G211">
        <f t="shared" si="4"/>
        <v>1.6179561104348061</v>
      </c>
    </row>
    <row r="212" spans="1:7">
      <c r="A212" s="5">
        <v>39353</v>
      </c>
      <c r="B212">
        <f>('returns non-log'!C212+'returns non-log'!D212+'returns non-log'!E212+'returns non-log'!F212+'returns non-log'!G212)/5</f>
        <v>3.7434479097494311E-2</v>
      </c>
      <c r="C212">
        <f t="shared" si="5"/>
        <v>6.4152075772918469</v>
      </c>
      <c r="D212">
        <f t="shared" si="3"/>
        <v>1.7392842940641786</v>
      </c>
      <c r="F212">
        <f>_xlfn.XLOOKUP(A212,'returns non-log'!A:A,'returns non-log'!B:B)</f>
        <v>3.6397992934059653E-2</v>
      </c>
      <c r="G212">
        <f t="shared" si="4"/>
        <v>1.6768464655100308</v>
      </c>
    </row>
    <row r="213" spans="1:7">
      <c r="A213" s="5">
        <v>39386</v>
      </c>
      <c r="B213">
        <f>('returns non-log'!C213+'returns non-log'!D213+'returns non-log'!E213+'returns non-log'!F213+'returns non-log'!G213)/5</f>
        <v>1.7926695297767293E-2</v>
      </c>
      <c r="C213">
        <f t="shared" si="5"/>
        <v>6.5302110488018856</v>
      </c>
      <c r="D213">
        <f t="shared" si="3"/>
        <v>1.7704639136400593</v>
      </c>
      <c r="F213">
        <f>_xlfn.XLOOKUP(A213,'returns non-log'!A:A,'returns non-log'!B:B)</f>
        <v>1.5812803889228011E-2</v>
      </c>
      <c r="G213">
        <f t="shared" si="4"/>
        <v>1.7033621098214862</v>
      </c>
    </row>
    <row r="214" spans="1:7">
      <c r="A214" s="5">
        <v>39416</v>
      </c>
      <c r="B214">
        <f>('returns non-log'!C214+'returns non-log'!D214+'returns non-log'!E214+'returns non-log'!F214+'returns non-log'!G214)/5</f>
        <v>-3.4851311677856045E-2</v>
      </c>
      <c r="C214">
        <f t="shared" si="5"/>
        <v>6.3026246282179121</v>
      </c>
      <c r="D214">
        <f t="shared" si="3"/>
        <v>1.7087609239713928</v>
      </c>
      <c r="F214">
        <f>_xlfn.XLOOKUP(A214,'returns non-log'!A:A,'returns non-log'!B:B)</f>
        <v>-4.4422955747529413E-2</v>
      </c>
      <c r="G214">
        <f t="shared" si="4"/>
        <v>1.627693730194868</v>
      </c>
    </row>
    <row r="215" spans="1:7">
      <c r="A215" s="5">
        <v>39447</v>
      </c>
      <c r="B215">
        <f>('returns non-log'!C215+'returns non-log'!D215+'returns non-log'!E215+'returns non-log'!F215+'returns non-log'!G215)/5</f>
        <v>-4.0952020070372129E-3</v>
      </c>
      <c r="C215">
        <f t="shared" si="5"/>
        <v>6.2768141071908321</v>
      </c>
      <c r="D215">
        <f t="shared" si="3"/>
        <v>1.7017632028059984</v>
      </c>
      <c r="F215">
        <f>_xlfn.XLOOKUP(A215,'returns non-log'!A:A,'returns non-log'!B:B)</f>
        <v>-7.3847717272002011E-3</v>
      </c>
      <c r="G215">
        <f t="shared" si="4"/>
        <v>1.6156735835555838</v>
      </c>
    </row>
    <row r="216" spans="1:7">
      <c r="A216" s="5">
        <v>39478</v>
      </c>
      <c r="B216">
        <f>('returns non-log'!C216+'returns non-log'!D216+'returns non-log'!E216+'returns non-log'!F216+'returns non-log'!G216)/5</f>
        <v>-6.5559905652351286E-2</v>
      </c>
      <c r="C216">
        <f t="shared" si="5"/>
        <v>5.8653067665260537</v>
      </c>
      <c r="D216">
        <f t="shared" si="3"/>
        <v>1.5901957677873939</v>
      </c>
      <c r="F216">
        <f>_xlfn.XLOOKUP(A216,'returns non-log'!A:A,'returns non-log'!B:B)</f>
        <v>-6.1833441895041585E-2</v>
      </c>
      <c r="G216">
        <f t="shared" si="4"/>
        <v>1.5157709249054461</v>
      </c>
    </row>
    <row r="217" spans="1:7">
      <c r="A217" s="5">
        <v>39507</v>
      </c>
      <c r="B217">
        <f>('returns non-log'!C217+'returns non-log'!D217+'returns non-log'!E217+'returns non-log'!F217+'returns non-log'!G217)/5</f>
        <v>-2.529126638517145E-2</v>
      </c>
      <c r="C217">
        <f t="shared" si="5"/>
        <v>5.7169657306630945</v>
      </c>
      <c r="D217">
        <f t="shared" si="3"/>
        <v>1.5499777030197108</v>
      </c>
      <c r="F217">
        <f>_xlfn.XLOOKUP(A217,'returns non-log'!A:A,'returns non-log'!B:B)</f>
        <v>-3.3268220236047141E-2</v>
      </c>
      <c r="G217">
        <f t="shared" si="4"/>
        <v>1.4653439239482948</v>
      </c>
    </row>
    <row r="218" spans="1:7">
      <c r="A218" s="5">
        <v>39538</v>
      </c>
      <c r="B218">
        <f>('returns non-log'!C218+'returns non-log'!D218+'returns non-log'!E218+'returns non-log'!F218+'returns non-log'!G218)/5</f>
        <v>-9.5726606822160495E-3</v>
      </c>
      <c r="C218">
        <f t="shared" si="5"/>
        <v>5.6622391575915989</v>
      </c>
      <c r="D218">
        <f t="shared" ref="D218:D281" si="6">D217*(1+B218)</f>
        <v>1.5351402924037025</v>
      </c>
      <c r="F218">
        <f>_xlfn.XLOOKUP(A218,'returns non-log'!A:A,'returns non-log'!B:B)</f>
        <v>-5.3246262178983095E-3</v>
      </c>
      <c r="G218">
        <f t="shared" ref="G218:G281" si="7">G217*(1+F218)</f>
        <v>1.4575415152726017</v>
      </c>
    </row>
    <row r="219" spans="1:7">
      <c r="A219" s="5">
        <v>39568</v>
      </c>
      <c r="B219">
        <f>('returns non-log'!C219+'returns non-log'!D219+'returns non-log'!E219+'returns non-log'!F219+'returns non-log'!G219)/5</f>
        <v>5.1329720947605441E-2</v>
      </c>
      <c r="C219">
        <f t="shared" si="5"/>
        <v>5.9528803134893797</v>
      </c>
      <c r="D219">
        <f t="shared" si="6"/>
        <v>1.6139386152282098</v>
      </c>
      <c r="F219">
        <f>_xlfn.XLOOKUP(A219,'returns non-log'!A:A,'returns non-log'!B:B)</f>
        <v>4.8341541943607735E-2</v>
      </c>
      <c r="G219">
        <f t="shared" si="7"/>
        <v>1.5280013195677018</v>
      </c>
    </row>
    <row r="220" spans="1:7">
      <c r="A220" s="5">
        <v>39598</v>
      </c>
      <c r="B220">
        <f>('returns non-log'!C220+'returns non-log'!D220+'returns non-log'!E220+'returns non-log'!F220+'returns non-log'!G220)/5</f>
        <v>2.2957799982242032E-2</v>
      </c>
      <c r="C220">
        <f t="shared" si="5"/>
        <v>6.0895453490446956</v>
      </c>
      <c r="D220">
        <f t="shared" si="6"/>
        <v>1.6509910951402358</v>
      </c>
      <c r="F220">
        <f>_xlfn.XLOOKUP(A220,'returns non-log'!A:A,'returns non-log'!B:B)</f>
        <v>1.384253761864862E-2</v>
      </c>
      <c r="G220">
        <f t="shared" si="7"/>
        <v>1.5491527353151624</v>
      </c>
    </row>
    <row r="221" spans="1:7">
      <c r="A221" s="5">
        <v>39629</v>
      </c>
      <c r="B221">
        <f>('returns non-log'!C221+'returns non-log'!D221+'returns non-log'!E221+'returns non-log'!F221+'returns non-log'!G221)/5</f>
        <v>-6.711184966172698E-2</v>
      </c>
      <c r="C221">
        <f t="shared" si="5"/>
        <v>5.680864697071339</v>
      </c>
      <c r="D221">
        <f t="shared" si="6"/>
        <v>1.5401900289703343</v>
      </c>
      <c r="F221">
        <f>_xlfn.XLOOKUP(A221,'returns non-log'!A:A,'returns non-log'!B:B)</f>
        <v>-8.3121695621105163E-2</v>
      </c>
      <c r="G221">
        <f t="shared" si="7"/>
        <v>1.4203845331796929</v>
      </c>
    </row>
    <row r="222" spans="1:7">
      <c r="A222" s="5">
        <v>39660</v>
      </c>
      <c r="B222">
        <f>('returns non-log'!C222+'returns non-log'!D222+'returns non-log'!E222+'returns non-log'!F222+'returns non-log'!G222)/5</f>
        <v>-2.2245257699234734E-2</v>
      </c>
      <c r="C222">
        <f t="shared" si="5"/>
        <v>5.5544923979305025</v>
      </c>
      <c r="D222">
        <f t="shared" si="6"/>
        <v>1.5059281048700974</v>
      </c>
      <c r="F222">
        <f>_xlfn.XLOOKUP(A222,'returns non-log'!A:A,'returns non-log'!B:B)</f>
        <v>-1.281657060235919E-2</v>
      </c>
      <c r="G222">
        <f t="shared" si="7"/>
        <v>1.4021800745276964</v>
      </c>
    </row>
    <row r="223" spans="1:7">
      <c r="A223" s="5">
        <v>39689</v>
      </c>
      <c r="B223">
        <f>('returns non-log'!C223+'returns non-log'!D223+'returns non-log'!E223+'returns non-log'!F223+'returns non-log'!G223)/5</f>
        <v>1.2816307043192388E-2</v>
      </c>
      <c r="C223">
        <f t="shared" si="5"/>
        <v>5.625680477971458</v>
      </c>
      <c r="D223">
        <f t="shared" si="6"/>
        <v>1.5252285418470855</v>
      </c>
      <c r="F223">
        <f>_xlfn.XLOOKUP(A223,'returns non-log'!A:A,'returns non-log'!B:B)</f>
        <v>1.1544833985022374E-2</v>
      </c>
      <c r="G223">
        <f t="shared" si="7"/>
        <v>1.418368010705225</v>
      </c>
    </row>
    <row r="224" spans="1:7">
      <c r="A224" s="5">
        <v>39721</v>
      </c>
      <c r="B224">
        <f>('returns non-log'!C224+'returns non-log'!D224+'returns non-log'!E224+'returns non-log'!F224+'returns non-log'!G224)/5</f>
        <v>-8.7062153544685314E-2</v>
      </c>
      <c r="C224">
        <f t="shared" si="5"/>
        <v>5.1358966204049681</v>
      </c>
      <c r="D224">
        <f t="shared" si="6"/>
        <v>1.392438860346058</v>
      </c>
      <c r="F224">
        <f>_xlfn.XLOOKUP(A224,'returns non-log'!A:A,'returns non-log'!B:B)</f>
        <v>-9.3404397505110426E-2</v>
      </c>
      <c r="G224">
        <f t="shared" si="7"/>
        <v>1.2858862012247814</v>
      </c>
    </row>
    <row r="225" spans="1:7">
      <c r="A225" s="5">
        <v>39752</v>
      </c>
      <c r="B225">
        <f>('returns non-log'!C225+'returns non-log'!D225+'returns non-log'!E225+'returns non-log'!F225+'returns non-log'!G225)/5</f>
        <v>-0.16415719158633862</v>
      </c>
      <c r="C225">
        <f t="shared" si="5"/>
        <v>4.2928022549215203</v>
      </c>
      <c r="D225">
        <f t="shared" si="6"/>
        <v>1.1638600075759671</v>
      </c>
      <c r="F225">
        <f>_xlfn.XLOOKUP(A225,'returns non-log'!A:A,'returns non-log'!B:B)</f>
        <v>-0.17247092151428534</v>
      </c>
      <c r="G225">
        <f t="shared" si="7"/>
        <v>1.0641082231370396</v>
      </c>
    </row>
    <row r="226" spans="1:7">
      <c r="A226" s="5">
        <v>39780</v>
      </c>
      <c r="B226">
        <f>('returns non-log'!C226+'returns non-log'!D226+'returns non-log'!E226+'returns non-log'!F226+'returns non-log'!G226)/5</f>
        <v>-7.0855085106703602E-2</v>
      </c>
      <c r="C226">
        <f t="shared" si="5"/>
        <v>3.988635385802807</v>
      </c>
      <c r="D226">
        <f t="shared" si="6"/>
        <v>1.0813946076868832</v>
      </c>
      <c r="F226">
        <f>_xlfn.XLOOKUP(A226,'returns non-log'!A:A,'returns non-log'!B:B)</f>
        <v>-7.6759839227664051E-2</v>
      </c>
      <c r="G226">
        <f t="shared" si="7"/>
        <v>0.98242744700820517</v>
      </c>
    </row>
    <row r="227" spans="1:7">
      <c r="A227" s="5">
        <v>39813</v>
      </c>
      <c r="B227">
        <f>('returns non-log'!C227+'returns non-log'!D227+'returns non-log'!E227+'returns non-log'!F227+'returns non-log'!G227)/5</f>
        <v>2.0053939775994168E-2</v>
      </c>
      <c r="C227">
        <f t="shared" si="5"/>
        <v>4.0686232396180957</v>
      </c>
      <c r="D227">
        <f t="shared" si="6"/>
        <v>1.1030808300235209</v>
      </c>
      <c r="F227">
        <f>_xlfn.XLOOKUP(A227,'returns non-log'!A:A,'returns non-log'!B:B)</f>
        <v>1.0160092697691914E-2</v>
      </c>
      <c r="G227">
        <f t="shared" si="7"/>
        <v>0.99240900093856532</v>
      </c>
    </row>
    <row r="228" spans="1:7">
      <c r="A228" s="5">
        <v>39843</v>
      </c>
      <c r="B228">
        <f>('returns non-log'!C228+'returns non-log'!D228+'returns non-log'!E228+'returns non-log'!F228+'returns non-log'!G228)/5</f>
        <v>-8.0402378361132093E-2</v>
      </c>
      <c r="C228">
        <f t="shared" si="5"/>
        <v>3.7414962544974268</v>
      </c>
      <c r="D228">
        <f t="shared" si="6"/>
        <v>1.0143905077650581</v>
      </c>
      <c r="F228">
        <f>_xlfn.XLOOKUP(A228,'returns non-log'!A:A,'returns non-log'!B:B)</f>
        <v>-8.2774918564106348E-2</v>
      </c>
      <c r="G228">
        <f t="shared" si="7"/>
        <v>0.91026242670358948</v>
      </c>
    </row>
    <row r="229" spans="1:7">
      <c r="A229" s="5">
        <v>39871</v>
      </c>
      <c r="B229">
        <f>('returns non-log'!C229+'returns non-log'!D229+'returns non-log'!E229+'returns non-log'!F229+'returns non-log'!G229)/5</f>
        <v>-0.11117522829567232</v>
      </c>
      <c r="C229">
        <f t="shared" si="5"/>
        <v>3.3255345542362726</v>
      </c>
      <c r="D229">
        <f t="shared" si="6"/>
        <v>0.90161541148331481</v>
      </c>
      <c r="F229">
        <f>_xlfn.XLOOKUP(A229,'returns non-log'!A:A,'returns non-log'!B:B)</f>
        <v>-0.10581598041943052</v>
      </c>
      <c r="G229">
        <f t="shared" si="7"/>
        <v>0.81394211558297913</v>
      </c>
    </row>
    <row r="230" spans="1:7">
      <c r="A230" s="5">
        <v>39903</v>
      </c>
      <c r="B230">
        <f>('returns non-log'!C230+'returns non-log'!D230+'returns non-log'!E230+'returns non-log'!F230+'returns non-log'!G230)/5</f>
        <v>7.5880310009016808E-2</v>
      </c>
      <c r="C230">
        <f t="shared" si="5"/>
        <v>3.5778771471574187</v>
      </c>
      <c r="D230">
        <f t="shared" si="6"/>
        <v>0.97003026841557605</v>
      </c>
      <c r="F230">
        <f>_xlfn.XLOOKUP(A230,'returns non-log'!A:A,'returns non-log'!B:B)</f>
        <v>8.352777813455714E-2</v>
      </c>
      <c r="G230">
        <f t="shared" si="7"/>
        <v>0.88192889202776625</v>
      </c>
    </row>
    <row r="231" spans="1:7">
      <c r="A231" s="5">
        <v>39933</v>
      </c>
      <c r="B231">
        <f>('returns non-log'!C231+'returns non-log'!D231+'returns non-log'!E231+'returns non-log'!F231+'returns non-log'!G231)/5</f>
        <v>9.0617761955819859E-2</v>
      </c>
      <c r="C231">
        <f t="shared" si="5"/>
        <v>3.9020963667856976</v>
      </c>
      <c r="D231">
        <f t="shared" si="6"/>
        <v>1.0579322403687987</v>
      </c>
      <c r="F231">
        <f>_xlfn.XLOOKUP(A231,'returns non-log'!A:A,'returns non-log'!B:B)</f>
        <v>9.4288777491234876E-2</v>
      </c>
      <c r="G231">
        <f t="shared" si="7"/>
        <v>0.96508488909126366</v>
      </c>
    </row>
    <row r="232" spans="1:7">
      <c r="A232" s="5">
        <v>39962</v>
      </c>
      <c r="B232">
        <f>('returns non-log'!C232+'returns non-log'!D232+'returns non-log'!E232+'returns non-log'!F232+'returns non-log'!G232)/5</f>
        <v>5.1973859389293019E-2</v>
      </c>
      <c r="C232">
        <f t="shared" si="5"/>
        <v>4.1049033746764891</v>
      </c>
      <c r="D232">
        <f t="shared" si="6"/>
        <v>1.1129170618731266</v>
      </c>
      <c r="F232">
        <f>_xlfn.XLOOKUP(A232,'returns non-log'!A:A,'returns non-log'!B:B)</f>
        <v>5.2317561956116254E-2</v>
      </c>
      <c r="G232">
        <f t="shared" si="7"/>
        <v>1.0155757775692074</v>
      </c>
    </row>
    <row r="233" spans="1:7">
      <c r="A233" s="5">
        <v>39994</v>
      </c>
      <c r="B233">
        <f>('returns non-log'!C233+'returns non-log'!D233+'returns non-log'!E233+'returns non-log'!F233+'returns non-log'!G233)/5</f>
        <v>1.0730606204945082E-2</v>
      </c>
      <c r="C233">
        <f t="shared" si="5"/>
        <v>4.1489514762994926</v>
      </c>
      <c r="D233">
        <f t="shared" si="6"/>
        <v>1.1248593366028514</v>
      </c>
      <c r="F233">
        <f>_xlfn.XLOOKUP(A233,'returns non-log'!A:A,'returns non-log'!B:B)</f>
        <v>5.0669280576287612E-4</v>
      </c>
      <c r="G233">
        <f t="shared" si="7"/>
        <v>1.0160903625094087</v>
      </c>
    </row>
    <row r="234" spans="1:7">
      <c r="A234" s="5">
        <v>40025</v>
      </c>
      <c r="B234">
        <f>('returns non-log'!C234+'returns non-log'!D234+'returns non-log'!E234+'returns non-log'!F234+'returns non-log'!G234)/5</f>
        <v>7.0453565038878674E-2</v>
      </c>
      <c r="C234">
        <f t="shared" si="5"/>
        <v>4.4412598989781102</v>
      </c>
      <c r="D234">
        <f t="shared" si="6"/>
        <v>1.2041096870337904</v>
      </c>
      <c r="F234">
        <f>_xlfn.XLOOKUP(A234,'returns non-log'!A:A,'returns non-log'!B:B)</f>
        <v>7.3907675423554364E-2</v>
      </c>
      <c r="G234">
        <f t="shared" si="7"/>
        <v>1.0911872392227557</v>
      </c>
    </row>
    <row r="235" spans="1:7">
      <c r="A235" s="5">
        <v>40056</v>
      </c>
      <c r="B235">
        <f>('returns non-log'!C235+'returns non-log'!D235+'returns non-log'!E235+'returns non-log'!F235+'returns non-log'!G235)/5</f>
        <v>3.1191399248788353E-2</v>
      </c>
      <c r="C235">
        <f t="shared" si="5"/>
        <v>4.5797890096547702</v>
      </c>
      <c r="D235">
        <f t="shared" si="6"/>
        <v>1.241667553021395</v>
      </c>
      <c r="F235">
        <f>_xlfn.XLOOKUP(A235,'returns non-log'!A:A,'returns non-log'!B:B)</f>
        <v>3.2383780964242881E-2</v>
      </c>
      <c r="G235">
        <f t="shared" si="7"/>
        <v>1.1265240077687224</v>
      </c>
    </row>
    <row r="236" spans="1:7">
      <c r="A236" s="5">
        <v>40086</v>
      </c>
      <c r="B236">
        <f>('returns non-log'!C236+'returns non-log'!D236+'returns non-log'!E236+'returns non-log'!F236+'returns non-log'!G236)/5</f>
        <v>3.5278689041348212E-2</v>
      </c>
      <c r="C236">
        <f t="shared" si="5"/>
        <v>4.7413579620013646</v>
      </c>
      <c r="D236">
        <f t="shared" si="6"/>
        <v>1.2854719565171684</v>
      </c>
      <c r="F236">
        <f>_xlfn.XLOOKUP(A236,'returns non-log'!A:A,'returns non-log'!B:B)</f>
        <v>3.7215498689950888E-2</v>
      </c>
      <c r="G236">
        <f t="shared" si="7"/>
        <v>1.1684481605040375</v>
      </c>
    </row>
    <row r="237" spans="1:7">
      <c r="A237" s="5">
        <v>40116</v>
      </c>
      <c r="B237">
        <f>('returns non-log'!C237+'returns non-log'!D237+'returns non-log'!E237+'returns non-log'!F237+'returns non-log'!G237)/5</f>
        <v>-2.3768656178423119E-2</v>
      </c>
      <c r="C237">
        <f t="shared" si="5"/>
        <v>4.6286622547837251</v>
      </c>
      <c r="D237">
        <f t="shared" si="6"/>
        <v>1.2549180155557069</v>
      </c>
      <c r="F237">
        <f>_xlfn.XLOOKUP(A237,'returns non-log'!A:A,'returns non-log'!B:B)</f>
        <v>-2.0545718622968612E-2</v>
      </c>
      <c r="G237">
        <f t="shared" si="7"/>
        <v>1.1444415533727963</v>
      </c>
    </row>
    <row r="238" spans="1:7">
      <c r="A238" s="5">
        <v>40147</v>
      </c>
      <c r="B238">
        <f>('returns non-log'!C238+'returns non-log'!D238+'returns non-log'!E238+'returns non-log'!F238+'returns non-log'!G238)/5</f>
        <v>5.68103748571692E-2</v>
      </c>
      <c r="C238">
        <f t="shared" si="5"/>
        <v>4.8916182925652185</v>
      </c>
      <c r="D238">
        <f t="shared" si="6"/>
        <v>1.3262103784344415</v>
      </c>
      <c r="F238">
        <f>_xlfn.XLOOKUP(A238,'returns non-log'!A:A,'returns non-log'!B:B)</f>
        <v>5.6941687067870062E-2</v>
      </c>
      <c r="G238">
        <f t="shared" si="7"/>
        <v>1.2096079861724172</v>
      </c>
    </row>
    <row r="239" spans="1:7">
      <c r="A239" s="5">
        <v>40178</v>
      </c>
      <c r="B239">
        <f>('returns non-log'!C239+'returns non-log'!D239+'returns non-log'!E239+'returns non-log'!F239+'returns non-log'!G239)/5</f>
        <v>2.5674005019989333E-2</v>
      </c>
      <c r="C239">
        <f t="shared" si="5"/>
        <v>5.0172057251644091</v>
      </c>
      <c r="D239">
        <f t="shared" si="6"/>
        <v>1.3602595103479291</v>
      </c>
      <c r="F239">
        <f>_xlfn.XLOOKUP(A239,'returns non-log'!A:A,'returns non-log'!B:B)</f>
        <v>1.9008255732774426E-2</v>
      </c>
      <c r="G239">
        <f t="shared" si="7"/>
        <v>1.2326005241099887</v>
      </c>
    </row>
    <row r="240" spans="1:7">
      <c r="A240" s="5">
        <v>40207</v>
      </c>
      <c r="B240">
        <f>('returns non-log'!C240+'returns non-log'!D240+'returns non-log'!E240+'returns non-log'!F240+'returns non-log'!G240)/5</f>
        <v>-3.7428689927886685E-2</v>
      </c>
      <c r="C240">
        <f t="shared" si="5"/>
        <v>4.8294182877728122</v>
      </c>
      <c r="D240">
        <f t="shared" si="6"/>
        <v>1.3093467789136575</v>
      </c>
      <c r="F240">
        <f>_xlfn.XLOOKUP(A240,'returns non-log'!A:A,'returns non-log'!B:B)</f>
        <v>-3.6045502393201367E-2</v>
      </c>
      <c r="G240">
        <f t="shared" si="7"/>
        <v>1.1881708189683209</v>
      </c>
    </row>
    <row r="241" spans="1:7">
      <c r="A241" s="5">
        <v>40235</v>
      </c>
      <c r="B241">
        <f>('returns non-log'!C241+'returns non-log'!D241+'returns non-log'!E241+'returns non-log'!F241+'returns non-log'!G241)/5</f>
        <v>3.0324518601111759E-2</v>
      </c>
      <c r="C241">
        <f t="shared" si="5"/>
        <v>4.9758680724729283</v>
      </c>
      <c r="D241">
        <f t="shared" si="6"/>
        <v>1.3490520896661307</v>
      </c>
      <c r="F241">
        <f>_xlfn.XLOOKUP(A241,'returns non-log'!A:A,'returns non-log'!B:B)</f>
        <v>2.8494977915341169E-2</v>
      </c>
      <c r="G241">
        <f t="shared" si="7"/>
        <v>1.222027720214476</v>
      </c>
    </row>
    <row r="242" spans="1:7">
      <c r="A242" s="5">
        <v>40268</v>
      </c>
      <c r="B242">
        <f>('returns non-log'!C242+'returns non-log'!D242+'returns non-log'!E242+'returns non-log'!F242+'returns non-log'!G242)/5</f>
        <v>5.4326182381802687E-2</v>
      </c>
      <c r="C242">
        <f t="shared" si="5"/>
        <v>5.2461879888858816</v>
      </c>
      <c r="D242">
        <f t="shared" si="6"/>
        <v>1.4223409395318849</v>
      </c>
      <c r="F242">
        <f>_xlfn.XLOOKUP(A242,'returns non-log'!A:A,'returns non-log'!B:B)</f>
        <v>5.8294020411984837E-2</v>
      </c>
      <c r="G242">
        <f t="shared" si="7"/>
        <v>1.29326462908067</v>
      </c>
    </row>
    <row r="243" spans="1:7">
      <c r="A243" s="5">
        <v>40298</v>
      </c>
      <c r="B243">
        <f>('returns non-log'!C243+'returns non-log'!D243+'returns non-log'!E243+'returns non-log'!F243+'returns non-log'!G243)/5</f>
        <v>1.1096236146238558E-2</v>
      </c>
      <c r="C243">
        <f t="shared" si="5"/>
        <v>5.3044009296781196</v>
      </c>
      <c r="D243">
        <f t="shared" si="6"/>
        <v>1.4381235704773936</v>
      </c>
      <c r="F243">
        <f>_xlfn.XLOOKUP(A243,'returns non-log'!A:A,'returns non-log'!B:B)</f>
        <v>1.4979036354948461E-2</v>
      </c>
      <c r="G243">
        <f t="shared" si="7"/>
        <v>1.3126364869762384</v>
      </c>
    </row>
    <row r="244" spans="1:7">
      <c r="A244" s="5">
        <v>40329</v>
      </c>
      <c r="B244">
        <f>('returns non-log'!C244+'returns non-log'!D244+'returns non-log'!E244+'returns non-log'!F244+'returns non-log'!G244)/5</f>
        <v>-7.4374297647455623E-2</v>
      </c>
      <c r="C244">
        <f t="shared" si="5"/>
        <v>4.9098898360927992</v>
      </c>
      <c r="D244">
        <f t="shared" si="6"/>
        <v>1.3311641399928862</v>
      </c>
      <c r="F244">
        <f>_xlfn.XLOOKUP(A244,'returns non-log'!A:A,'returns non-log'!B:B)</f>
        <v>-8.2682541129329823E-2</v>
      </c>
      <c r="G244">
        <f t="shared" si="7"/>
        <v>1.2041043666539666</v>
      </c>
    </row>
    <row r="245" spans="1:7">
      <c r="A245" s="5">
        <v>40359</v>
      </c>
      <c r="B245">
        <f>('returns non-log'!C245+'returns non-log'!D245+'returns non-log'!E245+'returns non-log'!F245+'returns non-log'!G245)/5</f>
        <v>-4.502616695973307E-2</v>
      </c>
      <c r="C245">
        <f t="shared" si="5"/>
        <v>4.6888163165789889</v>
      </c>
      <c r="D245">
        <f t="shared" si="6"/>
        <v>1.2712269211747571</v>
      </c>
      <c r="F245">
        <f>_xlfn.XLOOKUP(A245,'returns non-log'!A:A,'returns non-log'!B:B)</f>
        <v>-5.471160979317935E-2</v>
      </c>
      <c r="G245">
        <f t="shared" si="7"/>
        <v>1.1382258783953314</v>
      </c>
    </row>
    <row r="246" spans="1:7">
      <c r="A246" s="5">
        <v>40389</v>
      </c>
      <c r="B246">
        <f>('returns non-log'!C246+'returns non-log'!D246+'returns non-log'!E246+'returns non-log'!F246+'returns non-log'!G246)/5</f>
        <v>6.111998081958845E-2</v>
      </c>
      <c r="C246">
        <f t="shared" si="5"/>
        <v>4.9753966799148692</v>
      </c>
      <c r="D246">
        <f t="shared" si="6"/>
        <v>1.3489242862143027</v>
      </c>
      <c r="F246">
        <f>_xlfn.XLOOKUP(A246,'returns non-log'!A:A,'returns non-log'!B:B)</f>
        <v>6.8637646254407381E-2</v>
      </c>
      <c r="G246">
        <f t="shared" si="7"/>
        <v>1.2163510235942423</v>
      </c>
    </row>
    <row r="247" spans="1:7">
      <c r="A247" s="5">
        <v>40421</v>
      </c>
      <c r="B247">
        <f>('returns non-log'!C247+'returns non-log'!D247+'returns non-log'!E247+'returns non-log'!F247+'returns non-log'!G247)/5</f>
        <v>-3.6615946074345394E-2</v>
      </c>
      <c r="C247">
        <f t="shared" si="5"/>
        <v>4.7932178233846292</v>
      </c>
      <c r="D247">
        <f t="shared" si="6"/>
        <v>1.299532147291905</v>
      </c>
      <c r="F247">
        <f>_xlfn.XLOOKUP(A247,'returns non-log'!A:A,'returns non-log'!B:B)</f>
        <v>-4.6664158251698451E-2</v>
      </c>
      <c r="G247">
        <f t="shared" si="7"/>
        <v>1.1595910269396252</v>
      </c>
    </row>
    <row r="248" spans="1:7">
      <c r="A248" s="5">
        <v>40451</v>
      </c>
      <c r="B248">
        <f>('returns non-log'!C248+'returns non-log'!D248+'returns non-log'!E248+'returns non-log'!F248+'returns non-log'!G248)/5</f>
        <v>8.8354648124956151E-2</v>
      </c>
      <c r="C248">
        <f t="shared" si="5"/>
        <v>5.2167208975560468</v>
      </c>
      <c r="D248">
        <f t="shared" si="6"/>
        <v>1.41435185289295</v>
      </c>
      <c r="F248">
        <f>_xlfn.XLOOKUP(A248,'returns non-log'!A:A,'returns non-log'!B:B)</f>
        <v>8.9213625863737267E-2</v>
      </c>
      <c r="G248">
        <f t="shared" si="7"/>
        <v>1.2630423469719638</v>
      </c>
    </row>
    <row r="249" spans="1:7">
      <c r="A249" s="5">
        <v>40480</v>
      </c>
      <c r="B249">
        <f>('returns non-log'!C249+'returns non-log'!D249+'returns non-log'!E249+'returns non-log'!F249+'returns non-log'!G249)/5</f>
        <v>3.8103130624712378E-2</v>
      </c>
      <c r="C249">
        <f t="shared" si="5"/>
        <v>5.4154942953482914</v>
      </c>
      <c r="D249">
        <f t="shared" si="6"/>
        <v>1.468243086293034</v>
      </c>
      <c r="F249">
        <f>_xlfn.XLOOKUP(A249,'returns non-log'!A:A,'returns non-log'!B:B)</f>
        <v>3.8196954396884975E-2</v>
      </c>
      <c r="G249">
        <f t="shared" si="7"/>
        <v>1.3112867179005865</v>
      </c>
    </row>
    <row r="250" spans="1:7">
      <c r="A250" s="5">
        <v>40512</v>
      </c>
      <c r="B250">
        <f>('returns non-log'!C250+'returns non-log'!D250+'returns non-log'!E250+'returns non-log'!F250+'returns non-log'!G250)/5</f>
        <v>-1.7670021791021285E-3</v>
      </c>
      <c r="C250">
        <f t="shared" si="5"/>
        <v>5.4059251051274959</v>
      </c>
      <c r="D250">
        <f t="shared" si="6"/>
        <v>1.4656486975601026</v>
      </c>
      <c r="F250">
        <f>_xlfn.XLOOKUP(A250,'returns non-log'!A:A,'returns non-log'!B:B)</f>
        <v>-1.2144877492645811E-3</v>
      </c>
      <c r="G250">
        <f t="shared" si="7"/>
        <v>1.3096941762459229</v>
      </c>
    </row>
    <row r="251" spans="1:7">
      <c r="A251" s="5">
        <v>40543</v>
      </c>
      <c r="B251">
        <f>('returns non-log'!C251+'returns non-log'!D251+'returns non-log'!E251+'returns non-log'!F251+'returns non-log'!G251)/5</f>
        <v>5.3609568731808152E-2</v>
      </c>
      <c r="C251">
        <f t="shared" si="5"/>
        <v>5.6957344186098355</v>
      </c>
      <c r="D251">
        <f t="shared" si="6"/>
        <v>1.5442214921486359</v>
      </c>
      <c r="F251">
        <f>_xlfn.XLOOKUP(A251,'returns non-log'!A:A,'returns non-log'!B:B)</f>
        <v>6.5184922394678546E-2</v>
      </c>
      <c r="G251">
        <f t="shared" si="7"/>
        <v>1.3950664894852758</v>
      </c>
    </row>
    <row r="252" spans="1:7">
      <c r="A252" s="5">
        <v>40574</v>
      </c>
      <c r="B252">
        <f>('returns non-log'!C252+'returns non-log'!D252+'returns non-log'!E252+'returns non-log'!F252+'returns non-log'!G252)/5</f>
        <v>1.3245472160992987E-2</v>
      </c>
      <c r="C252">
        <f t="shared" si="5"/>
        <v>5.7711771102879412</v>
      </c>
      <c r="D252">
        <f t="shared" si="6"/>
        <v>1.5646754349332976</v>
      </c>
      <c r="F252">
        <f>_xlfn.XLOOKUP(A252,'returns non-log'!A:A,'returns non-log'!B:B)</f>
        <v>2.2958444491072205E-2</v>
      </c>
      <c r="G252">
        <f t="shared" si="7"/>
        <v>1.4270950460454785</v>
      </c>
    </row>
    <row r="253" spans="1:7">
      <c r="A253" s="5">
        <v>40602</v>
      </c>
      <c r="B253">
        <f>('returns non-log'!C253+'returns non-log'!D253+'returns non-log'!E253+'returns non-log'!F253+'returns non-log'!G253)/5</f>
        <v>3.444553222630993E-2</v>
      </c>
      <c r="C253">
        <f t="shared" si="5"/>
        <v>5.9699683774241068</v>
      </c>
      <c r="D253">
        <f t="shared" si="6"/>
        <v>1.6185715130510081</v>
      </c>
      <c r="F253">
        <f>_xlfn.XLOOKUP(A253,'returns non-log'!A:A,'returns non-log'!B:B)</f>
        <v>3.1305526999297673E-2</v>
      </c>
      <c r="G253">
        <f t="shared" si="7"/>
        <v>1.4717710085400193</v>
      </c>
    </row>
    <row r="254" spans="1:7">
      <c r="A254" s="5">
        <v>40633</v>
      </c>
      <c r="B254">
        <f>('returns non-log'!C254+'returns non-log'!D254+'returns non-log'!E254+'returns non-log'!F254+'returns non-log'!G254)/5</f>
        <v>1.0389755596681339E-2</v>
      </c>
      <c r="C254">
        <f t="shared" si="5"/>
        <v>6.0319948897854596</v>
      </c>
      <c r="D254">
        <f t="shared" si="6"/>
        <v>1.6353880754873589</v>
      </c>
      <c r="F254">
        <f>_xlfn.XLOOKUP(A254,'returns non-log'!A:A,'returns non-log'!B:B)</f>
        <v>-3.1569891794180904E-4</v>
      </c>
      <c r="G254">
        <f t="shared" si="7"/>
        <v>1.4713063720251651</v>
      </c>
    </row>
    <row r="255" spans="1:7">
      <c r="A255" s="5">
        <v>40662</v>
      </c>
      <c r="B255">
        <f>('returns non-log'!C255+'returns non-log'!D255+'returns non-log'!E255+'returns non-log'!F255+'returns non-log'!G255)/5</f>
        <v>3.3925040741182813E-2</v>
      </c>
      <c r="C255">
        <f t="shared" si="5"/>
        <v>6.2366305621720377</v>
      </c>
      <c r="D255">
        <f t="shared" si="6"/>
        <v>1.6908686825759121</v>
      </c>
      <c r="F255">
        <f>_xlfn.XLOOKUP(A255,'returns non-log'!A:A,'returns non-log'!B:B)</f>
        <v>2.9482958717225838E-2</v>
      </c>
      <c r="G255">
        <f t="shared" si="7"/>
        <v>1.5146848370519743</v>
      </c>
    </row>
    <row r="256" spans="1:7">
      <c r="A256" s="5">
        <v>40694</v>
      </c>
      <c r="B256">
        <f>('returns non-log'!C256+'returns non-log'!D256+'returns non-log'!E256+'returns non-log'!F256+'returns non-log'!G256)/5</f>
        <v>-4.8576494966595888E-3</v>
      </c>
      <c r="C256">
        <f t="shared" si="5"/>
        <v>6.2063351968608513</v>
      </c>
      <c r="D256">
        <f t="shared" si="6"/>
        <v>1.6826550351710798</v>
      </c>
      <c r="F256">
        <f>_xlfn.XLOOKUP(A256,'returns non-log'!A:A,'returns non-log'!B:B)</f>
        <v>-1.3010228731554441E-2</v>
      </c>
      <c r="G256">
        <f t="shared" si="7"/>
        <v>1.494978440865711</v>
      </c>
    </row>
    <row r="257" spans="1:7">
      <c r="A257" s="5">
        <v>40724</v>
      </c>
      <c r="B257">
        <f>('returns non-log'!C257+'returns non-log'!D257+'returns non-log'!E257+'returns non-log'!F257+'returns non-log'!G257)/5</f>
        <v>-1.2743588953539864E-2</v>
      </c>
      <c r="C257">
        <f t="shared" si="5"/>
        <v>6.1272442122041699</v>
      </c>
      <c r="D257">
        <f t="shared" si="6"/>
        <v>1.6612119710522555</v>
      </c>
      <c r="F257">
        <f>_xlfn.XLOOKUP(A257,'returns non-log'!A:A,'returns non-log'!B:B)</f>
        <v>-1.8557756783363577E-2</v>
      </c>
      <c r="G257">
        <f t="shared" si="7"/>
        <v>1.4672349945637531</v>
      </c>
    </row>
    <row r="258" spans="1:7">
      <c r="A258" s="5">
        <v>40753</v>
      </c>
      <c r="B258">
        <f>('returns non-log'!C258+'returns non-log'!D258+'returns non-log'!E258+'returns non-log'!F258+'returns non-log'!G258)/5</f>
        <v>-2.8946667636917667E-2</v>
      </c>
      <c r="C258">
        <f t="shared" si="5"/>
        <v>5.9498809104632686</v>
      </c>
      <c r="D258">
        <f t="shared" si="6"/>
        <v>1.6131254202517369</v>
      </c>
      <c r="F258">
        <f>_xlfn.XLOOKUP(A258,'returns non-log'!A:A,'returns non-log'!B:B)</f>
        <v>-2.0583077684314666E-2</v>
      </c>
      <c r="G258">
        <f t="shared" si="7"/>
        <v>1.4370347826895022</v>
      </c>
    </row>
    <row r="259" spans="1:7">
      <c r="A259" s="5">
        <v>40786</v>
      </c>
      <c r="B259">
        <f>('returns non-log'!C259+'returns non-log'!D259+'returns non-log'!E259+'returns non-log'!F259+'returns non-log'!G259)/5</f>
        <v>-4.4846668502280251E-2</v>
      </c>
      <c r="C259">
        <f t="shared" si="5"/>
        <v>5.6830485736436769</v>
      </c>
      <c r="D259">
        <f t="shared" si="6"/>
        <v>1.5407821192771056</v>
      </c>
      <c r="F259">
        <f>_xlfn.XLOOKUP(A259,'returns non-log'!A:A,'returns non-log'!B:B)</f>
        <v>-5.7727345476531799E-2</v>
      </c>
      <c r="G259">
        <f t="shared" si="7"/>
        <v>1.3540785793273926</v>
      </c>
    </row>
    <row r="260" spans="1:7">
      <c r="A260" s="5">
        <v>40816</v>
      </c>
      <c r="B260">
        <f>('returns non-log'!C260+'returns non-log'!D260+'returns non-log'!E260+'returns non-log'!F260+'returns non-log'!G260)/5</f>
        <v>-5.9500011483662039E-2</v>
      </c>
      <c r="C260">
        <f t="shared" ref="C260:C323" si="8">C259*(1+B260)</f>
        <v>5.3449071182496688</v>
      </c>
      <c r="D260">
        <f t="shared" si="6"/>
        <v>1.4491055654862968</v>
      </c>
      <c r="F260">
        <f>_xlfn.XLOOKUP(A260,'returns non-log'!A:A,'returns non-log'!B:B)</f>
        <v>-7.3393039435194041E-2</v>
      </c>
      <c r="G260">
        <f t="shared" si="7"/>
        <v>1.2546986367564659</v>
      </c>
    </row>
    <row r="261" spans="1:7">
      <c r="A261" s="5">
        <v>40847</v>
      </c>
      <c r="B261">
        <f>('returns non-log'!C261+'returns non-log'!D261+'returns non-log'!E261+'returns non-log'!F261+'returns non-log'!G261)/5</f>
        <v>9.1847092781758205E-2</v>
      </c>
      <c r="C261">
        <f t="shared" si="8"/>
        <v>5.8358212982494262</v>
      </c>
      <c r="D261">
        <f t="shared" si="6"/>
        <v>1.5822016988100789</v>
      </c>
      <c r="F261">
        <f>_xlfn.XLOOKUP(A261,'returns non-log'!A:A,'returns non-log'!B:B)</f>
        <v>0.10832704565548457</v>
      </c>
      <c r="G261">
        <f t="shared" si="7"/>
        <v>1.3906164332642579</v>
      </c>
    </row>
    <row r="262" spans="1:7">
      <c r="A262" s="5">
        <v>40877</v>
      </c>
      <c r="B262">
        <f>('returns non-log'!C262+'returns non-log'!D262+'returns non-log'!E262+'returns non-log'!F262+'returns non-log'!G262)/5</f>
        <v>-2.5393891509641888E-4</v>
      </c>
      <c r="C262">
        <f t="shared" si="8"/>
        <v>5.8343393561202523</v>
      </c>
      <c r="D262">
        <f t="shared" si="6"/>
        <v>1.5817999162272194</v>
      </c>
      <c r="F262">
        <f>_xlfn.XLOOKUP(A262,'returns non-log'!A:A,'returns non-log'!B:B)</f>
        <v>-5.5489427104868927E-3</v>
      </c>
      <c r="G262">
        <f t="shared" si="7"/>
        <v>1.3828999823438128</v>
      </c>
    </row>
    <row r="263" spans="1:7">
      <c r="A263" s="5">
        <v>40907</v>
      </c>
      <c r="B263">
        <f>('returns non-log'!C263+'returns non-log'!D263+'returns non-log'!E263+'returns non-log'!F263+'returns non-log'!G263)/5</f>
        <v>1.1542200917462298E-2</v>
      </c>
      <c r="C263">
        <f t="shared" si="8"/>
        <v>5.9016804731892503</v>
      </c>
      <c r="D263">
        <f t="shared" si="6"/>
        <v>1.6000573686715391</v>
      </c>
      <c r="F263">
        <f>_xlfn.XLOOKUP(A263,'returns non-log'!A:A,'returns non-log'!B:B)</f>
        <v>7.6638650944711451E-3</v>
      </c>
      <c r="G263">
        <f t="shared" si="7"/>
        <v>1.3934983412476423</v>
      </c>
    </row>
    <row r="264" spans="1:7">
      <c r="A264" s="5">
        <v>40939</v>
      </c>
      <c r="B264">
        <f>('returns non-log'!C264+'returns non-log'!D264+'returns non-log'!E264+'returns non-log'!F264+'returns non-log'!G264)/5</f>
        <v>3.3261280306535745E-2</v>
      </c>
      <c r="C264">
        <f t="shared" si="8"/>
        <v>6.0979779216876064</v>
      </c>
      <c r="D264">
        <f t="shared" si="6"/>
        <v>1.6532773253174613</v>
      </c>
      <c r="F264">
        <f>_xlfn.XLOOKUP(A264,'returns non-log'!A:A,'returns non-log'!B:B)</f>
        <v>4.5889370697689058E-2</v>
      </c>
      <c r="G264">
        <f t="shared" si="7"/>
        <v>1.45744510319577</v>
      </c>
    </row>
    <row r="265" spans="1:7">
      <c r="A265" s="5">
        <v>40968</v>
      </c>
      <c r="B265">
        <f>('returns non-log'!C265+'returns non-log'!D265+'returns non-log'!E265+'returns non-log'!F265+'returns non-log'!G265)/5</f>
        <v>3.5779551149252554E-2</v>
      </c>
      <c r="C265">
        <f t="shared" si="8"/>
        <v>6.3161608346436404</v>
      </c>
      <c r="D265">
        <f t="shared" si="6"/>
        <v>1.7124308459425568</v>
      </c>
      <c r="F265">
        <f>_xlfn.XLOOKUP(A265,'returns non-log'!A:A,'returns non-log'!B:B)</f>
        <v>4.1480931252724895E-2</v>
      </c>
      <c r="G265">
        <f t="shared" si="7"/>
        <v>1.5179012833260543</v>
      </c>
    </row>
    <row r="266" spans="1:7">
      <c r="A266" s="5">
        <v>40998</v>
      </c>
      <c r="B266">
        <f>('returns non-log'!C266+'returns non-log'!D266+'returns non-log'!E266+'returns non-log'!F266+'returns non-log'!G266)/5</f>
        <v>2.7714793275719619E-2</v>
      </c>
      <c r="C266">
        <f t="shared" si="8"/>
        <v>6.4912119264719852</v>
      </c>
      <c r="D266">
        <f t="shared" si="6"/>
        <v>1.7598905128368203</v>
      </c>
      <c r="F266">
        <f>_xlfn.XLOOKUP(A266,'returns non-log'!A:A,'returns non-log'!B:B)</f>
        <v>3.0408427670934657E-2</v>
      </c>
      <c r="G266">
        <f t="shared" si="7"/>
        <v>1.5640582747116936</v>
      </c>
    </row>
    <row r="267" spans="1:7">
      <c r="A267" s="5">
        <v>41029</v>
      </c>
      <c r="B267">
        <f>('returns non-log'!C267+'returns non-log'!D267+'returns non-log'!E267+'returns non-log'!F267+'returns non-log'!G267)/5</f>
        <v>2.6436337411459123E-3</v>
      </c>
      <c r="C267">
        <f t="shared" si="8"/>
        <v>6.5083723133417353</v>
      </c>
      <c r="D267">
        <f t="shared" si="6"/>
        <v>1.7645430187772784</v>
      </c>
      <c r="F267">
        <f>_xlfn.XLOOKUP(A267,'returns non-log'!A:A,'returns non-log'!B:B)</f>
        <v>-7.222541161057916E-3</v>
      </c>
      <c r="G267">
        <f t="shared" si="7"/>
        <v>1.552761799444295</v>
      </c>
    </row>
    <row r="268" spans="1:7">
      <c r="A268" s="5">
        <v>41060</v>
      </c>
      <c r="B268">
        <f>('returns non-log'!C268+'returns non-log'!D268+'returns non-log'!E268+'returns non-log'!F268+'returns non-log'!G268)/5</f>
        <v>-5.4661482826713417E-2</v>
      </c>
      <c r="C268">
        <f t="shared" si="8"/>
        <v>6.1526150319061488</v>
      </c>
      <c r="D268">
        <f t="shared" si="6"/>
        <v>1.668090480859387</v>
      </c>
      <c r="F268">
        <f>_xlfn.XLOOKUP(A268,'returns non-log'!A:A,'returns non-log'!B:B)</f>
        <v>-6.3936221623425049E-2</v>
      </c>
      <c r="G268">
        <f t="shared" si="7"/>
        <v>1.4534840769066364</v>
      </c>
    </row>
    <row r="269" spans="1:7">
      <c r="A269" s="5">
        <v>41089</v>
      </c>
      <c r="B269">
        <f>('returns non-log'!C269+'returns non-log'!D269+'returns non-log'!E269+'returns non-log'!F269+'returns non-log'!G269)/5</f>
        <v>3.3998060408647127E-2</v>
      </c>
      <c r="C269">
        <f t="shared" si="8"/>
        <v>6.3617920094320448</v>
      </c>
      <c r="D269">
        <f t="shared" si="6"/>
        <v>1.7248023217947337</v>
      </c>
      <c r="F269">
        <f>_xlfn.XLOOKUP(A269,'returns non-log'!A:A,'returns non-log'!B:B)</f>
        <v>3.785542405539255E-2</v>
      </c>
      <c r="G269">
        <f t="shared" si="7"/>
        <v>1.5085063329956978</v>
      </c>
    </row>
    <row r="270" spans="1:7">
      <c r="A270" s="5">
        <v>41121</v>
      </c>
      <c r="B270">
        <f>('returns non-log'!C270+'returns non-log'!D270+'returns non-log'!E270+'returns non-log'!F270+'returns non-log'!G270)/5</f>
        <v>8.9784052670640151E-3</v>
      </c>
      <c r="C270">
        <f t="shared" si="8"/>
        <v>6.4189107563174952</v>
      </c>
      <c r="D270">
        <f t="shared" si="6"/>
        <v>1.7402882960453798</v>
      </c>
      <c r="F270">
        <f>_xlfn.XLOOKUP(A270,'returns non-log'!A:A,'returns non-log'!B:B)</f>
        <v>1.2297338400113933E-2</v>
      </c>
      <c r="G270">
        <f t="shared" si="7"/>
        <v>1.5270569458512608</v>
      </c>
    </row>
    <row r="271" spans="1:7">
      <c r="A271" s="5">
        <v>41152</v>
      </c>
      <c r="B271">
        <f>('returns non-log'!C271+'returns non-log'!D271+'returns non-log'!E271+'returns non-log'!F271+'returns non-log'!G271)/5</f>
        <v>1.2037919433621291E-2</v>
      </c>
      <c r="C271">
        <f t="shared" si="8"/>
        <v>6.4961810868536505</v>
      </c>
      <c r="D271">
        <f t="shared" si="6"/>
        <v>1.7612377463444482</v>
      </c>
      <c r="F271">
        <f>_xlfn.XLOOKUP(A271,'returns non-log'!A:A,'returns non-log'!B:B)</f>
        <v>2.076561757155071E-2</v>
      </c>
      <c r="G271">
        <f t="shared" si="7"/>
        <v>1.5587672263987884</v>
      </c>
    </row>
    <row r="272" spans="1:7">
      <c r="A272" s="5">
        <v>41180</v>
      </c>
      <c r="B272">
        <f>('returns non-log'!C272+'returns non-log'!D272+'returns non-log'!E272+'returns non-log'!F272+'returns non-log'!G272)/5</f>
        <v>1.8246946496985661E-2</v>
      </c>
      <c r="C272">
        <f t="shared" si="8"/>
        <v>6.6147165555801992</v>
      </c>
      <c r="D272">
        <f t="shared" si="6"/>
        <v>1.7933749572704669</v>
      </c>
      <c r="F272">
        <f>_xlfn.XLOOKUP(A272,'returns non-log'!A:A,'returns non-log'!B:B)</f>
        <v>2.384710311463234E-2</v>
      </c>
      <c r="G272">
        <f t="shared" si="7"/>
        <v>1.5959393091784297</v>
      </c>
    </row>
    <row r="273" spans="1:7">
      <c r="A273" s="5">
        <v>41213</v>
      </c>
      <c r="B273">
        <f>('returns non-log'!C273+'returns non-log'!D273+'returns non-log'!E273+'returns non-log'!F273+'returns non-log'!G273)/5</f>
        <v>-1.4201614658376683E-2</v>
      </c>
      <c r="C273">
        <f t="shared" si="8"/>
        <v>6.5207768999834643</v>
      </c>
      <c r="D273">
        <f t="shared" si="6"/>
        <v>1.767906137189329</v>
      </c>
      <c r="F273">
        <f>_xlfn.XLOOKUP(A273,'returns non-log'!A:A,'returns non-log'!B:B)</f>
        <v>-1.933366086212851E-2</v>
      </c>
      <c r="G273">
        <f t="shared" si="7"/>
        <v>1.5650839598182342</v>
      </c>
    </row>
    <row r="274" spans="1:7">
      <c r="A274" s="5">
        <v>41243</v>
      </c>
      <c r="B274">
        <f>('returns non-log'!C274+'returns non-log'!D274+'returns non-log'!E274+'returns non-log'!F274+'returns non-log'!G274)/5</f>
        <v>3.9329195719973288E-3</v>
      </c>
      <c r="C274">
        <f t="shared" si="8"/>
        <v>6.5464225910780369</v>
      </c>
      <c r="D274">
        <f t="shared" si="6"/>
        <v>1.774859169837735</v>
      </c>
      <c r="F274">
        <f>_xlfn.XLOOKUP(A274,'returns non-log'!A:A,'returns non-log'!B:B)</f>
        <v>3.5714232700638782E-3</v>
      </c>
      <c r="G274">
        <f t="shared" si="7"/>
        <v>1.5706735370919327</v>
      </c>
    </row>
    <row r="275" spans="1:7">
      <c r="A275" s="5">
        <v>41274</v>
      </c>
      <c r="B275">
        <f>('returns non-log'!C275+'returns non-log'!D275+'returns non-log'!E275+'returns non-log'!F275+'returns non-log'!G275)/5</f>
        <v>4.5747534422306609E-3</v>
      </c>
      <c r="C275">
        <f t="shared" si="8"/>
        <v>6.5763708603608677</v>
      </c>
      <c r="D275">
        <f t="shared" si="6"/>
        <v>1.7829787129344248</v>
      </c>
      <c r="F275">
        <f>_xlfn.XLOOKUP(A275,'returns non-log'!A:A,'returns non-log'!B:B)</f>
        <v>7.1802889273127057E-3</v>
      </c>
      <c r="G275">
        <f t="shared" si="7"/>
        <v>1.5819514268987369</v>
      </c>
    </row>
    <row r="276" spans="1:7">
      <c r="A276" s="5">
        <v>41305</v>
      </c>
      <c r="B276">
        <f>('returns non-log'!C276+'returns non-log'!D276+'returns non-log'!E276+'returns non-log'!F276+'returns non-log'!G276)/5</f>
        <v>5.4064270071864408E-2</v>
      </c>
      <c r="C276">
        <f t="shared" si="8"/>
        <v>6.9319175506481567</v>
      </c>
      <c r="D276">
        <f t="shared" si="6"/>
        <v>1.8793741556028967</v>
      </c>
      <c r="F276">
        <f>_xlfn.XLOOKUP(A276,'returns non-log'!A:A,'returns non-log'!B:B)</f>
        <v>5.1595474794824625E-2</v>
      </c>
      <c r="G276">
        <f t="shared" si="7"/>
        <v>1.6635729618719275</v>
      </c>
    </row>
    <row r="277" spans="1:7">
      <c r="A277" s="5">
        <v>41333</v>
      </c>
      <c r="B277">
        <f>('returns non-log'!C277+'returns non-log'!D277+'returns non-log'!E277+'returns non-log'!F277+'returns non-log'!G277)/5</f>
        <v>1.8229015924907045E-2</v>
      </c>
      <c r="C277">
        <f t="shared" si="8"/>
        <v>7.0582795860690641</v>
      </c>
      <c r="D277">
        <f t="shared" si="6"/>
        <v>1.9136332970142405</v>
      </c>
      <c r="F277">
        <f>_xlfn.XLOOKUP(A277,'returns non-log'!A:A,'returns non-log'!B:B)</f>
        <v>1.0433962922878237E-2</v>
      </c>
      <c r="G277">
        <f t="shared" si="7"/>
        <v>1.6809306204756018</v>
      </c>
    </row>
    <row r="278" spans="1:7">
      <c r="A278" s="5">
        <v>41362</v>
      </c>
      <c r="B278">
        <f>('returns non-log'!C278+'returns non-log'!D278+'returns non-log'!E278+'returns non-log'!F278+'returns non-log'!G278)/5</f>
        <v>4.7086748630928855E-2</v>
      </c>
      <c r="C278">
        <f t="shared" si="8"/>
        <v>7.3906310227051142</v>
      </c>
      <c r="D278">
        <f t="shared" si="6"/>
        <v>2.0037400670425254</v>
      </c>
      <c r="F278">
        <f>_xlfn.XLOOKUP(A278,'returns non-log'!A:A,'returns non-log'!B:B)</f>
        <v>3.6028092182050386E-2</v>
      </c>
      <c r="G278">
        <f t="shared" si="7"/>
        <v>1.7414913438217279</v>
      </c>
    </row>
    <row r="279" spans="1:7">
      <c r="A279" s="5">
        <v>41394</v>
      </c>
      <c r="B279">
        <f>('returns non-log'!C279+'returns non-log'!D279+'returns non-log'!E279+'returns non-log'!F279+'returns non-log'!G279)/5</f>
        <v>2.2203524826639454E-2</v>
      </c>
      <c r="C279">
        <f t="shared" si="8"/>
        <v>7.5547290821022788</v>
      </c>
      <c r="D279">
        <f t="shared" si="6"/>
        <v>2.0482301593672365</v>
      </c>
      <c r="F279">
        <f>_xlfn.XLOOKUP(A279,'returns non-log'!A:A,'returns non-log'!B:B)</f>
        <v>1.8628908592349669E-2</v>
      </c>
      <c r="G279">
        <f t="shared" si="7"/>
        <v>1.773933426880151</v>
      </c>
    </row>
    <row r="280" spans="1:7">
      <c r="A280" s="5">
        <v>41425</v>
      </c>
      <c r="B280">
        <f>('returns non-log'!C280+'returns non-log'!D280+'returns non-log'!E280+'returns non-log'!F280+'returns non-log'!G280)/5</f>
        <v>4.8265591687182583E-3</v>
      </c>
      <c r="C280">
        <f t="shared" si="8"/>
        <v>7.5911924290206816</v>
      </c>
      <c r="D280">
        <f t="shared" si="6"/>
        <v>2.0581160634225757</v>
      </c>
      <c r="F280">
        <f>_xlfn.XLOOKUP(A280,'returns non-log'!A:A,'returns non-log'!B:B)</f>
        <v>1.8531153947397794E-2</v>
      </c>
      <c r="G280">
        <f t="shared" si="7"/>
        <v>1.806806460306102</v>
      </c>
    </row>
    <row r="281" spans="1:7">
      <c r="A281" s="5">
        <v>41453</v>
      </c>
      <c r="B281">
        <f>('returns non-log'!C281+'returns non-log'!D281+'returns non-log'!E281+'returns non-log'!F281+'returns non-log'!G281)/5</f>
        <v>-1.0893612298936262E-2</v>
      </c>
      <c r="C281">
        <f t="shared" si="8"/>
        <v>7.5084969218123101</v>
      </c>
      <c r="D281">
        <f t="shared" si="6"/>
        <v>2.0356957449614375</v>
      </c>
      <c r="F281">
        <f>_xlfn.XLOOKUP(A281,'returns non-log'!A:A,'returns non-log'!B:B)</f>
        <v>-1.5005226756363843E-2</v>
      </c>
      <c r="G281">
        <f t="shared" si="7"/>
        <v>1.7796949196643459</v>
      </c>
    </row>
    <row r="282" spans="1:7">
      <c r="A282" s="5">
        <v>41486</v>
      </c>
      <c r="B282">
        <f>('returns non-log'!C282+'returns non-log'!D282+'returns non-log'!E282+'returns non-log'!F282+'returns non-log'!G282)/5</f>
        <v>5.196380458662371E-2</v>
      </c>
      <c r="C282">
        <f t="shared" si="8"/>
        <v>7.8986669885966307</v>
      </c>
      <c r="D282">
        <f t="shared" ref="D282:D345" si="9">D281*(1+B282)</f>
        <v>2.1414782408504349</v>
      </c>
      <c r="F282">
        <f>_xlfn.XLOOKUP(A282,'returns non-log'!A:A,'returns non-log'!B:B)</f>
        <v>5.1236262481088257E-2</v>
      </c>
      <c r="G282">
        <f t="shared" ref="G282:G345" si="10">G281*(1+F282)</f>
        <v>1.8708798357045275</v>
      </c>
    </row>
    <row r="283" spans="1:7">
      <c r="A283" s="5">
        <v>41516</v>
      </c>
      <c r="B283">
        <f>('returns non-log'!C283+'returns non-log'!D283+'returns non-log'!E283+'returns non-log'!F283+'returns non-log'!G283)/5</f>
        <v>-3.3743564284244562E-2</v>
      </c>
      <c r="C283">
        <f t="shared" si="8"/>
        <v>7.6321378113070804</v>
      </c>
      <c r="D283">
        <f t="shared" si="9"/>
        <v>2.0692171321669872</v>
      </c>
      <c r="F283">
        <f>_xlfn.XLOOKUP(A283,'returns non-log'!A:A,'returns non-log'!B:B)</f>
        <v>-2.9846307442236375E-2</v>
      </c>
      <c r="G283">
        <f t="shared" si="10"/>
        <v>1.8150409809406096</v>
      </c>
    </row>
    <row r="284" spans="1:7">
      <c r="A284" s="5">
        <v>41547</v>
      </c>
      <c r="B284">
        <f>('returns non-log'!C284+'returns non-log'!D284+'returns non-log'!E284+'returns non-log'!F284+'returns non-log'!G284)/5</f>
        <v>2.9846151373241224E-2</v>
      </c>
      <c r="C284">
        <f t="shared" si="8"/>
        <v>7.8599277517247899</v>
      </c>
      <c r="D284">
        <f t="shared" si="9"/>
        <v>2.1309752999177474</v>
      </c>
      <c r="F284">
        <f>_xlfn.XLOOKUP(A284,'returns non-log'!A:A,'returns non-log'!B:B)</f>
        <v>3.1489612792447108E-2</v>
      </c>
      <c r="G284">
        <f t="shared" si="10"/>
        <v>1.8721959186328527</v>
      </c>
    </row>
    <row r="285" spans="1:7">
      <c r="A285" s="5">
        <v>41578</v>
      </c>
      <c r="B285">
        <f>('returns non-log'!C285+'returns non-log'!D285+'returns non-log'!E285+'returns non-log'!F285+'returns non-log'!G285)/5</f>
        <v>4.5167222500691342E-2</v>
      </c>
      <c r="C285">
        <f t="shared" si="8"/>
        <v>8.2149388573263025</v>
      </c>
      <c r="D285">
        <f t="shared" si="9"/>
        <v>2.22722553543261</v>
      </c>
      <c r="F285">
        <f>_xlfn.XLOOKUP(A285,'returns non-log'!A:A,'returns non-log'!B:B)</f>
        <v>4.3081096273555941E-2</v>
      </c>
      <c r="G285">
        <f t="shared" si="10"/>
        <v>1.9528521712464331</v>
      </c>
    </row>
    <row r="286" spans="1:7">
      <c r="A286" s="5">
        <v>41607</v>
      </c>
      <c r="B286">
        <f>('returns non-log'!C286+'returns non-log'!D286+'returns non-log'!E286+'returns non-log'!F286+'returns non-log'!G286)/5</f>
        <v>2.5483624009842654E-2</v>
      </c>
      <c r="C286">
        <f t="shared" si="8"/>
        <v>8.4242852704302518</v>
      </c>
      <c r="D286">
        <f t="shared" si="9"/>
        <v>2.283983313562695</v>
      </c>
      <c r="F286">
        <f>_xlfn.XLOOKUP(A286,'returns non-log'!A:A,'returns non-log'!B:B)</f>
        <v>2.6157708809311675E-2</v>
      </c>
      <c r="G286">
        <f t="shared" si="10"/>
        <v>2.0039343096895292</v>
      </c>
    </row>
    <row r="287" spans="1:7">
      <c r="A287" s="5">
        <v>41639</v>
      </c>
      <c r="B287">
        <f>('returns non-log'!C287+'returns non-log'!D287+'returns non-log'!E287+'returns non-log'!F287+'returns non-log'!G287)/5</f>
        <v>2.1564052340449093E-2</v>
      </c>
      <c r="C287">
        <f t="shared" si="8"/>
        <v>8.6059469989326836</v>
      </c>
      <c r="D287">
        <f t="shared" si="9"/>
        <v>2.3332352492810733</v>
      </c>
      <c r="F287">
        <f>_xlfn.XLOOKUP(A287,'returns non-log'!A:A,'returns non-log'!B:B)</f>
        <v>2.5072993102680741E-2</v>
      </c>
      <c r="G287">
        <f t="shared" si="10"/>
        <v>2.0541789408146003</v>
      </c>
    </row>
    <row r="288" spans="1:7">
      <c r="A288" s="5">
        <v>41670</v>
      </c>
      <c r="B288">
        <f>('returns non-log'!C288+'returns non-log'!D288+'returns non-log'!E288+'returns non-log'!F288+'returns non-log'!G288)/5</f>
        <v>-3.1692534460992051E-2</v>
      </c>
      <c r="C288">
        <f t="shared" si="8"/>
        <v>8.3332027270995379</v>
      </c>
      <c r="D288">
        <f t="shared" si="9"/>
        <v>2.2592891107376314</v>
      </c>
      <c r="F288">
        <f>_xlfn.XLOOKUP(A288,'returns non-log'!A:A,'returns non-log'!B:B)</f>
        <v>-3.4964584165055879E-2</v>
      </c>
      <c r="G288">
        <f t="shared" si="10"/>
        <v>1.9823554283484028</v>
      </c>
    </row>
    <row r="289" spans="1:7">
      <c r="A289" s="5">
        <v>41698</v>
      </c>
      <c r="B289">
        <f>('returns non-log'!C289+'returns non-log'!D289+'returns non-log'!E289+'returns non-log'!F289+'returns non-log'!G289)/5</f>
        <v>4.7061724835638107E-2</v>
      </c>
      <c r="C289">
        <f t="shared" si="8"/>
        <v>8.7253776208418863</v>
      </c>
      <c r="D289">
        <f t="shared" si="9"/>
        <v>2.3656151531913197</v>
      </c>
      <c r="F289">
        <f>_xlfn.XLOOKUP(A289,'returns non-log'!A:A,'returns non-log'!B:B)</f>
        <v>4.4459523282155189E-2</v>
      </c>
      <c r="G289">
        <f t="shared" si="10"/>
        <v>2.0704900056685656</v>
      </c>
    </row>
    <row r="290" spans="1:7">
      <c r="A290" s="5">
        <v>41729</v>
      </c>
      <c r="B290">
        <f>('returns non-log'!C290+'returns non-log'!D290+'returns non-log'!E290+'returns non-log'!F290+'returns non-log'!G290)/5</f>
        <v>5.1059317866002378E-4</v>
      </c>
      <c r="C290">
        <f t="shared" si="8"/>
        <v>8.7298327391363202</v>
      </c>
      <c r="D290">
        <f t="shared" si="9"/>
        <v>2.3668230201518736</v>
      </c>
      <c r="F290">
        <f>_xlfn.XLOOKUP(A290,'returns non-log'!A:A,'returns non-log'!B:B)</f>
        <v>5.3600080787226112E-3</v>
      </c>
      <c r="G290">
        <f t="shared" si="10"/>
        <v>2.0815878488258637</v>
      </c>
    </row>
    <row r="291" spans="1:7">
      <c r="A291" s="5">
        <v>41759</v>
      </c>
      <c r="B291">
        <f>('returns non-log'!C291+'returns non-log'!D291+'returns non-log'!E291+'returns non-log'!F291+'returns non-log'!G291)/5</f>
        <v>3.6112389453604398E-3</v>
      </c>
      <c r="C291">
        <f t="shared" si="8"/>
        <v>8.7613582511103711</v>
      </c>
      <c r="D291">
        <f t="shared" si="9"/>
        <v>2.3753701836190215</v>
      </c>
      <c r="F291">
        <f>_xlfn.XLOOKUP(A291,'returns non-log'!A:A,'returns non-log'!B:B)</f>
        <v>4.8559888483015179E-3</v>
      </c>
      <c r="G291">
        <f t="shared" si="10"/>
        <v>2.0916960162065221</v>
      </c>
    </row>
    <row r="292" spans="1:7">
      <c r="A292" s="5">
        <v>41789</v>
      </c>
      <c r="B292">
        <f>('returns non-log'!C292+'returns non-log'!D292+'returns non-log'!E292+'returns non-log'!F292+'returns non-log'!G292)/5</f>
        <v>2.0686231501502041E-2</v>
      </c>
      <c r="C292">
        <f t="shared" si="8"/>
        <v>8.942597736160435</v>
      </c>
      <c r="D292">
        <f t="shared" si="9"/>
        <v>2.42450764113913</v>
      </c>
      <c r="F292">
        <f>_xlfn.XLOOKUP(A292,'returns non-log'!A:A,'returns non-log'!B:B)</f>
        <v>2.1499225863489846E-2</v>
      </c>
      <c r="G292">
        <f t="shared" si="10"/>
        <v>2.136665861296708</v>
      </c>
    </row>
    <row r="293" spans="1:7">
      <c r="A293" s="5">
        <v>41820</v>
      </c>
      <c r="B293">
        <f>('returns non-log'!C293+'returns non-log'!D293+'returns non-log'!E293+'returns non-log'!F293+'returns non-log'!G293)/5</f>
        <v>1.8165349563081933E-2</v>
      </c>
      <c r="C293">
        <f t="shared" si="8"/>
        <v>9.1050431500398155</v>
      </c>
      <c r="D293">
        <f t="shared" si="9"/>
        <v>2.4685496699587857</v>
      </c>
      <c r="F293">
        <f>_xlfn.XLOOKUP(A293,'returns non-log'!A:A,'returns non-log'!B:B)</f>
        <v>1.9807766536372728E-2</v>
      </c>
      <c r="G293">
        <f t="shared" si="10"/>
        <v>2.1789884398435109</v>
      </c>
    </row>
    <row r="294" spans="1:7">
      <c r="A294" s="5">
        <v>41851</v>
      </c>
      <c r="B294">
        <f>('returns non-log'!C294+'returns non-log'!D294+'returns non-log'!E294+'returns non-log'!F294+'returns non-log'!G294)/5</f>
        <v>-1.5577893104172657E-2</v>
      </c>
      <c r="C294">
        <f t="shared" si="8"/>
        <v>8.9632057611396156</v>
      </c>
      <c r="D294">
        <f t="shared" si="9"/>
        <v>2.4300948670778268</v>
      </c>
      <c r="F294">
        <f>_xlfn.XLOOKUP(A294,'returns non-log'!A:A,'returns non-log'!B:B)</f>
        <v>-1.531293563236158E-2</v>
      </c>
      <c r="G294">
        <f t="shared" si="10"/>
        <v>2.1456217301205274</v>
      </c>
    </row>
    <row r="295" spans="1:7">
      <c r="A295" s="5">
        <v>41880</v>
      </c>
      <c r="B295">
        <f>('returns non-log'!C295+'returns non-log'!D295+'returns non-log'!E295+'returns non-log'!F295+'returns non-log'!G295)/5</f>
        <v>4.1610608843202133E-2</v>
      </c>
      <c r="C295">
        <f t="shared" si="8"/>
        <v>9.3361702100475323</v>
      </c>
      <c r="D295">
        <f t="shared" si="9"/>
        <v>2.5312125940436756</v>
      </c>
      <c r="F295">
        <f>_xlfn.XLOOKUP(A295,'returns non-log'!A:A,'returns non-log'!B:B)</f>
        <v>3.7864482388990428E-2</v>
      </c>
      <c r="G295">
        <f t="shared" si="10"/>
        <v>2.2268645863341114</v>
      </c>
    </row>
    <row r="296" spans="1:7">
      <c r="A296" s="5">
        <v>41912</v>
      </c>
      <c r="B296">
        <f>('returns non-log'!C296+'returns non-log'!D296+'returns non-log'!E296+'returns non-log'!F296+'returns non-log'!G296)/5</f>
        <v>-1.4469062076127637E-2</v>
      </c>
      <c r="C296">
        <f t="shared" si="8"/>
        <v>9.201084583725061</v>
      </c>
      <c r="D296">
        <f t="shared" si="9"/>
        <v>2.4945883218925817</v>
      </c>
      <c r="F296">
        <f>_xlfn.XLOOKUP(A296,'returns non-log'!A:A,'returns non-log'!B:B)</f>
        <v>-1.7128645059859227E-2</v>
      </c>
      <c r="G296">
        <f t="shared" si="10"/>
        <v>2.1887214132384241</v>
      </c>
    </row>
    <row r="297" spans="1:7">
      <c r="A297" s="5">
        <v>41943</v>
      </c>
      <c r="B297">
        <f>('returns non-log'!C297+'returns non-log'!D297+'returns non-log'!E297+'returns non-log'!F297+'returns non-log'!G297)/5</f>
        <v>2.802989394116202E-2</v>
      </c>
      <c r="C297">
        <f t="shared" si="8"/>
        <v>9.4589900087505363</v>
      </c>
      <c r="D297">
        <f t="shared" si="9"/>
        <v>2.5645113679820923</v>
      </c>
      <c r="F297">
        <f>_xlfn.XLOOKUP(A297,'returns non-log'!A:A,'returns non-log'!B:B)</f>
        <v>2.2925905562124704E-2</v>
      </c>
      <c r="G297">
        <f t="shared" si="10"/>
        <v>2.2388998336601285</v>
      </c>
    </row>
    <row r="298" spans="1:7">
      <c r="A298" s="5">
        <v>41971</v>
      </c>
      <c r="B298">
        <f>('returns non-log'!C298+'returns non-log'!D298+'returns non-log'!E298+'returns non-log'!F298+'returns non-log'!G298)/5</f>
        <v>2.7900901026182146E-2</v>
      </c>
      <c r="C298">
        <f t="shared" si="8"/>
        <v>9.7229043527923302</v>
      </c>
      <c r="D298">
        <f t="shared" si="9"/>
        <v>2.6360635458406798</v>
      </c>
      <c r="F298">
        <f>_xlfn.XLOOKUP(A298,'returns non-log'!A:A,'returns non-log'!B:B)</f>
        <v>2.423730519517564E-2</v>
      </c>
      <c r="G298">
        <f t="shared" si="10"/>
        <v>2.2931647322299771</v>
      </c>
    </row>
    <row r="299" spans="1:7">
      <c r="A299" s="5">
        <v>42004</v>
      </c>
      <c r="B299">
        <f>('returns non-log'!C299+'returns non-log'!D299+'returns non-log'!E299+'returns non-log'!F299+'returns non-log'!G299)/5</f>
        <v>-6.3294059596805672E-4</v>
      </c>
      <c r="C299">
        <f t="shared" si="8"/>
        <v>9.7167503319167334</v>
      </c>
      <c r="D299">
        <f t="shared" si="9"/>
        <v>2.6343950742089657</v>
      </c>
      <c r="F299">
        <f>_xlfn.XLOOKUP(A299,'returns non-log'!A:A,'returns non-log'!B:B)</f>
        <v>-4.7736807286954397E-3</v>
      </c>
      <c r="G299">
        <f t="shared" si="10"/>
        <v>2.2822178959400068</v>
      </c>
    </row>
    <row r="300" spans="1:7">
      <c r="A300" s="5">
        <v>42034</v>
      </c>
      <c r="B300">
        <f>('returns non-log'!C300+'returns non-log'!D300+'returns non-log'!E300+'returns non-log'!F300+'returns non-log'!G300)/5</f>
        <v>-2.0151682799897031E-2</v>
      </c>
      <c r="C300">
        <f t="shared" si="8"/>
        <v>9.5209414613821544</v>
      </c>
      <c r="D300">
        <f t="shared" si="9"/>
        <v>2.5813075803038954</v>
      </c>
      <c r="F300">
        <f>_xlfn.XLOOKUP(A300,'returns non-log'!A:A,'returns non-log'!B:B)</f>
        <v>-2.922329434926052E-2</v>
      </c>
      <c r="G300">
        <f t="shared" si="10"/>
        <v>2.2155239705978018</v>
      </c>
    </row>
    <row r="301" spans="1:7">
      <c r="A301" s="5">
        <v>42062</v>
      </c>
      <c r="B301">
        <f>('returns non-log'!C301+'returns non-log'!D301+'returns non-log'!E301+'returns non-log'!F301+'returns non-log'!G301)/5</f>
        <v>4.8240946754556015E-2</v>
      </c>
      <c r="C301">
        <f t="shared" si="8"/>
        <v>9.9802406914739343</v>
      </c>
      <c r="D301">
        <f t="shared" si="9"/>
        <v>2.705832301842467</v>
      </c>
      <c r="F301">
        <f>_xlfn.XLOOKUP(A301,'returns non-log'!A:A,'returns non-log'!B:B)</f>
        <v>5.5885804045261445E-2</v>
      </c>
      <c r="G301">
        <f t="shared" si="10"/>
        <v>2.3393403090762099</v>
      </c>
    </row>
    <row r="302" spans="1:7">
      <c r="A302" s="5">
        <v>42094</v>
      </c>
      <c r="B302">
        <f>('returns non-log'!C302+'returns non-log'!D302+'returns non-log'!E302+'returns non-log'!F302+'returns non-log'!G302)/5</f>
        <v>-1.1426765412740236E-2</v>
      </c>
      <c r="C302">
        <f t="shared" si="8"/>
        <v>9.8661988223297765</v>
      </c>
      <c r="D302">
        <f t="shared" si="9"/>
        <v>2.6749133908830984</v>
      </c>
      <c r="F302">
        <f>_xlfn.XLOOKUP(A302,'returns non-log'!A:A,'returns non-log'!B:B)</f>
        <v>-1.6033487097238841E-2</v>
      </c>
      <c r="G302">
        <f t="shared" si="10"/>
        <v>2.3018325264145858</v>
      </c>
    </row>
    <row r="303" spans="1:7">
      <c r="A303" s="5">
        <v>42124</v>
      </c>
      <c r="B303">
        <f>('returns non-log'!C303+'returns non-log'!D303+'returns non-log'!E303+'returns non-log'!F303+'returns non-log'!G303)/5</f>
        <v>-2.9280676292772643E-3</v>
      </c>
      <c r="C303">
        <f t="shared" si="8"/>
        <v>9.8373099249341003</v>
      </c>
      <c r="D303">
        <f t="shared" si="9"/>
        <v>2.6670810635721334</v>
      </c>
      <c r="F303">
        <f>_xlfn.XLOOKUP(A303,'returns non-log'!A:A,'returns non-log'!B:B)</f>
        <v>8.081266842280721E-3</v>
      </c>
      <c r="G303">
        <f t="shared" si="10"/>
        <v>2.3204342492867833</v>
      </c>
    </row>
    <row r="304" spans="1:7">
      <c r="A304" s="5">
        <v>42153</v>
      </c>
      <c r="B304">
        <f>('returns non-log'!C304+'returns non-log'!D304+'returns non-log'!E304+'returns non-log'!F304+'returns non-log'!G304)/5</f>
        <v>1.5530451525104193E-2</v>
      </c>
      <c r="C304">
        <f t="shared" si="8"/>
        <v>9.9900877898607163</v>
      </c>
      <c r="D304">
        <f t="shared" si="9"/>
        <v>2.708502036743464</v>
      </c>
      <c r="F304">
        <f>_xlfn.XLOOKUP(A304,'returns non-log'!A:A,'returns non-log'!B:B)</f>
        <v>1.1038558614841376E-2</v>
      </c>
      <c r="G304">
        <f t="shared" si="10"/>
        <v>2.346048498759421</v>
      </c>
    </row>
    <row r="305" spans="1:7">
      <c r="A305" s="5">
        <v>42185</v>
      </c>
      <c r="B305">
        <f>('returns non-log'!C305+'returns non-log'!D305+'returns non-log'!E305+'returns non-log'!F305+'returns non-log'!G305)/5</f>
        <v>-2.0621284334800927E-2</v>
      </c>
      <c r="C305">
        <f t="shared" si="8"/>
        <v>9.7840793490163751</v>
      </c>
      <c r="D305">
        <f t="shared" si="9"/>
        <v>2.6526492461223898</v>
      </c>
      <c r="F305">
        <f>_xlfn.XLOOKUP(A305,'returns non-log'!A:A,'returns non-log'!B:B)</f>
        <v>-2.058835907579637E-2</v>
      </c>
      <c r="G305">
        <f t="shared" si="10"/>
        <v>2.2977472098577292</v>
      </c>
    </row>
    <row r="306" spans="1:7">
      <c r="A306" s="5">
        <v>42216</v>
      </c>
      <c r="B306">
        <f>('returns non-log'!C306+'returns non-log'!D306+'returns non-log'!E306+'returns non-log'!F306+'returns non-log'!G306)/5</f>
        <v>2.313613775824961E-2</v>
      </c>
      <c r="C306">
        <f t="shared" si="8"/>
        <v>10.010445156672862</v>
      </c>
      <c r="D306">
        <f t="shared" si="9"/>
        <v>2.7140213045049943</v>
      </c>
      <c r="F306">
        <f>_xlfn.XLOOKUP(A306,'returns non-log'!A:A,'returns non-log'!B:B)</f>
        <v>1.8808424030497761E-2</v>
      </c>
      <c r="G306">
        <f t="shared" si="10"/>
        <v>2.3409642136956266</v>
      </c>
    </row>
    <row r="307" spans="1:7">
      <c r="A307" s="5">
        <v>42247</v>
      </c>
      <c r="B307">
        <f>('returns non-log'!C307+'returns non-log'!D307+'returns non-log'!E307+'returns non-log'!F307+'returns non-log'!G307)/5</f>
        <v>-5.8046709392944471E-2</v>
      </c>
      <c r="C307">
        <f t="shared" si="8"/>
        <v>9.4293717557694645</v>
      </c>
      <c r="D307">
        <f t="shared" si="9"/>
        <v>2.5564812985561329</v>
      </c>
      <c r="F307">
        <f>_xlfn.XLOOKUP(A307,'returns non-log'!A:A,'returns non-log'!B:B)</f>
        <v>-6.2805288323174335E-2</v>
      </c>
      <c r="G307">
        <f t="shared" si="10"/>
        <v>2.1939392813002399</v>
      </c>
    </row>
    <row r="308" spans="1:7">
      <c r="A308" s="5">
        <v>42277</v>
      </c>
      <c r="B308">
        <f>('returns non-log'!C308+'returns non-log'!D308+'returns non-log'!E308+'returns non-log'!F308+'returns non-log'!G308)/5</f>
        <v>-1.8803736556674201E-2</v>
      </c>
      <c r="C308">
        <f t="shared" si="8"/>
        <v>9.25206433337903</v>
      </c>
      <c r="D308">
        <f t="shared" si="9"/>
        <v>2.5084098977060192</v>
      </c>
      <c r="F308">
        <f>_xlfn.XLOOKUP(A308,'returns non-log'!A:A,'returns non-log'!B:B)</f>
        <v>-2.8188163936092692E-2</v>
      </c>
      <c r="G308">
        <f t="shared" si="10"/>
        <v>2.1320961611731155</v>
      </c>
    </row>
    <row r="309" spans="1:7">
      <c r="A309" s="5">
        <v>42307</v>
      </c>
      <c r="B309">
        <f>('returns non-log'!C309+'returns non-log'!D309+'returns non-log'!E309+'returns non-log'!F309+'returns non-log'!G309)/5</f>
        <v>7.039341402534989E-2</v>
      </c>
      <c r="C309">
        <f t="shared" si="8"/>
        <v>9.9033487285877531</v>
      </c>
      <c r="D309">
        <f t="shared" si="9"/>
        <v>2.6849854341805246</v>
      </c>
      <c r="F309">
        <f>_xlfn.XLOOKUP(A309,'returns non-log'!A:A,'returns non-log'!B:B)</f>
        <v>8.1156265118529358E-2</v>
      </c>
      <c r="G309">
        <f t="shared" si="10"/>
        <v>2.3051291224874797</v>
      </c>
    </row>
    <row r="310" spans="1:7">
      <c r="A310" s="5">
        <v>42338</v>
      </c>
      <c r="B310">
        <f>('returns non-log'!C310+'returns non-log'!D310+'returns non-log'!E310+'returns non-log'!F310+'returns non-log'!G310)/5</f>
        <v>-1.2851650331914932E-3</v>
      </c>
      <c r="C310">
        <f t="shared" si="8"/>
        <v>9.8906212910902696</v>
      </c>
      <c r="D310">
        <f t="shared" si="9"/>
        <v>2.681534784785887</v>
      </c>
      <c r="F310">
        <f>_xlfn.XLOOKUP(A310,'returns non-log'!A:A,'returns non-log'!B:B)</f>
        <v>1.0607430341180724E-3</v>
      </c>
      <c r="G310">
        <f t="shared" si="10"/>
        <v>2.3075742721469008</v>
      </c>
    </row>
    <row r="311" spans="1:7">
      <c r="A311" s="5">
        <v>42369</v>
      </c>
      <c r="B311">
        <f>('returns non-log'!C311+'returns non-log'!D311+'returns non-log'!E311+'returns non-log'!F311+'returns non-log'!G311)/5</f>
        <v>-1.2197549424993671E-2</v>
      </c>
      <c r="C311">
        <f t="shared" si="8"/>
        <v>9.7699799490483024</v>
      </c>
      <c r="D311">
        <f t="shared" si="9"/>
        <v>2.6488266317136215</v>
      </c>
      <c r="F311">
        <f>_xlfn.XLOOKUP(A311,'returns non-log'!A:A,'returns non-log'!B:B)</f>
        <v>-1.8554659479714575E-2</v>
      </c>
      <c r="G311">
        <f t="shared" si="10"/>
        <v>2.2647580173030648</v>
      </c>
    </row>
    <row r="312" spans="1:7">
      <c r="A312" s="5">
        <v>42398</v>
      </c>
      <c r="B312">
        <f>('returns non-log'!C312+'returns non-log'!D312+'returns non-log'!E312+'returns non-log'!F312+'returns non-log'!G312)/5</f>
        <v>-4.5795424207038436E-2</v>
      </c>
      <c r="C312">
        <f t="shared" si="8"/>
        <v>9.3225595727873749</v>
      </c>
      <c r="D312">
        <f t="shared" si="9"/>
        <v>2.5275224924633957</v>
      </c>
      <c r="F312">
        <f>_xlfn.XLOOKUP(A312,'returns non-log'!A:A,'returns non-log'!B:B)</f>
        <v>-5.4278010548273303E-2</v>
      </c>
      <c r="G312">
        <f t="shared" si="10"/>
        <v>2.1418314577506026</v>
      </c>
    </row>
    <row r="313" spans="1:7">
      <c r="A313" s="5">
        <v>42429</v>
      </c>
      <c r="B313">
        <f>('returns non-log'!C313+'returns non-log'!D313+'returns non-log'!E313+'returns non-log'!F313+'returns non-log'!G313)/5</f>
        <v>2.5529945560565982E-3</v>
      </c>
      <c r="C313">
        <f t="shared" si="8"/>
        <v>9.3463600166252139</v>
      </c>
      <c r="D313">
        <f t="shared" si="9"/>
        <v>2.5339752436269651</v>
      </c>
      <c r="F313">
        <f>_xlfn.XLOOKUP(A313,'returns non-log'!A:A,'returns non-log'!B:B)</f>
        <v>-4.828413175065327E-3</v>
      </c>
      <c r="G313">
        <f t="shared" si="10"/>
        <v>2.1314898105212303</v>
      </c>
    </row>
    <row r="314" spans="1:7">
      <c r="A314" s="5">
        <v>42460</v>
      </c>
      <c r="B314">
        <f>('returns non-log'!C314+'returns non-log'!D314+'returns non-log'!E314+'returns non-log'!F314+'returns non-log'!G314)/5</f>
        <v>6.1906408927357236E-2</v>
      </c>
      <c r="C314">
        <f t="shared" si="8"/>
        <v>9.9249596017967168</v>
      </c>
      <c r="D314">
        <f t="shared" si="9"/>
        <v>2.690844551270736</v>
      </c>
      <c r="F314">
        <f>_xlfn.XLOOKUP(A314,'returns non-log'!A:A,'returns non-log'!B:B)</f>
        <v>6.6617837636936628E-2</v>
      </c>
      <c r="G314">
        <f t="shared" si="10"/>
        <v>2.2734850526433186</v>
      </c>
    </row>
    <row r="315" spans="1:7">
      <c r="A315" s="5">
        <v>42489</v>
      </c>
      <c r="B315">
        <f>('returns non-log'!C315+'returns non-log'!D315+'returns non-log'!E315+'returns non-log'!F315+'returns non-log'!G315)/5</f>
        <v>-1.2845737398450962E-3</v>
      </c>
      <c r="C315">
        <f t="shared" si="8"/>
        <v>9.9122102593232242</v>
      </c>
      <c r="D315">
        <f t="shared" si="9"/>
        <v>2.687387963022168</v>
      </c>
      <c r="F315">
        <f>_xlfn.XLOOKUP(A315,'returns non-log'!A:A,'returns non-log'!B:B)</f>
        <v>3.7900773343362282E-3</v>
      </c>
      <c r="G315">
        <f t="shared" si="10"/>
        <v>2.2821017368112941</v>
      </c>
    </row>
    <row r="316" spans="1:7">
      <c r="A316" s="5">
        <v>42521</v>
      </c>
      <c r="B316">
        <f>('returns non-log'!C316+'returns non-log'!D316+'returns non-log'!E316+'returns non-log'!F316+'returns non-log'!G316)/5</f>
        <v>1.4369255252383617E-2</v>
      </c>
      <c r="C316">
        <f t="shared" si="8"/>
        <v>10.054641338654735</v>
      </c>
      <c r="D316">
        <f t="shared" si="9"/>
        <v>2.7260037266250166</v>
      </c>
      <c r="F316">
        <f>_xlfn.XLOOKUP(A316,'returns non-log'!A:A,'returns non-log'!B:B)</f>
        <v>1.5739318366678079E-2</v>
      </c>
      <c r="G316">
        <f t="shared" si="10"/>
        <v>2.3180204625921159</v>
      </c>
    </row>
    <row r="317" spans="1:7">
      <c r="A317" s="5">
        <v>42551</v>
      </c>
      <c r="B317">
        <f>('returns non-log'!C317+'returns non-log'!D317+'returns non-log'!E317+'returns non-log'!F317+'returns non-log'!G317)/5</f>
        <v>1.3787895029242114E-2</v>
      </c>
      <c r="C317">
        <f t="shared" si="8"/>
        <v>10.193273677988785</v>
      </c>
      <c r="D317">
        <f t="shared" si="9"/>
        <v>2.7635895798570451</v>
      </c>
      <c r="F317">
        <f>_xlfn.XLOOKUP(A317,'returns non-log'!A:A,'returns non-log'!B:B)</f>
        <v>8.9047864354596662E-4</v>
      </c>
      <c r="G317">
        <f t="shared" si="10"/>
        <v>2.3200846103093569</v>
      </c>
    </row>
    <row r="318" spans="1:7">
      <c r="A318" s="5">
        <v>42580</v>
      </c>
      <c r="B318">
        <f>('returns non-log'!C318+'returns non-log'!D318+'returns non-log'!E318+'returns non-log'!F318+'returns non-log'!G318)/5</f>
        <v>2.8838949965580563E-2</v>
      </c>
      <c r="C318">
        <f t="shared" si="8"/>
        <v>10.487236987573773</v>
      </c>
      <c r="D318">
        <f t="shared" si="9"/>
        <v>2.8432886014759422</v>
      </c>
      <c r="F318">
        <f>_xlfn.XLOOKUP(A318,'returns non-log'!A:A,'returns non-log'!B:B)</f>
        <v>3.6724472083523363E-2</v>
      </c>
      <c r="G318">
        <f t="shared" si="10"/>
        <v>2.4052884928120752</v>
      </c>
    </row>
    <row r="319" spans="1:7">
      <c r="A319" s="5">
        <v>42613</v>
      </c>
      <c r="B319">
        <f>('returns non-log'!C319+'returns non-log'!D319+'returns non-log'!E319+'returns non-log'!F319+'returns non-log'!G319)/5</f>
        <v>-7.5662223893330658E-3</v>
      </c>
      <c r="C319">
        <f t="shared" si="8"/>
        <v>10.407888220276151</v>
      </c>
      <c r="D319">
        <f t="shared" si="9"/>
        <v>2.8217756476001195</v>
      </c>
      <c r="F319">
        <f>_xlfn.XLOOKUP(A319,'returns non-log'!A:A,'returns non-log'!B:B)</f>
        <v>-1.0199528271818137E-3</v>
      </c>
      <c r="G319">
        <f t="shared" si="10"/>
        <v>2.4028352120136436</v>
      </c>
    </row>
    <row r="320" spans="1:7">
      <c r="A320" s="5">
        <v>42643</v>
      </c>
      <c r="B320">
        <f>('returns non-log'!C320+'returns non-log'!D320+'returns non-log'!E320+'returns non-log'!F320+'returns non-log'!G320)/5</f>
        <v>-1.5513450471080325E-3</v>
      </c>
      <c r="C320">
        <f t="shared" si="8"/>
        <v>10.391741994434771</v>
      </c>
      <c r="D320">
        <f t="shared" si="9"/>
        <v>2.8173980999251649</v>
      </c>
      <c r="F320">
        <f>_xlfn.XLOOKUP(A320,'returns non-log'!A:A,'returns non-log'!B:B)</f>
        <v>-4.4088385610951963E-4</v>
      </c>
      <c r="G320">
        <f t="shared" si="10"/>
        <v>2.4017758407597753</v>
      </c>
    </row>
    <row r="321" spans="1:7">
      <c r="A321" s="5">
        <v>42674</v>
      </c>
      <c r="B321">
        <f>('returns non-log'!C321+'returns non-log'!D321+'returns non-log'!E321+'returns non-log'!F321+'returns non-log'!G321)/5</f>
        <v>-2.1651316521026163E-2</v>
      </c>
      <c r="C321">
        <f t="shared" si="8"/>
        <v>10.166747099308424</v>
      </c>
      <c r="D321">
        <f t="shared" si="9"/>
        <v>2.7563977218979474</v>
      </c>
      <c r="F321">
        <f>_xlfn.XLOOKUP(A321,'returns non-log'!A:A,'returns non-log'!B:B)</f>
        <v>-2.0100983720727772E-2</v>
      </c>
      <c r="G321">
        <f t="shared" si="10"/>
        <v>2.3534977836838258</v>
      </c>
    </row>
    <row r="322" spans="1:7">
      <c r="A322" s="5">
        <v>42704</v>
      </c>
      <c r="B322">
        <f>('returns non-log'!C322+'returns non-log'!D322+'returns non-log'!E322+'returns non-log'!F322+'returns non-log'!G322)/5</f>
        <v>2.524404478748914E-2</v>
      </c>
      <c r="C322">
        <f t="shared" si="8"/>
        <v>10.423396918426441</v>
      </c>
      <c r="D322">
        <f t="shared" si="9"/>
        <v>2.825980349441672</v>
      </c>
      <c r="F322">
        <f>_xlfn.XLOOKUP(A322,'returns non-log'!A:A,'returns non-log'!B:B)</f>
        <v>3.3321685328152828E-2</v>
      </c>
      <c r="G322">
        <f t="shared" si="10"/>
        <v>2.4319202962522435</v>
      </c>
    </row>
    <row r="323" spans="1:7">
      <c r="A323" s="5">
        <v>42734</v>
      </c>
      <c r="B323">
        <f>('returns non-log'!C323+'returns non-log'!D323+'returns non-log'!E323+'returns non-log'!F323+'returns non-log'!G323)/5</f>
        <v>1.6938140856673466E-2</v>
      </c>
      <c r="C323">
        <f t="shared" si="8"/>
        <v>10.599949883635766</v>
      </c>
      <c r="D323">
        <f t="shared" si="9"/>
        <v>2.8738472026587067</v>
      </c>
      <c r="F323">
        <f>_xlfn.XLOOKUP(A323,'returns non-log'!A:A,'returns non-log'!B:B)</f>
        <v>1.7073372274028165E-2</v>
      </c>
      <c r="G323">
        <f t="shared" si="10"/>
        <v>2.4734413768109227</v>
      </c>
    </row>
    <row r="324" spans="1:7">
      <c r="A324" s="5">
        <v>42766</v>
      </c>
      <c r="B324">
        <f>('returns non-log'!C324+'returns non-log'!D324+'returns non-log'!E324+'returns non-log'!F324+'returns non-log'!G324)/5</f>
        <v>1.7206211230930669E-2</v>
      </c>
      <c r="C324">
        <f t="shared" ref="C324:C387" si="11">C323*(1+B324)</f>
        <v>10.782334860370881</v>
      </c>
      <c r="D324">
        <f t="shared" si="9"/>
        <v>2.9232952246730712</v>
      </c>
      <c r="F324">
        <f>_xlfn.XLOOKUP(A324,'returns non-log'!A:A,'returns non-log'!B:B)</f>
        <v>1.9645376348529808E-2</v>
      </c>
      <c r="G324">
        <f t="shared" si="10"/>
        <v>2.522033063534399</v>
      </c>
    </row>
    <row r="325" spans="1:7">
      <c r="A325" s="5">
        <v>42794</v>
      </c>
      <c r="B325">
        <f>('returns non-log'!C325+'returns non-log'!D325+'returns non-log'!E325+'returns non-log'!F325+'returns non-log'!G325)/5</f>
        <v>4.0979790926431912E-2</v>
      </c>
      <c r="C325">
        <f t="shared" si="11"/>
        <v>11.224192688647658</v>
      </c>
      <c r="D325">
        <f t="shared" si="9"/>
        <v>3.0430912517964108</v>
      </c>
      <c r="F325">
        <f>_xlfn.XLOOKUP(A325,'returns non-log'!A:A,'returns non-log'!B:B)</f>
        <v>3.6892705744504983E-2</v>
      </c>
      <c r="G325">
        <f t="shared" si="10"/>
        <v>2.6150776872252859</v>
      </c>
    </row>
    <row r="326" spans="1:7">
      <c r="A326" s="5">
        <v>42825</v>
      </c>
      <c r="B326">
        <f>('returns non-log'!C326+'returns non-log'!D326+'returns non-log'!E326+'returns non-log'!F326+'returns non-log'!G326)/5</f>
        <v>-3.0624618253707327E-4</v>
      </c>
      <c r="C326">
        <f t="shared" si="11"/>
        <v>11.220755322484699</v>
      </c>
      <c r="D326">
        <f t="shared" si="9"/>
        <v>3.0421593167174361</v>
      </c>
      <c r="F326">
        <f>_xlfn.XLOOKUP(A326,'returns non-log'!A:A,'returns non-log'!B:B)</f>
        <v>-1.7012475963784635E-4</v>
      </c>
      <c r="G326">
        <f t="shared" si="10"/>
        <v>2.6146327977623125</v>
      </c>
    </row>
    <row r="327" spans="1:7">
      <c r="A327" s="5">
        <v>42853</v>
      </c>
      <c r="B327">
        <f>('returns non-log'!C327+'returns non-log'!D327+'returns non-log'!E327+'returns non-log'!F327+'returns non-log'!G327)/5</f>
        <v>1.03161996333903E-2</v>
      </c>
      <c r="C327">
        <f t="shared" si="11"/>
        <v>11.336510874428877</v>
      </c>
      <c r="D327">
        <f t="shared" si="9"/>
        <v>3.0735428395452713</v>
      </c>
      <c r="F327">
        <f>_xlfn.XLOOKUP(A327,'returns non-log'!A:A,'returns non-log'!B:B)</f>
        <v>9.6467822290224881E-3</v>
      </c>
      <c r="G327">
        <f t="shared" si="10"/>
        <v>2.6398555909711852</v>
      </c>
    </row>
    <row r="328" spans="1:7">
      <c r="A328" s="5">
        <v>42886</v>
      </c>
      <c r="B328">
        <f>('returns non-log'!C328+'returns non-log'!D328+'returns non-log'!E328+'returns non-log'!F328+'returns non-log'!G328)/5</f>
        <v>1.7063638039644436E-2</v>
      </c>
      <c r="C328">
        <f t="shared" si="11"/>
        <v>11.529952992622624</v>
      </c>
      <c r="D328">
        <f t="shared" si="9"/>
        <v>3.1259886620586128</v>
      </c>
      <c r="F328">
        <f>_xlfn.XLOOKUP(A328,'returns non-log'!A:A,'returns non-log'!B:B)</f>
        <v>1.1063442194471529E-2</v>
      </c>
      <c r="G328">
        <f t="shared" si="10"/>
        <v>2.6690614807036472</v>
      </c>
    </row>
    <row r="329" spans="1:7">
      <c r="A329" s="5">
        <v>42916</v>
      </c>
      <c r="B329">
        <f>('returns non-log'!C329+'returns non-log'!D329+'returns non-log'!E329+'returns non-log'!F329+'returns non-log'!G329)/5</f>
        <v>3.7391018251879292E-3</v>
      </c>
      <c r="C329">
        <f t="shared" si="11"/>
        <v>11.573064660901672</v>
      </c>
      <c r="D329">
        <f t="shared" si="9"/>
        <v>3.1376770519704333</v>
      </c>
      <c r="F329">
        <f>_xlfn.XLOOKUP(A329,'returns non-log'!A:A,'returns non-log'!B:B)</f>
        <v>4.8112011552106093E-3</v>
      </c>
      <c r="G329">
        <f t="shared" si="10"/>
        <v>2.6819028723829366</v>
      </c>
    </row>
    <row r="330" spans="1:7">
      <c r="A330" s="5">
        <v>42947</v>
      </c>
      <c r="B330">
        <f>('returns non-log'!C330+'returns non-log'!D330+'returns non-log'!E330+'returns non-log'!F330+'returns non-log'!G330)/5</f>
        <v>1.849979869109224E-2</v>
      </c>
      <c r="C330">
        <f t="shared" si="11"/>
        <v>11.787164027367346</v>
      </c>
      <c r="D330">
        <f t="shared" si="9"/>
        <v>3.1957234457895458</v>
      </c>
      <c r="F330">
        <f>_xlfn.XLOOKUP(A330,'returns non-log'!A:A,'returns non-log'!B:B)</f>
        <v>1.9170848460120959E-2</v>
      </c>
      <c r="G330">
        <f t="shared" si="10"/>
        <v>2.7333172259341532</v>
      </c>
    </row>
    <row r="331" spans="1:7">
      <c r="A331" s="5">
        <v>42978</v>
      </c>
      <c r="B331">
        <f>('returns non-log'!C331+'returns non-log'!D331+'returns non-log'!E331+'returns non-log'!F331+'returns non-log'!G331)/5</f>
        <v>3.1347438846574425E-3</v>
      </c>
      <c r="C331">
        <f t="shared" si="11"/>
        <v>11.82411376771959</v>
      </c>
      <c r="D331">
        <f t="shared" si="9"/>
        <v>3.2057412203182909</v>
      </c>
      <c r="F331">
        <f>_xlfn.XLOOKUP(A331,'returns non-log'!A:A,'returns non-log'!B:B)</f>
        <v>8.486749281793049E-4</v>
      </c>
      <c r="G331">
        <f t="shared" si="10"/>
        <v>2.7356369237345639</v>
      </c>
    </row>
    <row r="332" spans="1:7">
      <c r="A332" s="5">
        <v>43007</v>
      </c>
      <c r="B332">
        <f>('returns non-log'!C332+'returns non-log'!D332+'returns non-log'!E332+'returns non-log'!F332+'returns non-log'!G332)/5</f>
        <v>2.1171352574565372E-2</v>
      </c>
      <c r="C332">
        <f t="shared" si="11"/>
        <v>12.074446249177754</v>
      </c>
      <c r="D332">
        <f t="shared" si="9"/>
        <v>3.2736110979564668</v>
      </c>
      <c r="F332">
        <f>_xlfn.XLOOKUP(A332,'returns non-log'!A:A,'returns non-log'!B:B)</f>
        <v>1.9044387932963369E-2</v>
      </c>
      <c r="G332">
        <f t="shared" si="10"/>
        <v>2.7877354545539035</v>
      </c>
    </row>
    <row r="333" spans="1:7">
      <c r="A333" s="5">
        <v>43039</v>
      </c>
      <c r="B333">
        <f>('returns non-log'!C333+'returns non-log'!D333+'returns non-log'!E333+'returns non-log'!F333+'returns non-log'!G333)/5</f>
        <v>2.6814838341337931E-2</v>
      </c>
      <c r="C333">
        <f t="shared" si="11"/>
        <v>12.398220573410631</v>
      </c>
      <c r="D333">
        <f t="shared" si="9"/>
        <v>3.3613924503405794</v>
      </c>
      <c r="F333">
        <f>_xlfn.XLOOKUP(A333,'returns non-log'!A:A,'returns non-log'!B:B)</f>
        <v>2.1761902857085902E-2</v>
      </c>
      <c r="G333">
        <f t="shared" si="10"/>
        <v>2.8484018827071598</v>
      </c>
    </row>
    <row r="334" spans="1:7">
      <c r="A334" s="5">
        <v>43069</v>
      </c>
      <c r="B334">
        <f>('returns non-log'!C334+'returns non-log'!D334+'returns non-log'!E334+'returns non-log'!F334+'returns non-log'!G334)/5</f>
        <v>3.2848482943873769E-2</v>
      </c>
      <c r="C334">
        <f t="shared" si="11"/>
        <v>12.805483310450695</v>
      </c>
      <c r="D334">
        <f t="shared" si="9"/>
        <v>3.4718090929132579</v>
      </c>
      <c r="F334">
        <f>_xlfn.XLOOKUP(A334,'returns non-log'!A:A,'returns non-log'!B:B)</f>
        <v>2.7890569723365788E-2</v>
      </c>
      <c r="G334">
        <f t="shared" si="10"/>
        <v>2.9278454340169704</v>
      </c>
    </row>
    <row r="335" spans="1:7">
      <c r="A335" s="5">
        <v>43098</v>
      </c>
      <c r="B335">
        <f>('returns non-log'!C335+'returns non-log'!D335+'returns non-log'!E335+'returns non-log'!F335+'returns non-log'!G335)/5</f>
        <v>5.4742465737427802E-3</v>
      </c>
      <c r="C335">
        <f t="shared" si="11"/>
        <v>12.875583683588049</v>
      </c>
      <c r="D335">
        <f t="shared" si="9"/>
        <v>3.490814631944827</v>
      </c>
      <c r="F335">
        <f>_xlfn.XLOOKUP(A335,'returns non-log'!A:A,'returns non-log'!B:B)</f>
        <v>9.5348350973023521E-3</v>
      </c>
      <c r="G335">
        <f t="shared" si="10"/>
        <v>2.9557619574207119</v>
      </c>
    </row>
    <row r="336" spans="1:7">
      <c r="A336" s="5">
        <v>43131</v>
      </c>
      <c r="B336">
        <f>('returns non-log'!C336+'returns non-log'!D336+'returns non-log'!E336+'returns non-log'!F336+'returns non-log'!G336)/5</f>
        <v>4.8031242771569185E-2</v>
      </c>
      <c r="C336">
        <f t="shared" si="11"/>
        <v>13.494013969320122</v>
      </c>
      <c r="D336">
        <f t="shared" si="9"/>
        <v>3.658482797002315</v>
      </c>
      <c r="F336">
        <f>_xlfn.XLOOKUP(A336,'returns non-log'!A:A,'returns non-log'!B:B)</f>
        <v>5.6340142577556929E-2</v>
      </c>
      <c r="G336">
        <f t="shared" si="10"/>
        <v>3.1222900075271136</v>
      </c>
    </row>
    <row r="337" spans="1:7">
      <c r="A337" s="5">
        <v>43159</v>
      </c>
      <c r="B337">
        <f>('returns non-log'!C337+'returns non-log'!D337+'returns non-log'!E337+'returns non-log'!F337+'returns non-log'!G337)/5</f>
        <v>-3.3719272421320182E-2</v>
      </c>
      <c r="C337">
        <f t="shared" si="11"/>
        <v>13.039005636231517</v>
      </c>
      <c r="D337">
        <f t="shared" si="9"/>
        <v>3.5351214189214804</v>
      </c>
      <c r="F337">
        <f>_xlfn.XLOOKUP(A337,'returns non-log'!A:A,'returns non-log'!B:B)</f>
        <v>-3.8719585467245965E-2</v>
      </c>
      <c r="G337">
        <f t="shared" si="10"/>
        <v>3.0013962327271395</v>
      </c>
    </row>
    <row r="338" spans="1:7">
      <c r="A338" s="5">
        <v>43189</v>
      </c>
      <c r="B338">
        <f>('returns non-log'!C338+'returns non-log'!D338+'returns non-log'!E338+'returns non-log'!F338+'returns non-log'!G338)/5</f>
        <v>-1.7683680398995306E-2</v>
      </c>
      <c r="C338">
        <f t="shared" si="11"/>
        <v>12.808428027839701</v>
      </c>
      <c r="D338">
        <f t="shared" si="9"/>
        <v>3.4726074615776303</v>
      </c>
      <c r="F338">
        <f>_xlfn.XLOOKUP(A338,'returns non-log'!A:A,'returns non-log'!B:B)</f>
        <v>-2.590420710671526E-2</v>
      </c>
      <c r="G338">
        <f t="shared" si="10"/>
        <v>2.9236474431052608</v>
      </c>
    </row>
    <row r="339" spans="1:7">
      <c r="A339" s="5">
        <v>43220</v>
      </c>
      <c r="B339">
        <f>('returns non-log'!C339+'returns non-log'!D339+'returns non-log'!E339+'returns non-log'!F339+'returns non-log'!G339)/5</f>
        <v>-1.5732667311955551E-3</v>
      </c>
      <c r="C339">
        <f t="shared" si="11"/>
        <v>12.788276954144589</v>
      </c>
      <c r="D339">
        <f t="shared" si="9"/>
        <v>3.4671441237878291</v>
      </c>
      <c r="F339">
        <f>_xlfn.XLOOKUP(A339,'returns non-log'!A:A,'returns non-log'!B:B)</f>
        <v>2.9186315249551953E-3</v>
      </c>
      <c r="G339">
        <f t="shared" si="10"/>
        <v>2.9321804927005624</v>
      </c>
    </row>
    <row r="340" spans="1:7">
      <c r="A340" s="5">
        <v>43251</v>
      </c>
      <c r="B340">
        <f>('returns non-log'!C340+'returns non-log'!D340+'returns non-log'!E340+'returns non-log'!F340+'returns non-log'!G340)/5</f>
        <v>1.8462431958322555E-2</v>
      </c>
      <c r="C340">
        <f t="shared" si="11"/>
        <v>13.024379647274669</v>
      </c>
      <c r="D340">
        <f t="shared" si="9"/>
        <v>3.5311560362629599</v>
      </c>
      <c r="F340">
        <f>_xlfn.XLOOKUP(A340,'returns non-log'!A:A,'returns non-log'!B:B)</f>
        <v>2.1978156931147463E-2</v>
      </c>
      <c r="G340">
        <f t="shared" si="10"/>
        <v>2.9966244157195847</v>
      </c>
    </row>
    <row r="341" spans="1:7">
      <c r="A341" s="5">
        <v>43280</v>
      </c>
      <c r="B341">
        <f>('returns non-log'!C341+'returns non-log'!D341+'returns non-log'!E341+'returns non-log'!F341+'returns non-log'!G341)/5</f>
        <v>1.7053637414627509E-3</v>
      </c>
      <c r="C341">
        <f t="shared" si="11"/>
        <v>13.046590952080177</v>
      </c>
      <c r="D341">
        <f t="shared" si="9"/>
        <v>3.5371779417326503</v>
      </c>
      <c r="F341">
        <f>_xlfn.XLOOKUP(A341,'returns non-log'!A:A,'returns non-log'!B:B)</f>
        <v>5.4683423794015251E-3</v>
      </c>
      <c r="G341">
        <f t="shared" si="10"/>
        <v>3.0130109840072135</v>
      </c>
    </row>
    <row r="342" spans="1:7">
      <c r="A342" s="5">
        <v>43312</v>
      </c>
      <c r="B342">
        <f>('returns non-log'!C342+'returns non-log'!D342+'returns non-log'!E342+'returns non-log'!F342+'returns non-log'!G342)/5</f>
        <v>3.0248097569749798E-2</v>
      </c>
      <c r="C342">
        <f t="shared" si="11"/>
        <v>13.441225508151314</v>
      </c>
      <c r="D342">
        <f t="shared" si="9"/>
        <v>3.6441708452357466</v>
      </c>
      <c r="F342">
        <f>_xlfn.XLOOKUP(A342,'returns non-log'!A:A,'returns non-log'!B:B)</f>
        <v>3.4731954053121461E-2</v>
      </c>
      <c r="G342">
        <f t="shared" si="10"/>
        <v>3.1176587430653022</v>
      </c>
    </row>
    <row r="343" spans="1:7">
      <c r="A343" s="5">
        <v>43343</v>
      </c>
      <c r="B343">
        <f>('returns non-log'!C343+'returns non-log'!D343+'returns non-log'!E343+'returns non-log'!F343+'returns non-log'!G343)/5</f>
        <v>3.450199996344918E-2</v>
      </c>
      <c r="C343">
        <f t="shared" si="11"/>
        <v>13.904974670142265</v>
      </c>
      <c r="D343">
        <f t="shared" si="9"/>
        <v>3.7699020276048731</v>
      </c>
      <c r="F343">
        <f>_xlfn.XLOOKUP(A343,'returns non-log'!A:A,'returns non-log'!B:B)</f>
        <v>3.0854094051502301E-2</v>
      </c>
      <c r="G343">
        <f t="shared" si="10"/>
        <v>3.2138512791443277</v>
      </c>
    </row>
    <row r="344" spans="1:7">
      <c r="A344" s="5">
        <v>43371</v>
      </c>
      <c r="B344">
        <f>('returns non-log'!C344+'returns non-log'!D344+'returns non-log'!E344+'returns non-log'!F344+'returns non-log'!G344)/5</f>
        <v>5.0215029412569168E-3</v>
      </c>
      <c r="C344">
        <f t="shared" si="11"/>
        <v>13.974798541346486</v>
      </c>
      <c r="D344">
        <f t="shared" si="9"/>
        <v>3.7888326017247409</v>
      </c>
      <c r="F344">
        <f>_xlfn.XLOOKUP(A344,'returns non-log'!A:A,'returns non-log'!B:B)</f>
        <v>3.1748257713157813E-3</v>
      </c>
      <c r="G344">
        <f t="shared" si="10"/>
        <v>3.2240546970105313</v>
      </c>
    </row>
    <row r="345" spans="1:7">
      <c r="A345" s="5">
        <v>43404</v>
      </c>
      <c r="B345">
        <f>('returns non-log'!C345+'returns non-log'!D345+'returns non-log'!E345+'returns non-log'!F345+'returns non-log'!G345)/5</f>
        <v>-6.7389014728584565E-2</v>
      </c>
      <c r="C345">
        <f t="shared" si="11"/>
        <v>13.033050636614684</v>
      </c>
      <c r="D345">
        <f t="shared" si="9"/>
        <v>3.5335069057229709</v>
      </c>
      <c r="F345">
        <f>_xlfn.XLOOKUP(A345,'returns non-log'!A:A,'returns non-log'!B:B)</f>
        <v>-7.0468916070688725E-2</v>
      </c>
      <c r="G345">
        <f t="shared" si="10"/>
        <v>2.9968590571595866</v>
      </c>
    </row>
    <row r="346" spans="1:7">
      <c r="A346" s="5">
        <v>43434</v>
      </c>
      <c r="B346">
        <f>('returns non-log'!C346+'returns non-log'!D346+'returns non-log'!E346+'returns non-log'!F346+'returns non-log'!G346)/5</f>
        <v>1.54580296537991E-2</v>
      </c>
      <c r="C346">
        <f t="shared" si="11"/>
        <v>13.234515919834939</v>
      </c>
      <c r="D346">
        <f t="shared" ref="D346:D409" si="12">D345*(1+B346)</f>
        <v>3.5881279602535407</v>
      </c>
      <c r="F346">
        <f>_xlfn.XLOOKUP(A346,'returns non-log'!A:A,'returns non-log'!B:B)</f>
        <v>1.7011116451417729E-2</v>
      </c>
      <c r="G346">
        <f t="shared" ref="G346:G409" si="13">G345*(1+F346)</f>
        <v>3.0478389755694142</v>
      </c>
    </row>
    <row r="347" spans="1:7">
      <c r="A347" s="5">
        <v>43465</v>
      </c>
      <c r="B347">
        <f>('returns non-log'!C347+'returns non-log'!D347+'returns non-log'!E347+'returns non-log'!F347+'returns non-log'!G347)/5</f>
        <v>-8.8918652469124587E-2</v>
      </c>
      <c r="C347">
        <f t="shared" si="11"/>
        <v>12.057720598162039</v>
      </c>
      <c r="D347">
        <f t="shared" si="12"/>
        <v>3.2690764571410074</v>
      </c>
      <c r="F347">
        <f>_xlfn.XLOOKUP(A347,'returns non-log'!A:A,'returns non-log'!B:B)</f>
        <v>-9.1581524539531167E-2</v>
      </c>
      <c r="G347">
        <f t="shared" si="13"/>
        <v>2.7687132356357642</v>
      </c>
    </row>
    <row r="348" spans="1:7">
      <c r="A348" s="5">
        <v>43496</v>
      </c>
      <c r="B348">
        <f>('returns non-log'!C348+'returns non-log'!D348+'returns non-log'!E348+'returns non-log'!F348+'returns non-log'!G348)/5</f>
        <v>7.7655455460923367E-2</v>
      </c>
      <c r="C348">
        <f t="shared" si="11"/>
        <v>12.99406838303287</v>
      </c>
      <c r="D348">
        <f t="shared" si="12"/>
        <v>3.5229380783568742</v>
      </c>
      <c r="F348">
        <f>_xlfn.XLOOKUP(A348,'returns non-log'!A:A,'returns non-log'!B:B)</f>
        <v>8.0805033831861106E-2</v>
      </c>
      <c r="G348">
        <f t="shared" si="13"/>
        <v>2.9924392023120339</v>
      </c>
    </row>
    <row r="349" spans="1:7">
      <c r="A349" s="5">
        <v>43524</v>
      </c>
      <c r="B349">
        <f>('returns non-log'!C349+'returns non-log'!D349+'returns non-log'!E349+'returns non-log'!F349+'returns non-log'!G349)/5</f>
        <v>3.2533319099269244E-2</v>
      </c>
      <c r="C349">
        <f t="shared" si="11"/>
        <v>13.416808556135802</v>
      </c>
      <c r="D349">
        <f t="shared" si="12"/>
        <v>3.6375509470270244</v>
      </c>
      <c r="F349">
        <f>_xlfn.XLOOKUP(A349,'returns non-log'!A:A,'returns non-log'!B:B)</f>
        <v>3.1172813747619932E-2</v>
      </c>
      <c r="G349">
        <f t="shared" si="13"/>
        <v>3.0857219522167831</v>
      </c>
    </row>
    <row r="350" spans="1:7">
      <c r="A350" s="5">
        <v>43553</v>
      </c>
      <c r="B350">
        <f>('returns non-log'!C350+'returns non-log'!D350+'returns non-log'!E350+'returns non-log'!F350+'returns non-log'!G350)/5</f>
        <v>1.3659324125190686E-2</v>
      </c>
      <c r="C350">
        <f t="shared" si="11"/>
        <v>13.600073092929694</v>
      </c>
      <c r="D350">
        <f t="shared" si="12"/>
        <v>3.687237434434361</v>
      </c>
      <c r="F350">
        <f>_xlfn.XLOOKUP(A350,'returns non-log'!A:A,'returns non-log'!B:B)</f>
        <v>1.6968063901559249E-2</v>
      </c>
      <c r="G350">
        <f t="shared" si="13"/>
        <v>3.1380806794844416</v>
      </c>
    </row>
    <row r="351" spans="1:7">
      <c r="A351" s="5">
        <v>43585</v>
      </c>
      <c r="B351">
        <f>('returns non-log'!C351+'returns non-log'!D351+'returns non-log'!E351+'returns non-log'!F351+'returns non-log'!G351)/5</f>
        <v>2.9300662583269375E-2</v>
      </c>
      <c r="C351">
        <f t="shared" si="11"/>
        <v>13.998564245733428</v>
      </c>
      <c r="D351">
        <f t="shared" si="12"/>
        <v>3.7952759343651223</v>
      </c>
      <c r="F351">
        <f>_xlfn.XLOOKUP(A351,'returns non-log'!A:A,'returns non-log'!B:B)</f>
        <v>3.892711405659588E-2</v>
      </c>
      <c r="G351">
        <f t="shared" si="13"/>
        <v>3.2602371040135325</v>
      </c>
    </row>
    <row r="352" spans="1:7">
      <c r="A352" s="5">
        <v>43616</v>
      </c>
      <c r="B352">
        <f>('returns non-log'!C352+'returns non-log'!D352+'returns non-log'!E352+'returns non-log'!F352+'returns non-log'!G352)/5</f>
        <v>-5.2313460339951323E-2</v>
      </c>
      <c r="C352">
        <f t="shared" si="11"/>
        <v>13.266250910247992</v>
      </c>
      <c r="D352">
        <f t="shared" si="12"/>
        <v>3.5967319172935408</v>
      </c>
      <c r="F352">
        <f>_xlfn.XLOOKUP(A352,'returns non-log'!A:A,'returns non-log'!B:B)</f>
        <v>-6.5396039974361386E-2</v>
      </c>
      <c r="G352">
        <f t="shared" si="13"/>
        <v>3.0470305080335671</v>
      </c>
    </row>
    <row r="353" spans="1:7">
      <c r="A353" s="5">
        <v>43644</v>
      </c>
      <c r="B353">
        <f>('returns non-log'!C353+'returns non-log'!D353+'returns non-log'!E353+'returns non-log'!F353+'returns non-log'!G353)/5</f>
        <v>6.6983143790427135E-2</v>
      </c>
      <c r="C353">
        <f t="shared" si="11"/>
        <v>14.154866102529018</v>
      </c>
      <c r="D353">
        <f t="shared" si="12"/>
        <v>3.8376523284852326</v>
      </c>
      <c r="F353">
        <f>_xlfn.XLOOKUP(A353,'returns non-log'!A:A,'returns non-log'!B:B)</f>
        <v>6.8682638291643006E-2</v>
      </c>
      <c r="G353">
        <f t="shared" si="13"/>
        <v>3.2563086022804377</v>
      </c>
    </row>
    <row r="354" spans="1:7">
      <c r="A354" s="5">
        <v>43677</v>
      </c>
      <c r="B354">
        <f>('returns non-log'!C354+'returns non-log'!D354+'returns non-log'!E354+'returns non-log'!F354+'returns non-log'!G354)/5</f>
        <v>1.4155801860834094E-2</v>
      </c>
      <c r="C354">
        <f t="shared" si="11"/>
        <v>14.355239582443057</v>
      </c>
      <c r="D354">
        <f t="shared" si="12"/>
        <v>3.8919773744580382</v>
      </c>
      <c r="F354">
        <f>_xlfn.XLOOKUP(A354,'returns non-log'!A:A,'returns non-log'!B:B)</f>
        <v>1.4242770261087223E-2</v>
      </c>
      <c r="G354">
        <f t="shared" si="13"/>
        <v>3.3026874576019201</v>
      </c>
    </row>
    <row r="355" spans="1:7">
      <c r="A355" s="5">
        <v>43707</v>
      </c>
      <c r="B355">
        <f>('returns non-log'!C355+'returns non-log'!D355+'returns non-log'!E355+'returns non-log'!F355+'returns non-log'!G355)/5</f>
        <v>-1.3143540679553544E-2</v>
      </c>
      <c r="C355">
        <f t="shared" si="11"/>
        <v>14.166560907026478</v>
      </c>
      <c r="D355">
        <f t="shared" si="12"/>
        <v>3.8408230115129469</v>
      </c>
      <c r="F355">
        <f>_xlfn.XLOOKUP(A355,'returns non-log'!A:A,'returns non-log'!B:B)</f>
        <v>-1.9570954867046186E-2</v>
      </c>
      <c r="G355">
        <f t="shared" si="13"/>
        <v>3.2380507104292335</v>
      </c>
    </row>
    <row r="356" spans="1:7">
      <c r="A356" s="5">
        <v>43738</v>
      </c>
      <c r="B356">
        <f>('returns non-log'!C356+'returns non-log'!D356+'returns non-log'!E356+'returns non-log'!F356+'returns non-log'!G356)/5</f>
        <v>1.5469133073474839E-2</v>
      </c>
      <c r="C356">
        <f t="shared" si="11"/>
        <v>14.385705322890757</v>
      </c>
      <c r="D356">
        <f t="shared" si="12"/>
        <v>3.9002372137897052</v>
      </c>
      <c r="F356">
        <f>_xlfn.XLOOKUP(A356,'returns non-log'!A:A,'returns non-log'!B:B)</f>
        <v>1.6255566170026547E-2</v>
      </c>
      <c r="G356">
        <f t="shared" si="13"/>
        <v>3.2906870580145173</v>
      </c>
    </row>
    <row r="357" spans="1:7">
      <c r="A357" s="5">
        <v>43769</v>
      </c>
      <c r="B357">
        <f>('returns non-log'!C357+'returns non-log'!D357+'returns non-log'!E357+'returns non-log'!F357+'returns non-log'!G357)/5</f>
        <v>1.1501941779269354E-2</v>
      </c>
      <c r="C357">
        <f t="shared" si="11"/>
        <v>14.551168867968373</v>
      </c>
      <c r="D357">
        <f t="shared" si="12"/>
        <v>3.9450975151480545</v>
      </c>
      <c r="F357">
        <f>_xlfn.XLOOKUP(A357,'returns non-log'!A:A,'returns non-log'!B:B)</f>
        <v>2.0569992795401726E-2</v>
      </c>
      <c r="G357">
        <f t="shared" si="13"/>
        <v>3.3583764670897978</v>
      </c>
    </row>
    <row r="358" spans="1:7">
      <c r="A358" s="5">
        <v>43798</v>
      </c>
      <c r="B358">
        <f>('returns non-log'!C358+'returns non-log'!D358+'returns non-log'!E358+'returns non-log'!F358+'returns non-log'!G358)/5</f>
        <v>2.8449701710039178E-2</v>
      </c>
      <c r="C358">
        <f t="shared" si="11"/>
        <v>14.965145281794481</v>
      </c>
      <c r="D358">
        <f t="shared" si="12"/>
        <v>4.0573343626710336</v>
      </c>
      <c r="F358">
        <f>_xlfn.XLOOKUP(A358,'returns non-log'!A:A,'returns non-log'!B:B)</f>
        <v>3.5388245515854067E-2</v>
      </c>
      <c r="G358">
        <f t="shared" si="13"/>
        <v>3.4772235180418383</v>
      </c>
    </row>
    <row r="359" spans="1:7">
      <c r="A359" s="5">
        <v>43830</v>
      </c>
      <c r="B359">
        <f>('returns non-log'!C359+'returns non-log'!D359+'returns non-log'!E359+'returns non-log'!F359+'returns non-log'!G359)/5</f>
        <v>2.2098821458509076E-2</v>
      </c>
      <c r="C359">
        <f t="shared" si="11"/>
        <v>15.295857355477509</v>
      </c>
      <c r="D359">
        <f t="shared" si="12"/>
        <v>4.146996670349175</v>
      </c>
      <c r="F359">
        <f>_xlfn.XLOOKUP(A359,'returns non-log'!A:A,'returns non-log'!B:B)</f>
        <v>2.7723066644396166E-2</v>
      </c>
      <c r="G359">
        <f t="shared" si="13"/>
        <v>3.5736228173699738</v>
      </c>
    </row>
    <row r="360" spans="1:7">
      <c r="A360" s="5">
        <v>43861</v>
      </c>
      <c r="B360">
        <f>('returns non-log'!C360+'returns non-log'!D360+'returns non-log'!E360+'returns non-log'!F360+'returns non-log'!G360)/5</f>
        <v>2.0708657939238597E-3</v>
      </c>
      <c r="C360">
        <f t="shared" si="11"/>
        <v>15.327533023263706</v>
      </c>
      <c r="D360">
        <f t="shared" si="12"/>
        <v>4.155584543901317</v>
      </c>
      <c r="F360">
        <f>_xlfn.XLOOKUP(A360,'returns non-log'!A:A,'returns non-log'!B:B)</f>
        <v>7.4337987231531955E-4</v>
      </c>
      <c r="G360">
        <f t="shared" si="13"/>
        <v>3.5762793766436536</v>
      </c>
    </row>
    <row r="361" spans="1:7">
      <c r="A361" s="5">
        <v>43889</v>
      </c>
      <c r="B361">
        <f>('returns non-log'!C361+'returns non-log'!D361+'returns non-log'!E361+'returns non-log'!F361+'returns non-log'!G361)/5</f>
        <v>-8.662774429522499E-2</v>
      </c>
      <c r="C361">
        <f t="shared" si="11"/>
        <v>13.999743411847801</v>
      </c>
      <c r="D361">
        <f t="shared" si="12"/>
        <v>3.7955956286350445</v>
      </c>
      <c r="F361">
        <f>_xlfn.XLOOKUP(A361,'returns non-log'!A:A,'returns non-log'!B:B)</f>
        <v>-8.3280173679410208E-2</v>
      </c>
      <c r="G361">
        <f t="shared" si="13"/>
        <v>3.2784462090306774</v>
      </c>
    </row>
    <row r="362" spans="1:7">
      <c r="A362" s="5">
        <v>43921</v>
      </c>
      <c r="B362">
        <f>('returns non-log'!C362+'returns non-log'!D362+'returns non-log'!E362+'returns non-log'!F362+'returns non-log'!G362)/5</f>
        <v>-0.14194611716141359</v>
      </c>
      <c r="C362">
        <f t="shared" si="11"/>
        <v>12.012534193279924</v>
      </c>
      <c r="D362">
        <f t="shared" si="12"/>
        <v>3.2568255668354653</v>
      </c>
      <c r="F362">
        <f>_xlfn.XLOOKUP(A362,'returns non-log'!A:A,'returns non-log'!B:B)</f>
        <v>-0.12843970060675858</v>
      </c>
      <c r="G362">
        <f t="shared" si="13"/>
        <v>2.8573635594874145</v>
      </c>
    </row>
    <row r="363" spans="1:7">
      <c r="A363" s="5">
        <v>43951</v>
      </c>
      <c r="B363">
        <f>('returns non-log'!C363+'returns non-log'!D363+'returns non-log'!E363+'returns non-log'!F363+'returns non-log'!G363)/5</f>
        <v>0.11070911667795702</v>
      </c>
      <c r="C363">
        <f t="shared" si="11"/>
        <v>13.3424312428817</v>
      </c>
      <c r="D363">
        <f t="shared" si="12"/>
        <v>3.6173858485140062</v>
      </c>
      <c r="F363">
        <f>_xlfn.XLOOKUP(A363,'returns non-log'!A:A,'returns non-log'!B:B)</f>
        <v>0.13021867009232202</v>
      </c>
      <c r="G363">
        <f t="shared" si="13"/>
        <v>3.2294456421741291</v>
      </c>
    </row>
    <row r="364" spans="1:7">
      <c r="A364" s="5">
        <v>43980</v>
      </c>
      <c r="B364">
        <f>('returns non-log'!C364+'returns non-log'!D364+'returns non-log'!E364+'returns non-log'!F364+'returns non-log'!G364)/5</f>
        <v>4.7277222113641534E-2</v>
      </c>
      <c r="C364">
        <f t="shared" si="11"/>
        <v>13.973224328287408</v>
      </c>
      <c r="D364">
        <f t="shared" si="12"/>
        <v>3.7884058027449465</v>
      </c>
      <c r="F364">
        <f>_xlfn.XLOOKUP(A364,'returns non-log'!A:A,'returns non-log'!B:B)</f>
        <v>4.9728957470907664E-2</v>
      </c>
      <c r="G364">
        <f t="shared" si="13"/>
        <v>3.3900426071684144</v>
      </c>
    </row>
    <row r="365" spans="1:7">
      <c r="A365" s="5">
        <v>44012</v>
      </c>
      <c r="B365">
        <f>('returns non-log'!C365+'returns non-log'!D365+'returns non-log'!E365+'returns non-log'!F365+'returns non-log'!G365)/5</f>
        <v>7.2140612640641645E-3</v>
      </c>
      <c r="C365">
        <f t="shared" si="11"/>
        <v>14.074028024648184</v>
      </c>
      <c r="D365">
        <f t="shared" si="12"/>
        <v>3.8157355942990847</v>
      </c>
      <c r="F365">
        <f>_xlfn.XLOOKUP(A365,'returns non-log'!A:A,'returns non-log'!B:B)</f>
        <v>2.1342172737760956E-2</v>
      </c>
      <c r="G365">
        <f t="shared" si="13"/>
        <v>3.4623934820789724</v>
      </c>
    </row>
    <row r="366" spans="1:7">
      <c r="A366" s="5">
        <v>44043</v>
      </c>
      <c r="B366">
        <f>('returns non-log'!C366+'returns non-log'!D366+'returns non-log'!E366+'returns non-log'!F366+'returns non-log'!G366)/5</f>
        <v>4.383336130326012E-2</v>
      </c>
      <c r="C366">
        <f t="shared" si="11"/>
        <v>14.690939980044798</v>
      </c>
      <c r="D366">
        <f t="shared" si="12"/>
        <v>3.9829921112417068</v>
      </c>
      <c r="F366">
        <f>_xlfn.XLOOKUP(A366,'returns non-log'!A:A,'returns non-log'!B:B)</f>
        <v>5.8124964564085335E-2</v>
      </c>
      <c r="G366">
        <f t="shared" si="13"/>
        <v>3.6636449805317328</v>
      </c>
    </row>
    <row r="367" spans="1:7">
      <c r="A367" s="5">
        <v>44074</v>
      </c>
      <c r="B367">
        <f>('returns non-log'!C367+'returns non-log'!D367+'returns non-log'!E367+'returns non-log'!F367+'returns non-log'!G367)/5</f>
        <v>5.2795916387382923E-2</v>
      </c>
      <c r="C367">
        <f t="shared" si="11"/>
        <v>15.466561618883304</v>
      </c>
      <c r="D367">
        <f t="shared" si="12"/>
        <v>4.1932778297184301</v>
      </c>
      <c r="F367">
        <f>_xlfn.XLOOKUP(A367,'returns non-log'!A:A,'returns non-log'!B:B)</f>
        <v>7.3337311365801128E-2</v>
      </c>
      <c r="G367">
        <f t="shared" si="13"/>
        <v>3.9323268532027429</v>
      </c>
    </row>
    <row r="368" spans="1:7">
      <c r="A368" s="5">
        <v>44104</v>
      </c>
      <c r="B368">
        <f>('returns non-log'!C368+'returns non-log'!D368+'returns non-log'!E368+'returns non-log'!F368+'returns non-log'!G368)/5</f>
        <v>-2.6931063660541786E-2</v>
      </c>
      <c r="C368">
        <f t="shared" si="11"/>
        <v>15.050030663315466</v>
      </c>
      <c r="D368">
        <f t="shared" si="12"/>
        <v>4.0803483975399448</v>
      </c>
      <c r="F368">
        <f>_xlfn.XLOOKUP(A368,'returns non-log'!A:A,'returns non-log'!B:B)</f>
        <v>-3.8505086561192781E-2</v>
      </c>
      <c r="G368">
        <f t="shared" si="13"/>
        <v>3.7809122673332682</v>
      </c>
    </row>
    <row r="369" spans="1:7">
      <c r="A369" s="5">
        <v>44134</v>
      </c>
      <c r="B369">
        <f>('returns non-log'!C369+'returns non-log'!D369+'returns non-log'!E369+'returns non-log'!F369+'returns non-log'!G369)/5</f>
        <v>-2.6080657284976393E-2</v>
      </c>
      <c r="C369">
        <f t="shared" si="11"/>
        <v>14.657515971457149</v>
      </c>
      <c r="D369">
        <f t="shared" si="12"/>
        <v>3.9739302293804029</v>
      </c>
      <c r="F369">
        <f>_xlfn.XLOOKUP(A369,'returns non-log'!A:A,'returns non-log'!B:B)</f>
        <v>-2.704011315716226E-2</v>
      </c>
      <c r="G369">
        <f t="shared" si="13"/>
        <v>3.6786759717872739</v>
      </c>
    </row>
    <row r="370" spans="1:7">
      <c r="A370" s="5">
        <v>44165</v>
      </c>
      <c r="B370">
        <f>('returns non-log'!C370+'returns non-log'!D370+'returns non-log'!E370+'returns non-log'!F370+'returns non-log'!G370)/5</f>
        <v>0.11460416354425704</v>
      </c>
      <c r="C370">
        <f t="shared" si="11"/>
        <v>16.337328329002585</v>
      </c>
      <c r="D370">
        <f t="shared" si="12"/>
        <v>4.4293591793017812</v>
      </c>
      <c r="F370">
        <f>_xlfn.XLOOKUP(A370,'returns non-log'!A:A,'returns non-log'!B:B)</f>
        <v>0.11386365588355662</v>
      </c>
      <c r="G370">
        <f t="shared" si="13"/>
        <v>4.097543466745968</v>
      </c>
    </row>
    <row r="371" spans="1:7">
      <c r="A371" s="5">
        <v>44196</v>
      </c>
      <c r="B371">
        <f>('returns non-log'!C371+'returns non-log'!D371+'returns non-log'!E371+'returns non-log'!F371+'returns non-log'!G371)/5</f>
        <v>3.0670351451520972E-2</v>
      </c>
      <c r="C371">
        <f t="shared" si="11"/>
        <v>16.838399930631983</v>
      </c>
      <c r="D371">
        <f t="shared" si="12"/>
        <v>4.5652091820359875</v>
      </c>
      <c r="F371">
        <f>_xlfn.XLOOKUP(A371,'returns non-log'!A:A,'returns non-log'!B:B)</f>
        <v>3.9800131877128608E-2</v>
      </c>
      <c r="G371">
        <f t="shared" si="13"/>
        <v>4.2606262370947245</v>
      </c>
    </row>
    <row r="372" spans="1:7">
      <c r="A372" s="5">
        <v>44225</v>
      </c>
      <c r="B372">
        <f>('returns non-log'!C372+'returns non-log'!D372+'returns non-log'!E372+'returns non-log'!F372+'returns non-log'!G372)/5</f>
        <v>-5.5138374198429709E-3</v>
      </c>
      <c r="C372">
        <f t="shared" si="11"/>
        <v>16.745555731004181</v>
      </c>
      <c r="D372">
        <f t="shared" si="12"/>
        <v>4.5400373608186664</v>
      </c>
      <c r="F372">
        <f>_xlfn.XLOOKUP(A372,'returns non-log'!A:A,'returns non-log'!B:B)</f>
        <v>-1.0256215917350486E-2</v>
      </c>
      <c r="G372">
        <f t="shared" si="13"/>
        <v>4.2169283344639528</v>
      </c>
    </row>
    <row r="373" spans="1:7">
      <c r="A373" s="5">
        <v>44253</v>
      </c>
      <c r="B373">
        <f>('returns non-log'!C373+'returns non-log'!D373+'returns non-log'!E373+'returns non-log'!F373+'returns non-log'!G373)/5</f>
        <v>2.3974328285312495E-2</v>
      </c>
      <c r="C373">
        <f t="shared" si="11"/>
        <v>17.147019181419271</v>
      </c>
      <c r="D373">
        <f t="shared" si="12"/>
        <v>4.6488817069345165</v>
      </c>
      <c r="F373">
        <f>_xlfn.XLOOKUP(A373,'returns non-log'!A:A,'returns non-log'!B:B)</f>
        <v>2.4689123745318176E-2</v>
      </c>
      <c r="G373">
        <f t="shared" si="13"/>
        <v>4.3210405999386721</v>
      </c>
    </row>
    <row r="374" spans="1:7">
      <c r="A374" s="5">
        <v>44286</v>
      </c>
      <c r="B374">
        <f>('returns non-log'!C374+'returns non-log'!D374+'returns non-log'!E374+'returns non-log'!F374+'returns non-log'!G374)/5</f>
        <v>4.0824105904838093E-2</v>
      </c>
      <c r="C374">
        <f t="shared" si="11"/>
        <v>17.847030908433819</v>
      </c>
      <c r="D374">
        <f t="shared" si="12"/>
        <v>4.8386681460774748</v>
      </c>
      <c r="F374">
        <f>_xlfn.XLOOKUP(A374,'returns non-log'!A:A,'returns non-log'!B:B)</f>
        <v>3.630012591628029E-2</v>
      </c>
      <c r="G374">
        <f t="shared" si="13"/>
        <v>4.4778949178058056</v>
      </c>
    </row>
    <row r="375" spans="1:7">
      <c r="A375" s="5">
        <v>44316</v>
      </c>
      <c r="B375">
        <f>('returns non-log'!C375+'returns non-log'!D375+'returns non-log'!E375+'returns non-log'!F375+'returns non-log'!G375)/5</f>
        <v>4.4303015055323677E-2</v>
      </c>
      <c r="C375">
        <f t="shared" si="11"/>
        <v>18.637708187462987</v>
      </c>
      <c r="D375">
        <f t="shared" si="12"/>
        <v>5.0530357338008605</v>
      </c>
      <c r="F375">
        <f>_xlfn.XLOOKUP(A375,'returns non-log'!A:A,'returns non-log'!B:B)</f>
        <v>5.3513571844732155E-2</v>
      </c>
      <c r="G375">
        <f t="shared" si="13"/>
        <v>4.7175230692029677</v>
      </c>
    </row>
    <row r="376" spans="1:7">
      <c r="A376" s="5">
        <v>44347</v>
      </c>
      <c r="B376">
        <f>('returns non-log'!C376+'returns non-log'!D376+'returns non-log'!E376+'returns non-log'!F376+'returns non-log'!G376)/5</f>
        <v>7.6657403597995225E-3</v>
      </c>
      <c r="C376">
        <f t="shared" si="11"/>
        <v>18.780580019329786</v>
      </c>
      <c r="D376">
        <f t="shared" si="12"/>
        <v>5.0917709937649667</v>
      </c>
      <c r="F376">
        <f>_xlfn.XLOOKUP(A376,'returns non-log'!A:A,'returns non-log'!B:B)</f>
        <v>3.3721070239549622E-3</v>
      </c>
      <c r="G376">
        <f t="shared" si="13"/>
        <v>4.7334310618802968</v>
      </c>
    </row>
    <row r="377" spans="1:7">
      <c r="A377" s="5">
        <v>44377</v>
      </c>
      <c r="B377">
        <f>('returns non-log'!C377+'returns non-log'!D377+'returns non-log'!E377+'returns non-log'!F377+'returns non-log'!G377)/5</f>
        <v>1.1948430486362316E-2</v>
      </c>
      <c r="C377">
        <f t="shared" si="11"/>
        <v>19.004978474184316</v>
      </c>
      <c r="D377">
        <f t="shared" si="12"/>
        <v>5.1526096655364437</v>
      </c>
      <c r="F377">
        <f>_xlfn.XLOOKUP(A377,'returns non-log'!A:A,'returns non-log'!B:B)</f>
        <v>2.6711467172390035E-2</v>
      </c>
      <c r="G377">
        <f t="shared" si="13"/>
        <v>4.8598679503024833</v>
      </c>
    </row>
    <row r="378" spans="1:7">
      <c r="A378" s="5">
        <v>44407</v>
      </c>
      <c r="B378">
        <f>('returns non-log'!C378+'returns non-log'!D378+'returns non-log'!E378+'returns non-log'!F378+'returns non-log'!G378)/5</f>
        <v>1.7354135889285006E-2</v>
      </c>
      <c r="C378">
        <f t="shared" si="11"/>
        <v>19.334793453198248</v>
      </c>
      <c r="D378">
        <f t="shared" si="12"/>
        <v>5.2420287538566068</v>
      </c>
      <c r="F378">
        <f>_xlfn.XLOOKUP(A378,'returns non-log'!A:A,'returns non-log'!B:B)</f>
        <v>2.2666703634636853E-2</v>
      </c>
      <c r="G378">
        <f t="shared" si="13"/>
        <v>4.97002513683546</v>
      </c>
    </row>
    <row r="379" spans="1:7">
      <c r="A379" s="5">
        <v>44439</v>
      </c>
      <c r="B379">
        <f>('returns non-log'!C379+'returns non-log'!D379+'returns non-log'!E379+'returns non-log'!F379+'returns non-log'!G379)/5</f>
        <v>2.2518199370097625E-2</v>
      </c>
      <c r="C379">
        <f t="shared" si="11"/>
        <v>19.770178186957025</v>
      </c>
      <c r="D379">
        <f t="shared" si="12"/>
        <v>5.3600698024397344</v>
      </c>
      <c r="F379">
        <f>_xlfn.XLOOKUP(A379,'returns non-log'!A:A,'returns non-log'!B:B)</f>
        <v>2.8157344573678245E-2</v>
      </c>
      <c r="G379">
        <f t="shared" si="13"/>
        <v>5.109967847153178</v>
      </c>
    </row>
    <row r="380" spans="1:7">
      <c r="A380" s="5">
        <v>44469</v>
      </c>
      <c r="B380">
        <f>('returns non-log'!C380+'returns non-log'!D380+'returns non-log'!E380+'returns non-log'!F380+'returns non-log'!G380)/5</f>
        <v>-4.7418917198033907E-2</v>
      </c>
      <c r="C380">
        <f t="shared" si="11"/>
        <v>18.832697744519333</v>
      </c>
      <c r="D380">
        <f t="shared" si="12"/>
        <v>5.1059010963021629</v>
      </c>
      <c r="F380">
        <f>_xlfn.XLOOKUP(A380,'returns non-log'!A:A,'returns non-log'!B:B)</f>
        <v>-4.8250896204004801E-2</v>
      </c>
      <c r="G380">
        <f t="shared" si="13"/>
        <v>4.8634073189543878</v>
      </c>
    </row>
    <row r="381" spans="1:7">
      <c r="A381" s="5">
        <v>44498</v>
      </c>
      <c r="B381">
        <f>('returns non-log'!C381+'returns non-log'!D381+'returns non-log'!E381+'returns non-log'!F381+'returns non-log'!G381)/5</f>
        <v>5.8616417692439568E-2</v>
      </c>
      <c r="C381">
        <f t="shared" si="11"/>
        <v>19.936603021787541</v>
      </c>
      <c r="D381">
        <f t="shared" si="12"/>
        <v>5.4051907276592956</v>
      </c>
      <c r="F381">
        <f>_xlfn.XLOOKUP(A381,'returns non-log'!A:A,'returns non-log'!B:B)</f>
        <v>6.8851778509327666E-2</v>
      </c>
      <c r="G381">
        <f t="shared" si="13"/>
        <v>5.1982615624796784</v>
      </c>
    </row>
    <row r="382" spans="1:7">
      <c r="A382" s="5">
        <v>44530</v>
      </c>
      <c r="B382">
        <f>('returns non-log'!C382+'returns non-log'!D382+'returns non-log'!E382+'returns non-log'!F382+'returns non-log'!G382)/5</f>
        <v>-2.1036946350106334E-2</v>
      </c>
      <c r="C382">
        <f t="shared" si="11"/>
        <v>19.517197773614829</v>
      </c>
      <c r="D382">
        <f t="shared" si="12"/>
        <v>5.2914820203094353</v>
      </c>
      <c r="F382">
        <f>_xlfn.XLOOKUP(A382,'returns non-log'!A:A,'returns non-log'!B:B)</f>
        <v>-1.1408853525971763E-2</v>
      </c>
      <c r="G382">
        <f t="shared" si="13"/>
        <v>5.1389553577236589</v>
      </c>
    </row>
    <row r="383" spans="1:7">
      <c r="A383" s="5">
        <v>44561</v>
      </c>
      <c r="B383">
        <f>('returns non-log'!C383+'returns non-log'!D383+'returns non-log'!E383+'returns non-log'!F383+'returns non-log'!G383)/5</f>
        <v>4.647998917183669E-2</v>
      </c>
      <c r="C383">
        <f t="shared" si="11"/>
        <v>20.424356914797038</v>
      </c>
      <c r="D383">
        <f t="shared" si="12"/>
        <v>5.537430047316386</v>
      </c>
      <c r="F383">
        <f>_xlfn.XLOOKUP(A383,'returns non-log'!A:A,'returns non-log'!B:B)</f>
        <v>3.8319961392972557E-2</v>
      </c>
      <c r="G383">
        <f t="shared" si="13"/>
        <v>5.3358799286318392</v>
      </c>
    </row>
    <row r="384" spans="1:7">
      <c r="A384" s="5">
        <v>44592</v>
      </c>
      <c r="B384">
        <f>('returns non-log'!C384+'returns non-log'!D384+'returns non-log'!E384+'returns non-log'!F384+'returns non-log'!G384)/5</f>
        <v>-5.9187921016607262E-2</v>
      </c>
      <c r="C384">
        <f t="shared" si="11"/>
        <v>19.215481690909034</v>
      </c>
      <c r="D384">
        <f t="shared" si="12"/>
        <v>5.2096810750408356</v>
      </c>
      <c r="F384">
        <f>_xlfn.XLOOKUP(A384,'returns non-log'!A:A,'returns non-log'!B:B)</f>
        <v>-5.7412984819079638E-2</v>
      </c>
      <c r="G384">
        <f t="shared" si="13"/>
        <v>5.029531135292868</v>
      </c>
    </row>
    <row r="385" spans="1:7">
      <c r="A385" s="5">
        <v>44620</v>
      </c>
      <c r="B385">
        <f>('returns non-log'!C385+'returns non-log'!D385+'returns non-log'!E385+'returns non-log'!F385+'returns non-log'!G385)/5</f>
        <v>-2.9321095449649292E-2</v>
      </c>
      <c r="C385">
        <f t="shared" si="11"/>
        <v>18.6520627181389</v>
      </c>
      <c r="D385">
        <f t="shared" si="12"/>
        <v>5.0569275189773313</v>
      </c>
      <c r="F385">
        <f>_xlfn.XLOOKUP(A385,'returns non-log'!A:A,'returns non-log'!B:B)</f>
        <v>-3.0687114118853165E-2</v>
      </c>
      <c r="G385">
        <f t="shared" si="13"/>
        <v>4.8751893393798102</v>
      </c>
    </row>
    <row r="386" spans="1:7">
      <c r="A386" s="5">
        <v>44651</v>
      </c>
      <c r="B386">
        <f>('returns non-log'!C386+'returns non-log'!D386+'returns non-log'!E386+'returns non-log'!F386+'returns non-log'!G386)/5</f>
        <v>3.3145010261138183E-2</v>
      </c>
      <c r="C386">
        <f t="shared" si="11"/>
        <v>19.270285528323008</v>
      </c>
      <c r="D386">
        <f t="shared" si="12"/>
        <v>5.2245394334836668</v>
      </c>
      <c r="F386">
        <f>_xlfn.XLOOKUP(A386,'returns non-log'!A:A,'returns non-log'!B:B)</f>
        <v>3.3800397999328879E-2</v>
      </c>
      <c r="G386">
        <f t="shared" si="13"/>
        <v>5.0399726793729327</v>
      </c>
    </row>
    <row r="387" spans="1:7">
      <c r="A387" s="5">
        <v>44680</v>
      </c>
      <c r="B387">
        <f>('returns non-log'!C387+'returns non-log'!D387+'returns non-log'!E387+'returns non-log'!F387+'returns non-log'!G387)/5</f>
        <v>-7.6030441940460908E-2</v>
      </c>
      <c r="C387">
        <f t="shared" si="11"/>
        <v>17.805157203285741</v>
      </c>
      <c r="D387">
        <f t="shared" si="12"/>
        <v>4.8273153914205382</v>
      </c>
      <c r="F387">
        <f>_xlfn.XLOOKUP(A387,'returns non-log'!A:A,'returns non-log'!B:B)</f>
        <v>-9.1397678464257281E-2</v>
      </c>
      <c r="G387">
        <f t="shared" si="13"/>
        <v>4.5793308769549643</v>
      </c>
    </row>
    <row r="388" spans="1:7">
      <c r="A388" s="5">
        <v>44712</v>
      </c>
      <c r="B388">
        <f>('returns non-log'!C388+'returns non-log'!D388+'returns non-log'!E388+'returns non-log'!F388+'returns non-log'!G388)/5</f>
        <v>6.9224633580684761E-3</v>
      </c>
      <c r="C388">
        <f t="shared" ref="C388:C417" si="14">C387*(1+B388)</f>
        <v>17.928412751610136</v>
      </c>
      <c r="D388">
        <f t="shared" si="12"/>
        <v>4.8607323053354872</v>
      </c>
      <c r="F388">
        <f>_xlfn.XLOOKUP(A388,'returns non-log'!A:A,'returns non-log'!B:B)</f>
        <v>-3.9195483032582468E-3</v>
      </c>
      <c r="G388">
        <f t="shared" si="13"/>
        <v>4.5613819683861374</v>
      </c>
    </row>
    <row r="389" spans="1:7">
      <c r="A389" s="5">
        <v>44742</v>
      </c>
      <c r="B389">
        <f>('returns non-log'!C389+'returns non-log'!D389+'returns non-log'!E389+'returns non-log'!F389+'returns non-log'!G389)/5</f>
        <v>-7.7452190841654112E-2</v>
      </c>
      <c r="C389">
        <f t="shared" si="14"/>
        <v>16.539817905684483</v>
      </c>
      <c r="D389">
        <f t="shared" si="12"/>
        <v>4.4842579391924495</v>
      </c>
      <c r="F389">
        <f>_xlfn.XLOOKUP(A389,'returns non-log'!A:A,'returns non-log'!B:B)</f>
        <v>-8.4163114403213335E-2</v>
      </c>
      <c r="G389">
        <f t="shared" si="13"/>
        <v>4.1774818559441007</v>
      </c>
    </row>
    <row r="390" spans="1:7">
      <c r="A390" s="5">
        <v>44771</v>
      </c>
      <c r="B390">
        <f>('returns non-log'!C390+'returns non-log'!D390+'returns non-log'!E390+'returns non-log'!F390+'returns non-log'!G390)/5</f>
        <v>6.4267721233728009E-2</v>
      </c>
      <c r="C390">
        <f t="shared" si="14"/>
        <v>17.602794312103637</v>
      </c>
      <c r="D390">
        <f t="shared" si="12"/>
        <v>4.7724509783686013</v>
      </c>
      <c r="F390">
        <f>_xlfn.XLOOKUP(A390,'returns non-log'!A:A,'returns non-log'!B:B)</f>
        <v>9.2139406019001502E-2</v>
      </c>
      <c r="G390">
        <f t="shared" si="13"/>
        <v>4.5623925528059459</v>
      </c>
    </row>
    <row r="391" spans="1:7">
      <c r="A391" s="5">
        <v>44804</v>
      </c>
      <c r="B391">
        <f>('returns non-log'!C391+'returns non-log'!D391+'returns non-log'!E391+'returns non-log'!F391+'returns non-log'!G391)/5</f>
        <v>-3.5815772314232899E-2</v>
      </c>
      <c r="C391">
        <f t="shared" si="14"/>
        <v>16.972336638927057</v>
      </c>
      <c r="D391">
        <f t="shared" si="12"/>
        <v>4.6015219607465134</v>
      </c>
      <c r="F391">
        <f>_xlfn.XLOOKUP(A391,'returns non-log'!A:A,'returns non-log'!B:B)</f>
        <v>-4.0802411787634885E-2</v>
      </c>
      <c r="G391">
        <f t="shared" si="13"/>
        <v>4.3762359331295189</v>
      </c>
    </row>
    <row r="392" spans="1:7">
      <c r="A392" s="5">
        <v>44834</v>
      </c>
      <c r="B392">
        <f>('returns non-log'!C392+'returns non-log'!D392+'returns non-log'!E392+'returns non-log'!F392+'returns non-log'!G392)/5</f>
        <v>-8.7039287393242362E-2</v>
      </c>
      <c r="C392">
        <f t="shared" si="14"/>
        <v>15.495076552476627</v>
      </c>
      <c r="D392">
        <f t="shared" si="12"/>
        <v>4.2010087683587818</v>
      </c>
      <c r="F392">
        <f>_xlfn.XLOOKUP(A392,'returns non-log'!A:A,'returns non-log'!B:B)</f>
        <v>-9.4016402080028261E-2</v>
      </c>
      <c r="G392">
        <f t="shared" si="13"/>
        <v>3.9647979760433465</v>
      </c>
    </row>
    <row r="393" spans="1:7">
      <c r="A393" s="5">
        <v>44865</v>
      </c>
      <c r="B393">
        <f>('returns non-log'!C393+'returns non-log'!D393+'returns non-log'!E393+'returns non-log'!F393+'returns non-log'!G393)/5</f>
        <v>9.9036639659608877E-2</v>
      </c>
      <c r="C393">
        <f t="shared" si="14"/>
        <v>17.029656865502311</v>
      </c>
      <c r="D393">
        <f t="shared" si="12"/>
        <v>4.6170625599575885</v>
      </c>
      <c r="F393">
        <f>_xlfn.XLOOKUP(A393,'returns non-log'!A:A,'returns non-log'!B:B)</f>
        <v>7.8309011917391258E-2</v>
      </c>
      <c r="G393">
        <f t="shared" si="13"/>
        <v>4.275277387999374</v>
      </c>
    </row>
    <row r="394" spans="1:7">
      <c r="A394" s="5">
        <v>44895</v>
      </c>
      <c r="B394">
        <f>('returns non-log'!C394+'returns non-log'!D394+'returns non-log'!E394+'returns non-log'!F394+'returns non-log'!G394)/5</f>
        <v>5.6091220853549964E-2</v>
      </c>
      <c r="C394">
        <f t="shared" si="14"/>
        <v>17.984871109805376</v>
      </c>
      <c r="D394">
        <f t="shared" si="12"/>
        <v>4.8760392357028266</v>
      </c>
      <c r="F394">
        <f>_xlfn.XLOOKUP(A394,'returns non-log'!A:A,'returns non-log'!B:B)</f>
        <v>5.2336141349015763E-2</v>
      </c>
      <c r="G394">
        <f t="shared" si="13"/>
        <v>4.4990289096839602</v>
      </c>
    </row>
    <row r="395" spans="1:7">
      <c r="A395" s="5">
        <v>44925</v>
      </c>
      <c r="B395">
        <f>('returns non-log'!C395+'returns non-log'!D395+'returns non-log'!E395+'returns non-log'!F395+'returns non-log'!G395)/5</f>
        <v>-4.9090207457767286E-2</v>
      </c>
      <c r="C395">
        <f t="shared" si="14"/>
        <v>17.101990055923824</v>
      </c>
      <c r="D395">
        <f t="shared" si="12"/>
        <v>4.6366734580499616</v>
      </c>
      <c r="F395">
        <f>_xlfn.XLOOKUP(A395,'returns non-log'!A:A,'returns non-log'!B:B)</f>
        <v>-6.0149077239256776E-2</v>
      </c>
      <c r="G395">
        <f t="shared" si="13"/>
        <v>4.2284164722937305</v>
      </c>
    </row>
    <row r="396" spans="1:7">
      <c r="A396" s="5">
        <v>44957</v>
      </c>
      <c r="B396">
        <f>('returns non-log'!C396+'returns non-log'!D396+'returns non-log'!E396+'returns non-log'!F396+'returns non-log'!G396)/5</f>
        <v>4.0124430039135107E-2</v>
      </c>
      <c r="C396">
        <f t="shared" si="14"/>
        <v>17.788197659452724</v>
      </c>
      <c r="D396">
        <f t="shared" si="12"/>
        <v>4.8227173378318016</v>
      </c>
      <c r="F396">
        <f>_xlfn.XLOOKUP(A396,'returns non-log'!A:A,'returns non-log'!B:B)</f>
        <v>6.4760027833688838E-2</v>
      </c>
      <c r="G396">
        <f t="shared" si="13"/>
        <v>4.5022488407319008</v>
      </c>
    </row>
    <row r="397" spans="1:7">
      <c r="A397" s="5">
        <v>44985</v>
      </c>
      <c r="B397">
        <f>('returns non-log'!C397+'returns non-log'!D397+'returns non-log'!E397+'returns non-log'!F397+'returns non-log'!G397)/5</f>
        <v>-3.6974327449018164E-2</v>
      </c>
      <c r="C397">
        <f t="shared" si="14"/>
        <v>17.130491014464258</v>
      </c>
      <c r="D397">
        <f t="shared" si="12"/>
        <v>4.644400607788751</v>
      </c>
      <c r="F397">
        <f>_xlfn.XLOOKUP(A397,'returns non-log'!A:A,'returns non-log'!B:B)</f>
        <v>-2.5554627893368598E-2</v>
      </c>
      <c r="G397">
        <f t="shared" si="13"/>
        <v>4.387195546923647</v>
      </c>
    </row>
    <row r="398" spans="1:7">
      <c r="A398" s="5">
        <v>45016</v>
      </c>
      <c r="B398">
        <f>('returns non-log'!C398+'returns non-log'!D398+'returns non-log'!E398+'returns non-log'!F398+'returns non-log'!G398)/5</f>
        <v>1.5404296027458986E-2</v>
      </c>
      <c r="C398">
        <f t="shared" si="14"/>
        <v>17.39437416914679</v>
      </c>
      <c r="D398">
        <f t="shared" si="12"/>
        <v>4.7159443296212391</v>
      </c>
      <c r="F398">
        <f>_xlfn.XLOOKUP(A398,'returns non-log'!A:A,'returns non-log'!B:B)</f>
        <v>3.386918952236817E-2</v>
      </c>
      <c r="G398">
        <f t="shared" si="13"/>
        <v>4.5357863043740938</v>
      </c>
    </row>
    <row r="399" spans="1:7">
      <c r="A399" s="5">
        <v>45044</v>
      </c>
      <c r="B399">
        <f>('returns non-log'!C399+'returns non-log'!D399+'returns non-log'!E399+'returns non-log'!F399+'returns non-log'!G399)/5</f>
        <v>8.5834010372284331E-3</v>
      </c>
      <c r="C399">
        <f t="shared" si="14"/>
        <v>17.543677058432184</v>
      </c>
      <c r="D399">
        <f t="shared" si="12"/>
        <v>4.7564231710716225</v>
      </c>
      <c r="F399">
        <f>_xlfn.XLOOKUP(A399,'returns non-log'!A:A,'returns non-log'!B:B)</f>
        <v>1.1750141620424426E-2</v>
      </c>
      <c r="G399">
        <f t="shared" si="13"/>
        <v>4.5890824358104707</v>
      </c>
    </row>
    <row r="400" spans="1:7">
      <c r="A400" s="5">
        <v>45077</v>
      </c>
      <c r="B400">
        <f>('returns non-log'!C400+'returns non-log'!D400+'returns non-log'!E400+'returns non-log'!F400+'returns non-log'!G400)/5</f>
        <v>-3.0509834277886581E-2</v>
      </c>
      <c r="C400">
        <f t="shared" si="14"/>
        <v>17.008422378754659</v>
      </c>
      <c r="D400">
        <f t="shared" si="12"/>
        <v>4.6113054883667273</v>
      </c>
      <c r="F400">
        <f>_xlfn.XLOOKUP(A400,'returns non-log'!A:A,'returns non-log'!B:B)</f>
        <v>4.6888059440814978E-3</v>
      </c>
      <c r="G400">
        <f t="shared" si="13"/>
        <v>4.6105997528133784</v>
      </c>
    </row>
    <row r="401" spans="1:7">
      <c r="A401" s="5">
        <v>45107</v>
      </c>
      <c r="B401">
        <f>('returns non-log'!C401+'returns non-log'!D401+'returns non-log'!E401+'returns non-log'!F401+'returns non-log'!G401)/5</f>
        <v>6.1842673651435608E-2</v>
      </c>
      <c r="C401">
        <f t="shared" si="14"/>
        <v>18.06026869324976</v>
      </c>
      <c r="D401">
        <f t="shared" si="12"/>
        <v>4.8964809487908649</v>
      </c>
      <c r="F401">
        <f>_xlfn.XLOOKUP(A401,'returns non-log'!A:A,'returns non-log'!B:B)</f>
        <v>6.5347260537991225E-2</v>
      </c>
      <c r="G401">
        <f t="shared" si="13"/>
        <v>4.9118898160968723</v>
      </c>
    </row>
    <row r="402" spans="1:7">
      <c r="A402" s="5">
        <v>45138</v>
      </c>
      <c r="B402">
        <f>('returns non-log'!C402+'returns non-log'!D402+'returns non-log'!E402+'returns non-log'!F402+'returns non-log'!G402)/5</f>
        <v>2.5882928739292765E-2</v>
      </c>
      <c r="C402">
        <f t="shared" si="14"/>
        <v>18.527721340849624</v>
      </c>
      <c r="D402">
        <f t="shared" si="12"/>
        <v>5.0232162162617238</v>
      </c>
      <c r="F402">
        <f>_xlfn.XLOOKUP(A402,'returns non-log'!A:A,'returns non-log'!B:B)</f>
        <v>3.3465315955424124E-2</v>
      </c>
      <c r="G402">
        <f t="shared" si="13"/>
        <v>5.0762677607307838</v>
      </c>
    </row>
    <row r="403" spans="1:7">
      <c r="A403" s="5">
        <v>45169</v>
      </c>
      <c r="B403">
        <f>('returns non-log'!C403+'returns non-log'!D403+'returns non-log'!E403+'returns non-log'!F403+'returns non-log'!G403)/5</f>
        <v>-1.4345746799757442E-2</v>
      </c>
      <c r="C403">
        <f t="shared" si="14"/>
        <v>18.261927341717332</v>
      </c>
      <c r="D403">
        <f t="shared" si="12"/>
        <v>4.9511544283027975</v>
      </c>
      <c r="F403">
        <f>_xlfn.XLOOKUP(A403,'returns non-log'!A:A,'returns non-log'!B:B)</f>
        <v>-1.8600727031750863E-2</v>
      </c>
      <c r="G403">
        <f t="shared" si="13"/>
        <v>4.9818454897733533</v>
      </c>
    </row>
    <row r="404" spans="1:7">
      <c r="A404" s="5">
        <v>45198</v>
      </c>
      <c r="B404">
        <f>('returns non-log'!C404+'returns non-log'!D404+'returns non-log'!E404+'returns non-log'!F404+'returns non-log'!G404)/5</f>
        <v>-4.2039859810194868E-2</v>
      </c>
      <c r="C404">
        <f t="shared" si="14"/>
        <v>17.494198476407572</v>
      </c>
      <c r="D404">
        <f t="shared" si="12"/>
        <v>4.7430085902383228</v>
      </c>
      <c r="F404">
        <f>_xlfn.XLOOKUP(A404,'returns non-log'!A:A,'returns non-log'!B:B)</f>
        <v>-4.791118097766478E-2</v>
      </c>
      <c r="G404">
        <f t="shared" si="13"/>
        <v>4.7431593889100592</v>
      </c>
    </row>
    <row r="405" spans="1:7">
      <c r="A405" s="5">
        <v>45230</v>
      </c>
      <c r="B405">
        <f>('returns non-log'!C405+'returns non-log'!D405+'returns non-log'!E405+'returns non-log'!F405+'returns non-log'!G405)/5</f>
        <v>-2.2417278138333652E-2</v>
      </c>
      <c r="C405">
        <f t="shared" si="14"/>
        <v>17.102026163354733</v>
      </c>
      <c r="D405">
        <f t="shared" si="12"/>
        <v>4.6366832474584445</v>
      </c>
      <c r="F405">
        <f>_xlfn.XLOOKUP(A405,'returns non-log'!A:A,'returns non-log'!B:B)</f>
        <v>-2.3935617237797913E-2</v>
      </c>
      <c r="G405">
        <f t="shared" si="13"/>
        <v>4.6296289412792406</v>
      </c>
    </row>
    <row r="406" spans="1:7">
      <c r="A406" s="5">
        <v>45260</v>
      </c>
      <c r="B406">
        <f>('returns non-log'!C406+'returns non-log'!D406+'returns non-log'!E406+'returns non-log'!F406+'returns non-log'!G406)/5</f>
        <v>7.8413071651478455E-2</v>
      </c>
      <c r="C406">
        <f t="shared" si="14"/>
        <v>18.443048566287324</v>
      </c>
      <c r="D406">
        <f t="shared" si="12"/>
        <v>5.0002598231666129</v>
      </c>
      <c r="F406">
        <f>_xlfn.XLOOKUP(A406,'returns non-log'!A:A,'returns non-log'!B:B)</f>
        <v>9.2148669507566394E-2</v>
      </c>
      <c r="G406">
        <f t="shared" si="13"/>
        <v>5.0562430885318461</v>
      </c>
    </row>
    <row r="407" spans="1:7">
      <c r="A407" s="5">
        <v>45289</v>
      </c>
      <c r="B407">
        <f>('returns non-log'!C407+'returns non-log'!D407+'returns non-log'!E407+'returns non-log'!F407+'returns non-log'!G407)/5</f>
        <v>5.0002551620419798E-2</v>
      </c>
      <c r="C407">
        <f t="shared" si="14"/>
        <v>19.365248054261016</v>
      </c>
      <c r="D407">
        <f t="shared" si="12"/>
        <v>5.2502855730900126</v>
      </c>
      <c r="F407">
        <f>_xlfn.XLOOKUP(A407,'returns non-log'!A:A,'returns non-log'!B:B)</f>
        <v>4.5751079922414117E-2</v>
      </c>
      <c r="G407">
        <f t="shared" si="13"/>
        <v>5.2875716701824205</v>
      </c>
    </row>
    <row r="408" spans="1:7">
      <c r="A408" s="5">
        <v>45322</v>
      </c>
      <c r="B408">
        <f>('returns non-log'!C408+'returns non-log'!D408+'returns non-log'!E408+'returns non-log'!F408+'returns non-log'!G408)/5</f>
        <v>1.6806687183123992E-2</v>
      </c>
      <c r="C408">
        <f t="shared" si="14"/>
        <v>19.690713720532582</v>
      </c>
      <c r="D408">
        <f t="shared" si="12"/>
        <v>5.3385254803390056</v>
      </c>
      <c r="F408">
        <f>_xlfn.XLOOKUP(A408,'returns non-log'!A:A,'returns non-log'!B:B)</f>
        <v>1.4695056488269964E-2</v>
      </c>
      <c r="G408">
        <f t="shared" si="13"/>
        <v>5.3652728345615275</v>
      </c>
    </row>
    <row r="409" spans="1:7">
      <c r="A409" s="5">
        <v>45351</v>
      </c>
      <c r="B409">
        <f>('returns non-log'!C409+'returns non-log'!D409+'returns non-log'!E409+'returns non-log'!F409+'returns non-log'!G409)/5</f>
        <v>4.8279541772697512E-2</v>
      </c>
      <c r="C409">
        <f t="shared" si="14"/>
        <v>20.641372356137264</v>
      </c>
      <c r="D409">
        <f t="shared" si="12"/>
        <v>5.5962670442716433</v>
      </c>
      <c r="F409">
        <f>_xlfn.XLOOKUP(A409,'returns non-log'!A:A,'returns non-log'!B:B)</f>
        <v>5.2032096826537977E-2</v>
      </c>
      <c r="G409">
        <f t="shared" si="13"/>
        <v>5.6444392301902271</v>
      </c>
    </row>
    <row r="410" spans="1:7">
      <c r="A410" s="5">
        <v>45380</v>
      </c>
      <c r="B410">
        <f>('returns non-log'!C410+'returns non-log'!D410+'returns non-log'!E410+'returns non-log'!F410+'returns non-log'!G410)/5</f>
        <v>3.7471036997691255E-2</v>
      </c>
      <c r="C410">
        <f t="shared" si="14"/>
        <v>21.414825983377202</v>
      </c>
      <c r="D410">
        <f t="shared" ref="D410:D417" si="15">D409*(1+B410)</f>
        <v>5.805964973736506</v>
      </c>
      <c r="F410">
        <f>_xlfn.XLOOKUP(A410,'returns non-log'!A:A,'returns non-log'!B:B)</f>
        <v>3.0651975724549141E-2</v>
      </c>
      <c r="G410">
        <f t="shared" ref="G410:G417" si="16">G409*(1+F410)</f>
        <v>5.8174524444527105</v>
      </c>
    </row>
    <row r="411" spans="1:7">
      <c r="A411" s="5">
        <v>45412</v>
      </c>
      <c r="B411">
        <f>('returns non-log'!C411+'returns non-log'!D411+'returns non-log'!E411+'returns non-log'!F411+'returns non-log'!G411)/5</f>
        <v>-4.9474698276375448E-2</v>
      </c>
      <c r="C411">
        <f t="shared" si="14"/>
        <v>20.35533392920853</v>
      </c>
      <c r="D411">
        <f t="shared" si="15"/>
        <v>5.5187166084576882</v>
      </c>
      <c r="F411">
        <f>_xlfn.XLOOKUP(A411,'returns non-log'!A:A,'returns non-log'!B:B)</f>
        <v>-4.2029881144329151E-2</v>
      </c>
      <c r="G411">
        <f t="shared" si="16"/>
        <v>5.572945609649576</v>
      </c>
    </row>
    <row r="412" spans="1:7">
      <c r="A412" s="5">
        <v>45443</v>
      </c>
      <c r="B412">
        <f>('returns non-log'!C412+'returns non-log'!D412+'returns non-log'!E412+'returns non-log'!F412+'returns non-log'!G412)/5</f>
        <v>3.8183321261728499E-2</v>
      </c>
      <c r="C412">
        <f t="shared" si="14"/>
        <v>21.132568184017259</v>
      </c>
      <c r="D412">
        <f t="shared" si="15"/>
        <v>5.7294395376708644</v>
      </c>
      <c r="F412">
        <f>_xlfn.XLOOKUP(A412,'returns non-log'!A:A,'returns non-log'!B:B)</f>
        <v>4.6233993832855091E-2</v>
      </c>
      <c r="G412">
        <f t="shared" si="16"/>
        <v>5.8306051425969514</v>
      </c>
    </row>
    <row r="413" spans="1:7">
      <c r="A413" s="5">
        <v>45471</v>
      </c>
      <c r="B413">
        <f>('returns non-log'!C413+'returns non-log'!D413+'returns non-log'!E413+'returns non-log'!F413+'returns non-log'!G413)/5</f>
        <v>1.5398635475762567E-2</v>
      </c>
      <c r="C413">
        <f t="shared" si="14"/>
        <v>21.457980898149636</v>
      </c>
      <c r="D413">
        <f t="shared" si="15"/>
        <v>5.8176650885918795</v>
      </c>
      <c r="F413">
        <f>_xlfn.XLOOKUP(A413,'returns non-log'!A:A,'returns non-log'!B:B)</f>
        <v>3.4553056899315537E-2</v>
      </c>
      <c r="G413">
        <f t="shared" si="16"/>
        <v>6.0320703738465458</v>
      </c>
    </row>
    <row r="414" spans="1:7">
      <c r="A414" s="5">
        <v>45504</v>
      </c>
      <c r="B414">
        <f>('returns non-log'!C414+'returns non-log'!D414+'returns non-log'!E414+'returns non-log'!F414+'returns non-log'!G414)/5</f>
        <v>2.1242504825042217E-2</v>
      </c>
      <c r="C414">
        <f t="shared" si="14"/>
        <v>21.913802160914244</v>
      </c>
      <c r="D414">
        <f t="shared" si="15"/>
        <v>5.9412468673067718</v>
      </c>
      <c r="F414">
        <f>_xlfn.XLOOKUP(A414,'returns non-log'!A:A,'returns non-log'!B:B)</f>
        <v>1.1716298503140044E-2</v>
      </c>
      <c r="G414">
        <f t="shared" si="16"/>
        <v>6.1027439109384796</v>
      </c>
    </row>
    <row r="415" spans="1:7">
      <c r="A415" s="5">
        <v>45534</v>
      </c>
      <c r="B415">
        <f>('returns non-log'!C415+'returns non-log'!D415+'returns non-log'!E415+'returns non-log'!F415+'returns non-log'!G415)/5</f>
        <v>2.8532599952725057E-2</v>
      </c>
      <c r="C415">
        <f t="shared" si="14"/>
        <v>22.539059911414771</v>
      </c>
      <c r="D415">
        <f t="shared" si="15"/>
        <v>6.1107660873920171</v>
      </c>
      <c r="F415">
        <f>_xlfn.XLOOKUP(A415,'returns non-log'!A:A,'returns non-log'!B:B)</f>
        <v>2.2720407539030374E-2</v>
      </c>
      <c r="G415">
        <f t="shared" si="16"/>
        <v>6.241400739701338</v>
      </c>
    </row>
    <row r="416" spans="1:7">
      <c r="A416" s="5">
        <v>45565</v>
      </c>
      <c r="B416">
        <f>('returns non-log'!C416+'returns non-log'!D416+'returns non-log'!E416+'returns non-log'!F416+'returns non-log'!G416)/5</f>
        <v>1.5071936556685728E-2</v>
      </c>
      <c r="C416">
        <f t="shared" si="14"/>
        <v>22.878767192446954</v>
      </c>
      <c r="D416">
        <f t="shared" si="15"/>
        <v>6.2028671661739372</v>
      </c>
      <c r="F416">
        <f>_xlfn.XLOOKUP(A416,'returns non-log'!A:A,'returns non-log'!B:B)</f>
        <v>2.0354738107853709E-2</v>
      </c>
      <c r="G416">
        <f t="shared" si="16"/>
        <v>6.368442817184123</v>
      </c>
    </row>
    <row r="417" spans="1:7">
      <c r="A417" s="5">
        <v>45596</v>
      </c>
      <c r="B417">
        <f>('returns non-log'!C417+'returns non-log'!D417+'returns non-log'!E417+'returns non-log'!F417+'returns non-log'!G417)/5</f>
        <v>-1.3010587899505932E-2</v>
      </c>
      <c r="C417">
        <f t="shared" si="14"/>
        <v>22.58110098085729</v>
      </c>
      <c r="D417">
        <f t="shared" si="15"/>
        <v>6.1221642176794715</v>
      </c>
      <c r="F417">
        <f>_xlfn.XLOOKUP(A417,'returns non-log'!A:A,'returns non-log'!B:B)</f>
        <v>-8.1143402043877266E-3</v>
      </c>
      <c r="G417">
        <f t="shared" si="16"/>
        <v>6.3167671055933017</v>
      </c>
    </row>
  </sheetData>
  <autoFilter ref="A1:C417" xr:uid="{22CB9E63-5AF2-FA41-935D-0E68758A7623}">
    <filterColumn colId="0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month="9" dateTimeGrouping="month"/>
        <dateGroupItem year="2002" month="10" dateTimeGrouping="month"/>
        <dateGroupItem year="2002" month="11" dateTimeGrouping="month"/>
        <dateGroupItem year="2002" month="12" dateTimeGrouping="month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F22" sqref="F22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4E0-B8AF-214F-91A3-B54B1DD0FC14}">
  <dimension ref="A1:S438"/>
  <sheetViews>
    <sheetView workbookViewId="0">
      <selection activeCell="N22" sqref="N22"/>
    </sheetView>
  </sheetViews>
  <sheetFormatPr baseColWidth="10" defaultRowHeight="13"/>
  <cols>
    <col min="1" max="1" width="10.1640625" bestFit="1" customWidth="1"/>
    <col min="2" max="2" width="13.33203125" bestFit="1" customWidth="1"/>
    <col min="3" max="3" width="16.33203125" bestFit="1" customWidth="1"/>
    <col min="4" max="4" width="11.33203125" bestFit="1" customWidth="1"/>
    <col min="13" max="13" width="25.33203125" bestFit="1" customWidth="1"/>
    <col min="14" max="14" width="27.33203125" bestFit="1" customWidth="1"/>
    <col min="15" max="15" width="24.6640625" bestFit="1" customWidth="1"/>
    <col min="18" max="18" width="15.1640625" bestFit="1" customWidth="1"/>
    <col min="19" max="19" width="16.33203125" bestFit="1" customWidth="1"/>
  </cols>
  <sheetData>
    <row r="1" spans="1:19" ht="16">
      <c r="A1" s="24"/>
      <c r="B1" s="21" t="s">
        <v>4327</v>
      </c>
      <c r="C1" s="21" t="s">
        <v>4320</v>
      </c>
      <c r="D1" s="21" t="s">
        <v>4322</v>
      </c>
      <c r="E1" s="21" t="s">
        <v>4323</v>
      </c>
      <c r="F1" s="21" t="s">
        <v>4325</v>
      </c>
      <c r="G1" s="21" t="s">
        <v>5451</v>
      </c>
      <c r="H1" s="21" t="s">
        <v>5408</v>
      </c>
      <c r="I1" s="21" t="s">
        <v>5409</v>
      </c>
      <c r="J1" s="21" t="s">
        <v>5410</v>
      </c>
      <c r="K1" s="21" t="s">
        <v>5411</v>
      </c>
      <c r="L1" s="21" t="s">
        <v>5452</v>
      </c>
      <c r="M1" s="21" t="s">
        <v>6701</v>
      </c>
      <c r="N1" s="21" t="s">
        <v>6702</v>
      </c>
      <c r="O1" s="21" t="s">
        <v>6703</v>
      </c>
      <c r="R1" s="21" t="s">
        <v>6704</v>
      </c>
      <c r="S1" s="21" t="s">
        <v>6705</v>
      </c>
    </row>
    <row r="2" spans="1:19" ht="16">
      <c r="A2" s="21">
        <v>0</v>
      </c>
      <c r="B2" s="22">
        <v>32324</v>
      </c>
      <c r="C2" s="23" t="s">
        <v>4337</v>
      </c>
      <c r="D2" s="23" t="s">
        <v>5453</v>
      </c>
      <c r="E2" s="24"/>
      <c r="F2" s="24"/>
      <c r="G2" s="24"/>
      <c r="H2" s="23" t="s">
        <v>5454</v>
      </c>
      <c r="I2" s="23" t="s">
        <v>4338</v>
      </c>
      <c r="J2" s="23" t="s">
        <v>4338</v>
      </c>
      <c r="K2" s="23" t="s">
        <v>4339</v>
      </c>
      <c r="L2" s="23">
        <v>2</v>
      </c>
      <c r="M2" s="23">
        <v>1</v>
      </c>
      <c r="N2" s="23">
        <v>0</v>
      </c>
      <c r="O2" s="23">
        <v>0</v>
      </c>
      <c r="R2" s="32">
        <v>37833</v>
      </c>
      <c r="S2" s="23">
        <v>0</v>
      </c>
    </row>
    <row r="3" spans="1:19" ht="16">
      <c r="A3" s="21">
        <v>1</v>
      </c>
      <c r="B3" s="22">
        <v>32353</v>
      </c>
      <c r="C3" s="23" t="s">
        <v>4340</v>
      </c>
      <c r="D3" s="23" t="s">
        <v>5455</v>
      </c>
      <c r="E3" s="24"/>
      <c r="F3" s="24"/>
      <c r="G3" s="24"/>
      <c r="H3" s="23" t="s">
        <v>5456</v>
      </c>
      <c r="I3" s="23" t="s">
        <v>5457</v>
      </c>
      <c r="J3" s="23" t="s">
        <v>4338</v>
      </c>
      <c r="K3" s="23" t="s">
        <v>5458</v>
      </c>
      <c r="L3" s="23">
        <v>2</v>
      </c>
      <c r="M3" s="23">
        <v>1</v>
      </c>
      <c r="N3" s="23">
        <v>0</v>
      </c>
      <c r="O3" s="23">
        <v>0</v>
      </c>
      <c r="R3" s="32">
        <v>37862</v>
      </c>
      <c r="S3" s="23">
        <v>0</v>
      </c>
    </row>
    <row r="4" spans="1:19" ht="16">
      <c r="A4" s="21">
        <v>2</v>
      </c>
      <c r="B4" s="22">
        <v>32386</v>
      </c>
      <c r="C4" s="23" t="s">
        <v>4343</v>
      </c>
      <c r="D4" s="23" t="s">
        <v>5459</v>
      </c>
      <c r="E4" s="23" t="s">
        <v>5453</v>
      </c>
      <c r="F4" s="23" t="s">
        <v>5460</v>
      </c>
      <c r="G4" s="24"/>
      <c r="H4" s="23" t="s">
        <v>5461</v>
      </c>
      <c r="I4" s="23" t="s">
        <v>4344</v>
      </c>
      <c r="J4" s="23" t="s">
        <v>4338</v>
      </c>
      <c r="K4" s="23" t="s">
        <v>5462</v>
      </c>
      <c r="L4" s="23">
        <v>0</v>
      </c>
      <c r="M4" s="23">
        <v>0</v>
      </c>
      <c r="N4" s="23">
        <v>1</v>
      </c>
      <c r="O4" s="23">
        <v>0</v>
      </c>
      <c r="R4" s="32">
        <v>37894</v>
      </c>
      <c r="S4" s="23">
        <v>0</v>
      </c>
    </row>
    <row r="5" spans="1:19" ht="16">
      <c r="A5" s="21">
        <v>3</v>
      </c>
      <c r="B5" s="22">
        <v>32416</v>
      </c>
      <c r="C5" s="23" t="s">
        <v>4346</v>
      </c>
      <c r="D5" s="23" t="s">
        <v>5463</v>
      </c>
      <c r="E5" s="23" t="s">
        <v>5463</v>
      </c>
      <c r="F5" s="23" t="s">
        <v>4339</v>
      </c>
      <c r="G5" s="24"/>
      <c r="H5" s="23" t="s">
        <v>5464</v>
      </c>
      <c r="I5" s="23" t="s">
        <v>4347</v>
      </c>
      <c r="J5" s="23" t="s">
        <v>4347</v>
      </c>
      <c r="K5" s="23" t="s">
        <v>4339</v>
      </c>
      <c r="L5" s="23">
        <v>2</v>
      </c>
      <c r="M5" s="23">
        <v>1</v>
      </c>
      <c r="N5" s="23">
        <v>0</v>
      </c>
      <c r="O5" s="23">
        <v>0</v>
      </c>
      <c r="R5" s="32">
        <v>37925</v>
      </c>
      <c r="S5" s="23">
        <v>0</v>
      </c>
    </row>
    <row r="6" spans="1:19" ht="16">
      <c r="A6" s="21">
        <v>4</v>
      </c>
      <c r="B6" s="22">
        <v>32447</v>
      </c>
      <c r="C6" s="23" t="s">
        <v>4348</v>
      </c>
      <c r="D6" s="23" t="s">
        <v>5465</v>
      </c>
      <c r="E6" s="23" t="s">
        <v>5465</v>
      </c>
      <c r="F6" s="23" t="s">
        <v>4339</v>
      </c>
      <c r="G6" s="24"/>
      <c r="H6" s="23" t="s">
        <v>5466</v>
      </c>
      <c r="I6" s="23" t="s">
        <v>4349</v>
      </c>
      <c r="J6" s="23" t="s">
        <v>4349</v>
      </c>
      <c r="K6" s="23" t="s">
        <v>4339</v>
      </c>
      <c r="L6" s="23">
        <v>2</v>
      </c>
      <c r="M6" s="23">
        <v>1</v>
      </c>
      <c r="N6" s="23">
        <v>0</v>
      </c>
      <c r="O6" s="23">
        <v>0</v>
      </c>
      <c r="R6" s="32">
        <v>37953</v>
      </c>
      <c r="S6" s="23">
        <v>0</v>
      </c>
    </row>
    <row r="7" spans="1:19" ht="16">
      <c r="A7" s="21">
        <v>5</v>
      </c>
      <c r="B7" s="22">
        <v>32477</v>
      </c>
      <c r="C7" s="23" t="s">
        <v>4350</v>
      </c>
      <c r="D7" s="23" t="s">
        <v>5467</v>
      </c>
      <c r="E7" s="23" t="s">
        <v>5465</v>
      </c>
      <c r="F7" s="23" t="s">
        <v>5468</v>
      </c>
      <c r="G7" s="24"/>
      <c r="H7" s="23" t="s">
        <v>5469</v>
      </c>
      <c r="I7" s="23" t="s">
        <v>4351</v>
      </c>
      <c r="J7" s="23" t="s">
        <v>4349</v>
      </c>
      <c r="K7" s="23" t="s">
        <v>5470</v>
      </c>
      <c r="L7" s="23">
        <v>2</v>
      </c>
      <c r="M7" s="23">
        <v>1</v>
      </c>
      <c r="N7" s="23">
        <v>0</v>
      </c>
      <c r="O7" s="23">
        <v>0</v>
      </c>
      <c r="R7" s="32">
        <v>37986</v>
      </c>
      <c r="S7" s="23">
        <v>0</v>
      </c>
    </row>
    <row r="8" spans="1:19" ht="16">
      <c r="A8" s="21">
        <v>6</v>
      </c>
      <c r="B8" s="22">
        <v>32507</v>
      </c>
      <c r="C8" s="23" t="s">
        <v>4353</v>
      </c>
      <c r="D8" s="23" t="s">
        <v>5471</v>
      </c>
      <c r="E8" s="23" t="s">
        <v>5465</v>
      </c>
      <c r="F8" s="23" t="s">
        <v>5472</v>
      </c>
      <c r="G8" s="24"/>
      <c r="H8" s="23" t="s">
        <v>5473</v>
      </c>
      <c r="I8" s="23" t="s">
        <v>4354</v>
      </c>
      <c r="J8" s="23" t="s">
        <v>4349</v>
      </c>
      <c r="K8" s="23" t="s">
        <v>5474</v>
      </c>
      <c r="L8" s="23">
        <v>2</v>
      </c>
      <c r="M8" s="23">
        <v>1</v>
      </c>
      <c r="N8" s="23">
        <v>0</v>
      </c>
      <c r="O8" s="23">
        <v>0</v>
      </c>
      <c r="R8" s="32">
        <v>38016</v>
      </c>
      <c r="S8" s="23">
        <v>0</v>
      </c>
    </row>
    <row r="9" spans="1:19" ht="16">
      <c r="A9" s="21">
        <v>7</v>
      </c>
      <c r="B9" s="22">
        <v>32539</v>
      </c>
      <c r="C9" s="23" t="s">
        <v>4356</v>
      </c>
      <c r="D9" s="23" t="s">
        <v>5475</v>
      </c>
      <c r="E9" s="23" t="s">
        <v>5475</v>
      </c>
      <c r="F9" s="23" t="s">
        <v>4339</v>
      </c>
      <c r="G9" s="24"/>
      <c r="H9" s="23" t="s">
        <v>5476</v>
      </c>
      <c r="I9" s="23" t="s">
        <v>5477</v>
      </c>
      <c r="J9" s="23" t="s">
        <v>5477</v>
      </c>
      <c r="K9" s="23" t="s">
        <v>4339</v>
      </c>
      <c r="L9" s="23">
        <v>2</v>
      </c>
      <c r="M9" s="23">
        <v>1</v>
      </c>
      <c r="N9" s="23">
        <v>0</v>
      </c>
      <c r="O9" s="23">
        <v>0</v>
      </c>
      <c r="R9" s="32">
        <v>38044</v>
      </c>
      <c r="S9" s="23">
        <v>0</v>
      </c>
    </row>
    <row r="10" spans="1:19" ht="16">
      <c r="A10" s="21">
        <v>8</v>
      </c>
      <c r="B10" s="22">
        <v>32567</v>
      </c>
      <c r="C10" s="23" t="s">
        <v>4358</v>
      </c>
      <c r="D10" s="23" t="s">
        <v>5478</v>
      </c>
      <c r="E10" s="23" t="s">
        <v>5475</v>
      </c>
      <c r="F10" s="23" t="s">
        <v>5479</v>
      </c>
      <c r="G10" s="24"/>
      <c r="H10" s="23" t="s">
        <v>5480</v>
      </c>
      <c r="I10" s="23" t="s">
        <v>4359</v>
      </c>
      <c r="J10" s="23" t="s">
        <v>5477</v>
      </c>
      <c r="K10" s="23" t="s">
        <v>5481</v>
      </c>
      <c r="L10" s="23">
        <v>0</v>
      </c>
      <c r="M10" s="23">
        <v>0</v>
      </c>
      <c r="N10" s="23">
        <v>1</v>
      </c>
      <c r="O10" s="23">
        <v>0</v>
      </c>
      <c r="R10" s="32">
        <v>38077</v>
      </c>
      <c r="S10" s="23">
        <v>0</v>
      </c>
    </row>
    <row r="11" spans="1:19" ht="16">
      <c r="A11" s="21">
        <v>9</v>
      </c>
      <c r="B11" s="22">
        <v>32598</v>
      </c>
      <c r="C11" s="23" t="s">
        <v>4361</v>
      </c>
      <c r="D11" s="23" t="s">
        <v>5482</v>
      </c>
      <c r="E11" s="23" t="s">
        <v>5475</v>
      </c>
      <c r="F11" s="23" t="s">
        <v>5483</v>
      </c>
      <c r="G11" s="24"/>
      <c r="H11" s="23" t="s">
        <v>4361</v>
      </c>
      <c r="I11" s="23" t="s">
        <v>4362</v>
      </c>
      <c r="J11" s="23" t="s">
        <v>5477</v>
      </c>
      <c r="K11" s="23" t="s">
        <v>5484</v>
      </c>
      <c r="L11" s="23">
        <v>2</v>
      </c>
      <c r="M11" s="23">
        <v>1</v>
      </c>
      <c r="N11" s="23">
        <v>0</v>
      </c>
      <c r="O11" s="23">
        <v>0</v>
      </c>
      <c r="R11" s="32">
        <v>38107</v>
      </c>
      <c r="S11" s="23">
        <v>0</v>
      </c>
    </row>
    <row r="12" spans="1:19" ht="16">
      <c r="A12" s="21">
        <v>10</v>
      </c>
      <c r="B12" s="22">
        <v>32626</v>
      </c>
      <c r="C12" s="23" t="s">
        <v>4364</v>
      </c>
      <c r="D12" s="23" t="s">
        <v>5485</v>
      </c>
      <c r="E12" s="23" t="s">
        <v>5485</v>
      </c>
      <c r="F12" s="23" t="s">
        <v>4339</v>
      </c>
      <c r="G12" s="24"/>
      <c r="H12" s="23" t="s">
        <v>5486</v>
      </c>
      <c r="I12" s="23" t="s">
        <v>4365</v>
      </c>
      <c r="J12" s="23" t="s">
        <v>4365</v>
      </c>
      <c r="K12" s="23" t="s">
        <v>4339</v>
      </c>
      <c r="L12" s="23">
        <v>2</v>
      </c>
      <c r="M12" s="23">
        <v>1</v>
      </c>
      <c r="N12" s="23">
        <v>0</v>
      </c>
      <c r="O12" s="23">
        <v>0</v>
      </c>
      <c r="R12" s="32">
        <v>38138</v>
      </c>
      <c r="S12" s="23">
        <v>0</v>
      </c>
    </row>
    <row r="13" spans="1:19" ht="16">
      <c r="A13" s="21">
        <v>11</v>
      </c>
      <c r="B13" s="22">
        <v>32659</v>
      </c>
      <c r="C13" s="23" t="s">
        <v>4366</v>
      </c>
      <c r="D13" s="23" t="s">
        <v>5487</v>
      </c>
      <c r="E13" s="23" t="s">
        <v>5487</v>
      </c>
      <c r="F13" s="23" t="s">
        <v>4339</v>
      </c>
      <c r="G13" s="24"/>
      <c r="H13" s="23" t="s">
        <v>5488</v>
      </c>
      <c r="I13" s="23" t="s">
        <v>4367</v>
      </c>
      <c r="J13" s="23" t="s">
        <v>4367</v>
      </c>
      <c r="K13" s="23" t="s">
        <v>4339</v>
      </c>
      <c r="L13" s="23">
        <v>2</v>
      </c>
      <c r="M13" s="23">
        <v>1</v>
      </c>
      <c r="N13" s="23">
        <v>0</v>
      </c>
      <c r="O13" s="23">
        <v>0</v>
      </c>
      <c r="R13" s="32">
        <v>38168</v>
      </c>
      <c r="S13" s="23">
        <v>0</v>
      </c>
    </row>
    <row r="14" spans="1:19" ht="16">
      <c r="A14" s="21">
        <v>12</v>
      </c>
      <c r="B14" s="22">
        <v>32689</v>
      </c>
      <c r="C14" s="23" t="s">
        <v>4368</v>
      </c>
      <c r="D14" s="23" t="s">
        <v>5489</v>
      </c>
      <c r="E14" s="23" t="s">
        <v>5487</v>
      </c>
      <c r="F14" s="23" t="s">
        <v>5490</v>
      </c>
      <c r="G14" s="24"/>
      <c r="H14" s="23" t="s">
        <v>5491</v>
      </c>
      <c r="I14" s="23" t="s">
        <v>4369</v>
      </c>
      <c r="J14" s="23" t="s">
        <v>4367</v>
      </c>
      <c r="K14" s="23" t="s">
        <v>5492</v>
      </c>
      <c r="L14" s="23">
        <v>2</v>
      </c>
      <c r="M14" s="23">
        <v>1</v>
      </c>
      <c r="N14" s="23">
        <v>0</v>
      </c>
      <c r="O14" s="23">
        <v>0</v>
      </c>
      <c r="R14" s="32">
        <v>38198</v>
      </c>
      <c r="S14" s="23">
        <v>0</v>
      </c>
    </row>
    <row r="15" spans="1:19" ht="16">
      <c r="A15" s="21">
        <v>13</v>
      </c>
      <c r="B15" s="22">
        <v>32720</v>
      </c>
      <c r="C15" s="23" t="s">
        <v>4371</v>
      </c>
      <c r="D15" s="23" t="s">
        <v>5493</v>
      </c>
      <c r="E15" s="23" t="s">
        <v>5493</v>
      </c>
      <c r="F15" s="23" t="s">
        <v>4339</v>
      </c>
      <c r="G15" s="24"/>
      <c r="H15" s="23" t="s">
        <v>4371</v>
      </c>
      <c r="I15" s="23" t="s">
        <v>4372</v>
      </c>
      <c r="J15" s="23" t="s">
        <v>4372</v>
      </c>
      <c r="K15" s="23" t="s">
        <v>4339</v>
      </c>
      <c r="L15" s="23">
        <v>2</v>
      </c>
      <c r="M15" s="23">
        <v>1</v>
      </c>
      <c r="N15" s="23">
        <v>0</v>
      </c>
      <c r="O15" s="23">
        <v>0</v>
      </c>
      <c r="R15" s="32">
        <v>38230</v>
      </c>
      <c r="S15" s="23">
        <v>0</v>
      </c>
    </row>
    <row r="16" spans="1:19" ht="16">
      <c r="A16" s="21">
        <v>14</v>
      </c>
      <c r="B16" s="22">
        <v>32751</v>
      </c>
      <c r="C16" s="23" t="s">
        <v>4373</v>
      </c>
      <c r="D16" s="23" t="s">
        <v>5494</v>
      </c>
      <c r="E16" s="23" t="s">
        <v>5494</v>
      </c>
      <c r="F16" s="23" t="s">
        <v>4339</v>
      </c>
      <c r="G16" s="24"/>
      <c r="H16" s="23" t="s">
        <v>5495</v>
      </c>
      <c r="I16" s="23" t="s">
        <v>4374</v>
      </c>
      <c r="J16" s="23" t="s">
        <v>4374</v>
      </c>
      <c r="K16" s="23" t="s">
        <v>4339</v>
      </c>
      <c r="L16" s="23">
        <v>2</v>
      </c>
      <c r="M16" s="23">
        <v>1</v>
      </c>
      <c r="N16" s="23">
        <v>0</v>
      </c>
      <c r="O16" s="23">
        <v>0</v>
      </c>
      <c r="R16" s="32">
        <v>38260</v>
      </c>
      <c r="S16" s="23">
        <v>0</v>
      </c>
    </row>
    <row r="17" spans="1:19" ht="16">
      <c r="A17" s="21">
        <v>15</v>
      </c>
      <c r="B17" s="22">
        <v>32780</v>
      </c>
      <c r="C17" s="23" t="s">
        <v>4375</v>
      </c>
      <c r="D17" s="23" t="s">
        <v>5496</v>
      </c>
      <c r="E17" s="23" t="s">
        <v>5494</v>
      </c>
      <c r="F17" s="23" t="s">
        <v>5497</v>
      </c>
      <c r="G17" s="24"/>
      <c r="H17" s="23" t="s">
        <v>5498</v>
      </c>
      <c r="I17" s="23" t="s">
        <v>4376</v>
      </c>
      <c r="J17" s="23" t="s">
        <v>4374</v>
      </c>
      <c r="K17" s="23" t="s">
        <v>5498</v>
      </c>
      <c r="L17" s="23">
        <v>2</v>
      </c>
      <c r="M17" s="23">
        <v>1</v>
      </c>
      <c r="N17" s="23">
        <v>0</v>
      </c>
      <c r="O17" s="23">
        <v>0</v>
      </c>
      <c r="R17" s="32">
        <v>38289</v>
      </c>
      <c r="S17" s="23">
        <v>0</v>
      </c>
    </row>
    <row r="18" spans="1:19" ht="16">
      <c r="A18" s="21">
        <v>16</v>
      </c>
      <c r="B18" s="22">
        <v>32812</v>
      </c>
      <c r="C18" s="23" t="s">
        <v>4378</v>
      </c>
      <c r="D18" s="23" t="s">
        <v>5499</v>
      </c>
      <c r="E18" s="23" t="s">
        <v>5494</v>
      </c>
      <c r="F18" s="23" t="s">
        <v>5500</v>
      </c>
      <c r="G18" s="24"/>
      <c r="H18" s="23" t="s">
        <v>5501</v>
      </c>
      <c r="I18" s="23" t="s">
        <v>4379</v>
      </c>
      <c r="J18" s="23" t="s">
        <v>4374</v>
      </c>
      <c r="K18" s="23" t="s">
        <v>5502</v>
      </c>
      <c r="L18" s="23">
        <v>2</v>
      </c>
      <c r="M18" s="23">
        <v>1</v>
      </c>
      <c r="N18" s="23">
        <v>0</v>
      </c>
      <c r="O18" s="23">
        <v>0</v>
      </c>
      <c r="R18" s="32">
        <v>38321</v>
      </c>
      <c r="S18" s="23">
        <v>0</v>
      </c>
    </row>
    <row r="19" spans="1:19" ht="16">
      <c r="A19" s="21">
        <v>17</v>
      </c>
      <c r="B19" s="22">
        <v>32842</v>
      </c>
      <c r="C19" s="23" t="s">
        <v>4381</v>
      </c>
      <c r="D19" s="23" t="s">
        <v>5503</v>
      </c>
      <c r="E19" s="23" t="s">
        <v>5496</v>
      </c>
      <c r="F19" s="23" t="s">
        <v>5504</v>
      </c>
      <c r="G19" s="24"/>
      <c r="H19" s="23" t="s">
        <v>5505</v>
      </c>
      <c r="I19" s="23" t="s">
        <v>4382</v>
      </c>
      <c r="J19" s="23" t="s">
        <v>4376</v>
      </c>
      <c r="K19" s="23" t="s">
        <v>5506</v>
      </c>
      <c r="L19" s="23">
        <v>2</v>
      </c>
      <c r="M19" s="23">
        <v>1</v>
      </c>
      <c r="N19" s="23">
        <v>0</v>
      </c>
      <c r="O19" s="23">
        <v>0</v>
      </c>
      <c r="R19" s="32">
        <v>38352</v>
      </c>
      <c r="S19" s="23">
        <v>0</v>
      </c>
    </row>
    <row r="20" spans="1:19" ht="16">
      <c r="A20" s="21">
        <v>18</v>
      </c>
      <c r="B20" s="22">
        <v>32871</v>
      </c>
      <c r="C20" s="23" t="s">
        <v>4384</v>
      </c>
      <c r="D20" s="23" t="s">
        <v>5507</v>
      </c>
      <c r="E20" s="23" t="s">
        <v>5507</v>
      </c>
      <c r="F20" s="23" t="s">
        <v>4339</v>
      </c>
      <c r="G20" s="24"/>
      <c r="H20" s="23" t="s">
        <v>5508</v>
      </c>
      <c r="I20" s="23" t="s">
        <v>4385</v>
      </c>
      <c r="J20" s="23" t="s">
        <v>4385</v>
      </c>
      <c r="K20" s="23" t="s">
        <v>4339</v>
      </c>
      <c r="L20" s="23">
        <v>2</v>
      </c>
      <c r="M20" s="23">
        <v>1</v>
      </c>
      <c r="N20" s="23">
        <v>0</v>
      </c>
      <c r="O20" s="23">
        <v>0</v>
      </c>
      <c r="R20" s="32">
        <v>38383</v>
      </c>
      <c r="S20" s="23">
        <v>0</v>
      </c>
    </row>
    <row r="21" spans="1:19" ht="16">
      <c r="A21" s="21">
        <v>19</v>
      </c>
      <c r="B21" s="22">
        <v>32904</v>
      </c>
      <c r="C21" s="23" t="s">
        <v>4386</v>
      </c>
      <c r="D21" s="23" t="s">
        <v>5509</v>
      </c>
      <c r="E21" s="23" t="s">
        <v>5507</v>
      </c>
      <c r="F21" s="23" t="s">
        <v>5510</v>
      </c>
      <c r="G21" s="24"/>
      <c r="H21" s="23" t="s">
        <v>4388</v>
      </c>
      <c r="I21" s="23" t="s">
        <v>5511</v>
      </c>
      <c r="J21" s="23" t="s">
        <v>4385</v>
      </c>
      <c r="K21" s="23" t="s">
        <v>4388</v>
      </c>
      <c r="L21" s="23">
        <v>0</v>
      </c>
      <c r="M21" s="23">
        <v>0</v>
      </c>
      <c r="N21" s="23">
        <v>1</v>
      </c>
      <c r="O21" s="23">
        <v>0</v>
      </c>
      <c r="R21" s="32">
        <v>38411</v>
      </c>
      <c r="S21" s="23">
        <v>0</v>
      </c>
    </row>
    <row r="22" spans="1:19" ht="16">
      <c r="A22" s="21">
        <v>20</v>
      </c>
      <c r="B22" s="22">
        <v>32932</v>
      </c>
      <c r="C22" s="23" t="s">
        <v>4389</v>
      </c>
      <c r="D22" s="23" t="s">
        <v>5512</v>
      </c>
      <c r="E22" s="23" t="s">
        <v>5507</v>
      </c>
      <c r="F22" s="23" t="s">
        <v>5513</v>
      </c>
      <c r="G22" s="24"/>
      <c r="H22" s="23" t="s">
        <v>5514</v>
      </c>
      <c r="I22" s="23" t="s">
        <v>5515</v>
      </c>
      <c r="J22" s="23" t="s">
        <v>4385</v>
      </c>
      <c r="K22" s="23" t="s">
        <v>5516</v>
      </c>
      <c r="L22" s="23">
        <v>0</v>
      </c>
      <c r="M22" s="23">
        <v>0</v>
      </c>
      <c r="N22" s="23">
        <v>1</v>
      </c>
      <c r="O22" s="23">
        <v>0</v>
      </c>
      <c r="R22" s="32">
        <v>38442</v>
      </c>
      <c r="S22" s="23">
        <v>0</v>
      </c>
    </row>
    <row r="23" spans="1:19" ht="16">
      <c r="A23" s="21">
        <v>21</v>
      </c>
      <c r="B23" s="22">
        <v>32962</v>
      </c>
      <c r="C23" s="23" t="s">
        <v>4392</v>
      </c>
      <c r="D23" s="23" t="s">
        <v>5517</v>
      </c>
      <c r="E23" s="23" t="s">
        <v>5517</v>
      </c>
      <c r="F23" s="23" t="s">
        <v>4339</v>
      </c>
      <c r="G23" s="24"/>
      <c r="H23" s="23" t="s">
        <v>5518</v>
      </c>
      <c r="I23" s="23" t="s">
        <v>4393</v>
      </c>
      <c r="J23" s="23" t="s">
        <v>4393</v>
      </c>
      <c r="K23" s="23" t="s">
        <v>4339</v>
      </c>
      <c r="L23" s="23">
        <v>2</v>
      </c>
      <c r="M23" s="23">
        <v>1</v>
      </c>
      <c r="N23" s="23">
        <v>0</v>
      </c>
      <c r="O23" s="23">
        <v>0</v>
      </c>
      <c r="R23" s="32">
        <v>38471</v>
      </c>
      <c r="S23" s="23">
        <v>0</v>
      </c>
    </row>
    <row r="24" spans="1:19" ht="16">
      <c r="A24" s="21">
        <v>22</v>
      </c>
      <c r="B24" s="22">
        <v>32993</v>
      </c>
      <c r="C24" s="23" t="s">
        <v>4394</v>
      </c>
      <c r="D24" s="23" t="s">
        <v>5519</v>
      </c>
      <c r="E24" s="23" t="s">
        <v>5517</v>
      </c>
      <c r="F24" s="23" t="s">
        <v>5520</v>
      </c>
      <c r="G24" s="24"/>
      <c r="H24" s="23" t="s">
        <v>5521</v>
      </c>
      <c r="I24" s="23" t="s">
        <v>4395</v>
      </c>
      <c r="J24" s="23" t="s">
        <v>4393</v>
      </c>
      <c r="K24" s="23" t="s">
        <v>5521</v>
      </c>
      <c r="L24" s="23">
        <v>2</v>
      </c>
      <c r="M24" s="23">
        <v>1</v>
      </c>
      <c r="N24" s="23">
        <v>0</v>
      </c>
      <c r="O24" s="23">
        <v>0</v>
      </c>
      <c r="R24" s="32">
        <v>38503</v>
      </c>
      <c r="S24" s="23">
        <v>0</v>
      </c>
    </row>
    <row r="25" spans="1:19" ht="16">
      <c r="A25" s="21">
        <v>23</v>
      </c>
      <c r="B25" s="22">
        <v>33024</v>
      </c>
      <c r="C25" s="23" t="s">
        <v>4397</v>
      </c>
      <c r="D25" s="23" t="s">
        <v>5522</v>
      </c>
      <c r="E25" s="23" t="s">
        <v>5522</v>
      </c>
      <c r="F25" s="23" t="s">
        <v>4339</v>
      </c>
      <c r="G25" s="24"/>
      <c r="H25" s="23" t="s">
        <v>4397</v>
      </c>
      <c r="I25" s="23" t="s">
        <v>4398</v>
      </c>
      <c r="J25" s="23" t="s">
        <v>4398</v>
      </c>
      <c r="K25" s="23" t="s">
        <v>4339</v>
      </c>
      <c r="L25" s="23">
        <v>2</v>
      </c>
      <c r="M25" s="23">
        <v>1</v>
      </c>
      <c r="N25" s="23">
        <v>0</v>
      </c>
      <c r="O25" s="23">
        <v>0</v>
      </c>
      <c r="R25" s="32">
        <v>38533</v>
      </c>
      <c r="S25" s="23">
        <v>0</v>
      </c>
    </row>
    <row r="26" spans="1:19" ht="16">
      <c r="A26" s="21">
        <v>24</v>
      </c>
      <c r="B26" s="22">
        <v>33053</v>
      </c>
      <c r="C26" s="23" t="s">
        <v>4399</v>
      </c>
      <c r="D26" s="23" t="s">
        <v>5523</v>
      </c>
      <c r="E26" s="23" t="s">
        <v>5522</v>
      </c>
      <c r="F26" s="23" t="s">
        <v>5524</v>
      </c>
      <c r="G26" s="24"/>
      <c r="H26" s="23" t="s">
        <v>5525</v>
      </c>
      <c r="I26" s="23" t="s">
        <v>4400</v>
      </c>
      <c r="J26" s="23" t="s">
        <v>4398</v>
      </c>
      <c r="K26" s="23" t="s">
        <v>5525</v>
      </c>
      <c r="L26" s="23">
        <v>2</v>
      </c>
      <c r="M26" s="23">
        <v>1</v>
      </c>
      <c r="N26" s="23">
        <v>0</v>
      </c>
      <c r="O26" s="23">
        <v>0</v>
      </c>
      <c r="R26" s="32">
        <v>38562</v>
      </c>
      <c r="S26" s="23">
        <v>0</v>
      </c>
    </row>
    <row r="27" spans="1:19" ht="16">
      <c r="A27" s="21">
        <v>25</v>
      </c>
      <c r="B27" s="22">
        <v>33085</v>
      </c>
      <c r="C27" s="23" t="s">
        <v>4402</v>
      </c>
      <c r="D27" s="23" t="s">
        <v>5526</v>
      </c>
      <c r="E27" s="23" t="s">
        <v>5522</v>
      </c>
      <c r="F27" s="23" t="s">
        <v>5527</v>
      </c>
      <c r="G27" s="24"/>
      <c r="H27" s="23" t="s">
        <v>5528</v>
      </c>
      <c r="I27" s="23" t="s">
        <v>4403</v>
      </c>
      <c r="J27" s="23" t="s">
        <v>4398</v>
      </c>
      <c r="K27" s="23" t="s">
        <v>5529</v>
      </c>
      <c r="L27" s="23">
        <v>2</v>
      </c>
      <c r="M27" s="23">
        <v>1</v>
      </c>
      <c r="N27" s="23">
        <v>0</v>
      </c>
      <c r="O27" s="23">
        <v>0</v>
      </c>
      <c r="R27" s="32">
        <v>38595</v>
      </c>
      <c r="S27" s="23">
        <v>0</v>
      </c>
    </row>
    <row r="28" spans="1:19" ht="16">
      <c r="A28" s="21">
        <v>26</v>
      </c>
      <c r="B28" s="22">
        <v>33116</v>
      </c>
      <c r="C28" s="23" t="s">
        <v>4405</v>
      </c>
      <c r="D28" s="23" t="s">
        <v>5530</v>
      </c>
      <c r="E28" s="23" t="s">
        <v>5523</v>
      </c>
      <c r="F28" s="23" t="s">
        <v>5531</v>
      </c>
      <c r="G28" s="24"/>
      <c r="H28" s="23" t="s">
        <v>5532</v>
      </c>
      <c r="I28" s="23" t="s">
        <v>4406</v>
      </c>
      <c r="J28" s="23" t="s">
        <v>4400</v>
      </c>
      <c r="K28" s="23" t="s">
        <v>5533</v>
      </c>
      <c r="L28" s="23">
        <v>0</v>
      </c>
      <c r="M28" s="23">
        <v>0</v>
      </c>
      <c r="N28" s="23">
        <v>1</v>
      </c>
      <c r="O28" s="23">
        <v>0</v>
      </c>
      <c r="R28" s="32">
        <v>38625</v>
      </c>
      <c r="S28" s="23">
        <v>0</v>
      </c>
    </row>
    <row r="29" spans="1:19" ht="16">
      <c r="A29" s="21">
        <v>27</v>
      </c>
      <c r="B29" s="22">
        <v>33144</v>
      </c>
      <c r="C29" s="23" t="s">
        <v>4408</v>
      </c>
      <c r="D29" s="23" t="s">
        <v>5534</v>
      </c>
      <c r="E29" s="23" t="s">
        <v>5526</v>
      </c>
      <c r="F29" s="23" t="s">
        <v>5535</v>
      </c>
      <c r="G29" s="24"/>
      <c r="H29" s="23" t="s">
        <v>5536</v>
      </c>
      <c r="I29" s="23" t="s">
        <v>4409</v>
      </c>
      <c r="J29" s="23" t="s">
        <v>4403</v>
      </c>
      <c r="K29" s="23" t="s">
        <v>5537</v>
      </c>
      <c r="L29" s="23">
        <v>1</v>
      </c>
      <c r="M29" s="23">
        <v>0</v>
      </c>
      <c r="N29" s="23">
        <v>0</v>
      </c>
      <c r="O29" s="23">
        <v>1</v>
      </c>
      <c r="R29" s="32">
        <v>38656</v>
      </c>
      <c r="S29" s="23">
        <v>0</v>
      </c>
    </row>
    <row r="30" spans="1:19" ht="16">
      <c r="A30" s="21">
        <v>28</v>
      </c>
      <c r="B30" s="22">
        <v>33177</v>
      </c>
      <c r="C30" s="23" t="s">
        <v>4411</v>
      </c>
      <c r="D30" s="23" t="s">
        <v>5538</v>
      </c>
      <c r="E30" s="23" t="s">
        <v>5530</v>
      </c>
      <c r="F30" s="23" t="s">
        <v>5539</v>
      </c>
      <c r="G30" s="24"/>
      <c r="H30" s="23" t="s">
        <v>5540</v>
      </c>
      <c r="I30" s="23" t="s">
        <v>5541</v>
      </c>
      <c r="J30" s="23" t="s">
        <v>4406</v>
      </c>
      <c r="K30" s="23" t="s">
        <v>5542</v>
      </c>
      <c r="L30" s="23">
        <v>0</v>
      </c>
      <c r="M30" s="23">
        <v>0</v>
      </c>
      <c r="N30" s="23">
        <v>1</v>
      </c>
      <c r="O30" s="23">
        <v>0</v>
      </c>
      <c r="R30" s="32">
        <v>38686</v>
      </c>
      <c r="S30" s="23">
        <v>0</v>
      </c>
    </row>
    <row r="31" spans="1:19" ht="16">
      <c r="A31" s="21">
        <v>29</v>
      </c>
      <c r="B31" s="22">
        <v>33207</v>
      </c>
      <c r="C31" s="23" t="s">
        <v>4414</v>
      </c>
      <c r="D31" s="23" t="s">
        <v>5543</v>
      </c>
      <c r="E31" s="23" t="s">
        <v>5543</v>
      </c>
      <c r="F31" s="23" t="s">
        <v>4339</v>
      </c>
      <c r="G31" s="24"/>
      <c r="H31" s="23" t="s">
        <v>5544</v>
      </c>
      <c r="I31" s="23" t="s">
        <v>5545</v>
      </c>
      <c r="J31" s="23" t="s">
        <v>5545</v>
      </c>
      <c r="K31" s="23" t="s">
        <v>4339</v>
      </c>
      <c r="L31" s="23">
        <v>2</v>
      </c>
      <c r="M31" s="23">
        <v>1</v>
      </c>
      <c r="N31" s="23">
        <v>0</v>
      </c>
      <c r="O31" s="23">
        <v>0</v>
      </c>
      <c r="R31" s="32">
        <v>38716</v>
      </c>
      <c r="S31" s="23">
        <v>0</v>
      </c>
    </row>
    <row r="32" spans="1:19" ht="16">
      <c r="A32" s="21">
        <v>30</v>
      </c>
      <c r="B32" s="22">
        <v>33238</v>
      </c>
      <c r="C32" s="23" t="s">
        <v>4416</v>
      </c>
      <c r="D32" s="23" t="s">
        <v>5546</v>
      </c>
      <c r="E32" s="23" t="s">
        <v>5546</v>
      </c>
      <c r="F32" s="23" t="s">
        <v>4339</v>
      </c>
      <c r="G32" s="24"/>
      <c r="H32" s="23" t="s">
        <v>5547</v>
      </c>
      <c r="I32" s="23" t="s">
        <v>4417</v>
      </c>
      <c r="J32" s="23" t="s">
        <v>4417</v>
      </c>
      <c r="K32" s="23" t="s">
        <v>4339</v>
      </c>
      <c r="L32" s="23">
        <v>2</v>
      </c>
      <c r="M32" s="23">
        <v>1</v>
      </c>
      <c r="N32" s="23">
        <v>0</v>
      </c>
      <c r="O32" s="23">
        <v>0</v>
      </c>
      <c r="R32" s="32">
        <v>38748</v>
      </c>
      <c r="S32" s="23">
        <v>0</v>
      </c>
    </row>
    <row r="33" spans="1:19" ht="16">
      <c r="A33" s="21">
        <v>31</v>
      </c>
      <c r="B33" s="22">
        <v>33269</v>
      </c>
      <c r="C33" s="23" t="s">
        <v>4418</v>
      </c>
      <c r="D33" s="23" t="s">
        <v>5548</v>
      </c>
      <c r="E33" s="23" t="s">
        <v>5548</v>
      </c>
      <c r="F33" s="23" t="s">
        <v>4339</v>
      </c>
      <c r="G33" s="24"/>
      <c r="H33" s="23" t="s">
        <v>5549</v>
      </c>
      <c r="I33" s="23" t="s">
        <v>4419</v>
      </c>
      <c r="J33" s="23" t="s">
        <v>4419</v>
      </c>
      <c r="K33" s="23" t="s">
        <v>4339</v>
      </c>
      <c r="L33" s="23">
        <v>2</v>
      </c>
      <c r="M33" s="23">
        <v>1</v>
      </c>
      <c r="N33" s="23">
        <v>0</v>
      </c>
      <c r="O33" s="23">
        <v>0</v>
      </c>
      <c r="R33" s="32">
        <v>38776</v>
      </c>
      <c r="S33" s="23">
        <v>0</v>
      </c>
    </row>
    <row r="34" spans="1:19" ht="16">
      <c r="A34" s="21">
        <v>32</v>
      </c>
      <c r="B34" s="22">
        <v>33297</v>
      </c>
      <c r="C34" s="23" t="s">
        <v>4420</v>
      </c>
      <c r="D34" s="23" t="s">
        <v>5550</v>
      </c>
      <c r="E34" s="23" t="s">
        <v>5550</v>
      </c>
      <c r="F34" s="23" t="s">
        <v>4339</v>
      </c>
      <c r="G34" s="24"/>
      <c r="H34" s="23" t="s">
        <v>5551</v>
      </c>
      <c r="I34" s="23" t="s">
        <v>4421</v>
      </c>
      <c r="J34" s="23" t="s">
        <v>4421</v>
      </c>
      <c r="K34" s="23" t="s">
        <v>4339</v>
      </c>
      <c r="L34" s="23">
        <v>2</v>
      </c>
      <c r="M34" s="23">
        <v>1</v>
      </c>
      <c r="N34" s="23">
        <v>0</v>
      </c>
      <c r="O34" s="23">
        <v>0</v>
      </c>
      <c r="R34" s="32">
        <v>38807</v>
      </c>
      <c r="S34" s="23">
        <v>0</v>
      </c>
    </row>
    <row r="35" spans="1:19" ht="16">
      <c r="A35" s="21">
        <v>33</v>
      </c>
      <c r="B35" s="22">
        <v>33326</v>
      </c>
      <c r="C35" s="23" t="s">
        <v>4422</v>
      </c>
      <c r="D35" s="23" t="s">
        <v>5552</v>
      </c>
      <c r="E35" s="23" t="s">
        <v>5552</v>
      </c>
      <c r="F35" s="23" t="s">
        <v>4339</v>
      </c>
      <c r="G35" s="24"/>
      <c r="H35" s="23" t="s">
        <v>5553</v>
      </c>
      <c r="I35" s="23" t="s">
        <v>4423</v>
      </c>
      <c r="J35" s="23" t="s">
        <v>4423</v>
      </c>
      <c r="K35" s="23" t="s">
        <v>4339</v>
      </c>
      <c r="L35" s="23">
        <v>2</v>
      </c>
      <c r="M35" s="23">
        <v>1</v>
      </c>
      <c r="N35" s="23">
        <v>0</v>
      </c>
      <c r="O35" s="23">
        <v>0</v>
      </c>
      <c r="R35" s="32">
        <v>38835</v>
      </c>
      <c r="S35" s="23">
        <v>0</v>
      </c>
    </row>
    <row r="36" spans="1:19" ht="16">
      <c r="A36" s="21">
        <v>34</v>
      </c>
      <c r="B36" s="22">
        <v>33358</v>
      </c>
      <c r="C36" s="23" t="s">
        <v>4424</v>
      </c>
      <c r="D36" s="23" t="s">
        <v>5554</v>
      </c>
      <c r="E36" s="23" t="s">
        <v>5554</v>
      </c>
      <c r="F36" s="23" t="s">
        <v>4339</v>
      </c>
      <c r="G36" s="24"/>
      <c r="H36" s="23" t="s">
        <v>5555</v>
      </c>
      <c r="I36" s="23" t="s">
        <v>4425</v>
      </c>
      <c r="J36" s="23" t="s">
        <v>4425</v>
      </c>
      <c r="K36" s="23" t="s">
        <v>4339</v>
      </c>
      <c r="L36" s="23">
        <v>2</v>
      </c>
      <c r="M36" s="23">
        <v>1</v>
      </c>
      <c r="N36" s="23">
        <v>0</v>
      </c>
      <c r="O36" s="23">
        <v>0</v>
      </c>
      <c r="R36" s="32">
        <v>38868</v>
      </c>
      <c r="S36" s="23">
        <v>0</v>
      </c>
    </row>
    <row r="37" spans="1:19" ht="16">
      <c r="A37" s="21">
        <v>35</v>
      </c>
      <c r="B37" s="22">
        <v>33389</v>
      </c>
      <c r="C37" s="23" t="s">
        <v>4426</v>
      </c>
      <c r="D37" s="23" t="s">
        <v>5556</v>
      </c>
      <c r="E37" s="23" t="s">
        <v>5556</v>
      </c>
      <c r="F37" s="23" t="s">
        <v>4339</v>
      </c>
      <c r="G37" s="24"/>
      <c r="H37" s="23" t="s">
        <v>5557</v>
      </c>
      <c r="I37" s="23" t="s">
        <v>4427</v>
      </c>
      <c r="J37" s="23" t="s">
        <v>4427</v>
      </c>
      <c r="K37" s="23" t="s">
        <v>4339</v>
      </c>
      <c r="L37" s="23">
        <v>2</v>
      </c>
      <c r="M37" s="23">
        <v>1</v>
      </c>
      <c r="N37" s="23">
        <v>0</v>
      </c>
      <c r="O37" s="23">
        <v>0</v>
      </c>
      <c r="R37" s="32">
        <v>38898</v>
      </c>
      <c r="S37" s="23">
        <v>0</v>
      </c>
    </row>
    <row r="38" spans="1:19" ht="16">
      <c r="A38" s="21">
        <v>36</v>
      </c>
      <c r="B38" s="22">
        <v>33417</v>
      </c>
      <c r="C38" s="23" t="s">
        <v>4428</v>
      </c>
      <c r="D38" s="23" t="s">
        <v>5558</v>
      </c>
      <c r="E38" s="23" t="s">
        <v>5556</v>
      </c>
      <c r="F38" s="23" t="s">
        <v>5559</v>
      </c>
      <c r="G38" s="24"/>
      <c r="H38" s="23" t="s">
        <v>4428</v>
      </c>
      <c r="I38" s="23" t="s">
        <v>4429</v>
      </c>
      <c r="J38" s="23" t="s">
        <v>4427</v>
      </c>
      <c r="K38" s="23" t="s">
        <v>4428</v>
      </c>
      <c r="L38" s="23">
        <v>0</v>
      </c>
      <c r="M38" s="23">
        <v>0</v>
      </c>
      <c r="N38" s="23">
        <v>1</v>
      </c>
      <c r="O38" s="23">
        <v>0</v>
      </c>
      <c r="R38" s="32">
        <v>38929</v>
      </c>
      <c r="S38" s="23">
        <v>0</v>
      </c>
    </row>
    <row r="39" spans="1:19" ht="16">
      <c r="A39" s="21">
        <v>37</v>
      </c>
      <c r="B39" s="22">
        <v>33450</v>
      </c>
      <c r="C39" s="23" t="s">
        <v>4431</v>
      </c>
      <c r="D39" s="23" t="s">
        <v>5560</v>
      </c>
      <c r="E39" s="23" t="s">
        <v>5556</v>
      </c>
      <c r="F39" s="23" t="s">
        <v>5561</v>
      </c>
      <c r="G39" s="24"/>
      <c r="H39" s="23" t="s">
        <v>5562</v>
      </c>
      <c r="I39" s="23" t="s">
        <v>4432</v>
      </c>
      <c r="J39" s="23" t="s">
        <v>4427</v>
      </c>
      <c r="K39" s="23" t="s">
        <v>5563</v>
      </c>
      <c r="L39" s="23">
        <v>2</v>
      </c>
      <c r="M39" s="23">
        <v>1</v>
      </c>
      <c r="N39" s="23">
        <v>0</v>
      </c>
      <c r="O39" s="23">
        <v>0</v>
      </c>
      <c r="R39" s="32">
        <v>38960</v>
      </c>
      <c r="S39" s="23">
        <v>0</v>
      </c>
    </row>
    <row r="40" spans="1:19" ht="16">
      <c r="A40" s="21">
        <v>38</v>
      </c>
      <c r="B40" s="22">
        <v>33480</v>
      </c>
      <c r="C40" s="23" t="s">
        <v>4434</v>
      </c>
      <c r="D40" s="23" t="s">
        <v>5564</v>
      </c>
      <c r="E40" s="23" t="s">
        <v>5564</v>
      </c>
      <c r="F40" s="23" t="s">
        <v>4339</v>
      </c>
      <c r="G40" s="24"/>
      <c r="H40" s="23" t="s">
        <v>5565</v>
      </c>
      <c r="I40" s="23" t="s">
        <v>4435</v>
      </c>
      <c r="J40" s="23" t="s">
        <v>4435</v>
      </c>
      <c r="K40" s="23" t="s">
        <v>4339</v>
      </c>
      <c r="L40" s="23">
        <v>2</v>
      </c>
      <c r="M40" s="23">
        <v>1</v>
      </c>
      <c r="N40" s="23">
        <v>0</v>
      </c>
      <c r="O40" s="23">
        <v>0</v>
      </c>
      <c r="R40" s="32">
        <v>38989</v>
      </c>
      <c r="S40" s="23">
        <v>0</v>
      </c>
    </row>
    <row r="41" spans="1:19" ht="16">
      <c r="A41" s="21">
        <v>39</v>
      </c>
      <c r="B41" s="22">
        <v>33511</v>
      </c>
      <c r="C41" s="23" t="s">
        <v>4436</v>
      </c>
      <c r="D41" s="23" t="s">
        <v>5566</v>
      </c>
      <c r="E41" s="23" t="s">
        <v>5564</v>
      </c>
      <c r="F41" s="23" t="s">
        <v>5567</v>
      </c>
      <c r="G41" s="24"/>
      <c r="H41" s="23" t="s">
        <v>5568</v>
      </c>
      <c r="I41" s="23" t="s">
        <v>4437</v>
      </c>
      <c r="J41" s="23" t="s">
        <v>4435</v>
      </c>
      <c r="K41" s="23" t="s">
        <v>5568</v>
      </c>
      <c r="L41" s="23">
        <v>2</v>
      </c>
      <c r="M41" s="23">
        <v>1</v>
      </c>
      <c r="N41" s="23">
        <v>0</v>
      </c>
      <c r="O41" s="23">
        <v>0</v>
      </c>
      <c r="R41" s="32">
        <v>39021</v>
      </c>
      <c r="S41" s="23">
        <v>0</v>
      </c>
    </row>
    <row r="42" spans="1:19" ht="16">
      <c r="A42" s="21">
        <v>40</v>
      </c>
      <c r="B42" s="22">
        <v>33542</v>
      </c>
      <c r="C42" s="23" t="s">
        <v>4439</v>
      </c>
      <c r="D42" s="23" t="s">
        <v>5569</v>
      </c>
      <c r="E42" s="23" t="s">
        <v>5564</v>
      </c>
      <c r="F42" s="23" t="s">
        <v>5570</v>
      </c>
      <c r="G42" s="24"/>
      <c r="H42" s="23" t="s">
        <v>5571</v>
      </c>
      <c r="I42" s="23" t="s">
        <v>4440</v>
      </c>
      <c r="J42" s="23" t="s">
        <v>4435</v>
      </c>
      <c r="K42" s="23" t="s">
        <v>5572</v>
      </c>
      <c r="L42" s="23">
        <v>2</v>
      </c>
      <c r="M42" s="23">
        <v>1</v>
      </c>
      <c r="N42" s="23">
        <v>0</v>
      </c>
      <c r="O42" s="23">
        <v>0</v>
      </c>
      <c r="R42" s="32">
        <v>39051</v>
      </c>
      <c r="S42" s="23">
        <v>0</v>
      </c>
    </row>
    <row r="43" spans="1:19" ht="16">
      <c r="A43" s="21">
        <v>41</v>
      </c>
      <c r="B43" s="22">
        <v>33571</v>
      </c>
      <c r="C43" s="23" t="s">
        <v>4442</v>
      </c>
      <c r="D43" s="23" t="s">
        <v>5573</v>
      </c>
      <c r="E43" s="23" t="s">
        <v>5569</v>
      </c>
      <c r="F43" s="23" t="s">
        <v>5574</v>
      </c>
      <c r="G43" s="24"/>
      <c r="H43" s="23" t="s">
        <v>5575</v>
      </c>
      <c r="I43" s="23" t="s">
        <v>4443</v>
      </c>
      <c r="J43" s="23" t="s">
        <v>4440</v>
      </c>
      <c r="K43" s="23" t="s">
        <v>5576</v>
      </c>
      <c r="L43" s="23">
        <v>0</v>
      </c>
      <c r="M43" s="23">
        <v>0</v>
      </c>
      <c r="N43" s="23">
        <v>1</v>
      </c>
      <c r="O43" s="23">
        <v>0</v>
      </c>
      <c r="R43" s="32">
        <v>39080</v>
      </c>
      <c r="S43" s="23">
        <v>0</v>
      </c>
    </row>
    <row r="44" spans="1:19" ht="16">
      <c r="A44" s="21">
        <v>42</v>
      </c>
      <c r="B44" s="22">
        <v>33603</v>
      </c>
      <c r="C44" s="23" t="s">
        <v>4445</v>
      </c>
      <c r="D44" s="23" t="s">
        <v>5577</v>
      </c>
      <c r="E44" s="23" t="s">
        <v>5577</v>
      </c>
      <c r="F44" s="23" t="s">
        <v>4339</v>
      </c>
      <c r="G44" s="24"/>
      <c r="H44" s="23" t="s">
        <v>5578</v>
      </c>
      <c r="I44" s="23" t="s">
        <v>4446</v>
      </c>
      <c r="J44" s="23" t="s">
        <v>4446</v>
      </c>
      <c r="K44" s="23" t="s">
        <v>4339</v>
      </c>
      <c r="L44" s="23">
        <v>2</v>
      </c>
      <c r="M44" s="23">
        <v>1</v>
      </c>
      <c r="N44" s="23">
        <v>0</v>
      </c>
      <c r="O44" s="23">
        <v>0</v>
      </c>
      <c r="R44" s="32">
        <v>39113</v>
      </c>
      <c r="S44" s="23">
        <v>0</v>
      </c>
    </row>
    <row r="45" spans="1:19" ht="16">
      <c r="A45" s="21">
        <v>43</v>
      </c>
      <c r="B45" s="22">
        <v>33634</v>
      </c>
      <c r="C45" s="23" t="s">
        <v>4447</v>
      </c>
      <c r="D45" s="23" t="s">
        <v>5579</v>
      </c>
      <c r="E45" s="23" t="s">
        <v>5577</v>
      </c>
      <c r="F45" s="23" t="s">
        <v>5580</v>
      </c>
      <c r="G45" s="24"/>
      <c r="H45" s="23" t="s">
        <v>4447</v>
      </c>
      <c r="I45" s="23" t="s">
        <v>4448</v>
      </c>
      <c r="J45" s="23" t="s">
        <v>4446</v>
      </c>
      <c r="K45" s="23" t="s">
        <v>4447</v>
      </c>
      <c r="L45" s="23">
        <v>2</v>
      </c>
      <c r="M45" s="23">
        <v>1</v>
      </c>
      <c r="N45" s="23">
        <v>0</v>
      </c>
      <c r="O45" s="23">
        <v>0</v>
      </c>
      <c r="R45" s="32">
        <v>39141</v>
      </c>
      <c r="S45" s="23">
        <v>0</v>
      </c>
    </row>
    <row r="46" spans="1:19" ht="16">
      <c r="A46" s="21">
        <v>44</v>
      </c>
      <c r="B46" s="22">
        <v>33662</v>
      </c>
      <c r="C46" s="23" t="s">
        <v>4450</v>
      </c>
      <c r="D46" s="23" t="s">
        <v>5581</v>
      </c>
      <c r="E46" s="23" t="s">
        <v>5577</v>
      </c>
      <c r="F46" s="23" t="s">
        <v>5582</v>
      </c>
      <c r="G46" s="24"/>
      <c r="H46" s="23" t="s">
        <v>5583</v>
      </c>
      <c r="I46" s="23" t="s">
        <v>4451</v>
      </c>
      <c r="J46" s="23" t="s">
        <v>4446</v>
      </c>
      <c r="K46" s="23" t="s">
        <v>5584</v>
      </c>
      <c r="L46" s="23">
        <v>2</v>
      </c>
      <c r="M46" s="23">
        <v>1</v>
      </c>
      <c r="N46" s="23">
        <v>0</v>
      </c>
      <c r="O46" s="23">
        <v>0</v>
      </c>
      <c r="R46" s="32">
        <v>39171</v>
      </c>
      <c r="S46" s="23">
        <v>0</v>
      </c>
    </row>
    <row r="47" spans="1:19" ht="16">
      <c r="A47" s="21">
        <v>45</v>
      </c>
      <c r="B47" s="22">
        <v>33694</v>
      </c>
      <c r="C47" s="23" t="s">
        <v>4453</v>
      </c>
      <c r="D47" s="23" t="s">
        <v>5585</v>
      </c>
      <c r="E47" s="23" t="s">
        <v>5581</v>
      </c>
      <c r="F47" s="23" t="s">
        <v>5586</v>
      </c>
      <c r="G47" s="24"/>
      <c r="H47" s="23" t="s">
        <v>5587</v>
      </c>
      <c r="I47" s="23" t="s">
        <v>4454</v>
      </c>
      <c r="J47" s="23" t="s">
        <v>4451</v>
      </c>
      <c r="K47" s="23" t="s">
        <v>5587</v>
      </c>
      <c r="L47" s="23">
        <v>2</v>
      </c>
      <c r="M47" s="23">
        <v>1</v>
      </c>
      <c r="N47" s="23">
        <v>0</v>
      </c>
      <c r="O47" s="23">
        <v>0</v>
      </c>
      <c r="R47" s="32">
        <v>39202</v>
      </c>
      <c r="S47" s="23">
        <v>0</v>
      </c>
    </row>
    <row r="48" spans="1:19" ht="16">
      <c r="A48" s="21">
        <v>46</v>
      </c>
      <c r="B48" s="22">
        <v>33724</v>
      </c>
      <c r="C48" s="23" t="s">
        <v>4456</v>
      </c>
      <c r="D48" s="23" t="s">
        <v>5588</v>
      </c>
      <c r="E48" s="23" t="s">
        <v>5588</v>
      </c>
      <c r="F48" s="23" t="s">
        <v>4339</v>
      </c>
      <c r="G48" s="24"/>
      <c r="H48" s="23" t="s">
        <v>5589</v>
      </c>
      <c r="I48" s="23" t="s">
        <v>4457</v>
      </c>
      <c r="J48" s="23" t="s">
        <v>4457</v>
      </c>
      <c r="K48" s="23" t="s">
        <v>4339</v>
      </c>
      <c r="L48" s="23">
        <v>2</v>
      </c>
      <c r="M48" s="23">
        <v>1</v>
      </c>
      <c r="N48" s="23">
        <v>0</v>
      </c>
      <c r="O48" s="23">
        <v>0</v>
      </c>
      <c r="R48" s="32">
        <v>39233</v>
      </c>
      <c r="S48" s="23">
        <v>0</v>
      </c>
    </row>
    <row r="49" spans="1:19" ht="16">
      <c r="A49" s="21">
        <v>47</v>
      </c>
      <c r="B49" s="22">
        <v>33753</v>
      </c>
      <c r="C49" s="23" t="s">
        <v>4458</v>
      </c>
      <c r="D49" s="23" t="s">
        <v>5590</v>
      </c>
      <c r="E49" s="23" t="s">
        <v>5590</v>
      </c>
      <c r="F49" s="23" t="s">
        <v>4339</v>
      </c>
      <c r="G49" s="24"/>
      <c r="H49" s="23" t="s">
        <v>5591</v>
      </c>
      <c r="I49" s="23" t="s">
        <v>4459</v>
      </c>
      <c r="J49" s="23" t="s">
        <v>4459</v>
      </c>
      <c r="K49" s="23" t="s">
        <v>4339</v>
      </c>
      <c r="L49" s="23">
        <v>2</v>
      </c>
      <c r="M49" s="23">
        <v>1</v>
      </c>
      <c r="N49" s="23">
        <v>0</v>
      </c>
      <c r="O49" s="23">
        <v>0</v>
      </c>
      <c r="R49" s="32">
        <v>39262</v>
      </c>
      <c r="S49" s="23">
        <v>0</v>
      </c>
    </row>
    <row r="50" spans="1:19" ht="16">
      <c r="A50" s="21">
        <v>48</v>
      </c>
      <c r="B50" s="22">
        <v>33785</v>
      </c>
      <c r="C50" s="23" t="s">
        <v>4460</v>
      </c>
      <c r="D50" s="23" t="s">
        <v>5592</v>
      </c>
      <c r="E50" s="23" t="s">
        <v>5590</v>
      </c>
      <c r="F50" s="23" t="s">
        <v>5593</v>
      </c>
      <c r="G50" s="24"/>
      <c r="H50" s="23" t="s">
        <v>5594</v>
      </c>
      <c r="I50" s="23" t="s">
        <v>4461</v>
      </c>
      <c r="J50" s="23" t="s">
        <v>4459</v>
      </c>
      <c r="K50" s="23" t="s">
        <v>5594</v>
      </c>
      <c r="L50" s="23">
        <v>2</v>
      </c>
      <c r="M50" s="23">
        <v>1</v>
      </c>
      <c r="N50" s="23">
        <v>0</v>
      </c>
      <c r="O50" s="23">
        <v>0</v>
      </c>
      <c r="R50" s="32">
        <v>39294</v>
      </c>
      <c r="S50" s="23">
        <v>0</v>
      </c>
    </row>
    <row r="51" spans="1:19" ht="16">
      <c r="A51" s="21">
        <v>49</v>
      </c>
      <c r="B51" s="22">
        <v>33816</v>
      </c>
      <c r="C51" s="23" t="s">
        <v>4463</v>
      </c>
      <c r="D51" s="23" t="s">
        <v>5595</v>
      </c>
      <c r="E51" s="23" t="s">
        <v>5595</v>
      </c>
      <c r="F51" s="23" t="s">
        <v>4339</v>
      </c>
      <c r="G51" s="24"/>
      <c r="H51" s="23" t="s">
        <v>5596</v>
      </c>
      <c r="I51" s="23" t="s">
        <v>4464</v>
      </c>
      <c r="J51" s="23" t="s">
        <v>4464</v>
      </c>
      <c r="K51" s="23" t="s">
        <v>4339</v>
      </c>
      <c r="L51" s="23">
        <v>2</v>
      </c>
      <c r="M51" s="23">
        <v>1</v>
      </c>
      <c r="N51" s="23">
        <v>0</v>
      </c>
      <c r="O51" s="23">
        <v>0</v>
      </c>
      <c r="R51" s="32">
        <v>39325</v>
      </c>
      <c r="S51" s="23">
        <v>0</v>
      </c>
    </row>
    <row r="52" spans="1:19" ht="16">
      <c r="A52" s="21">
        <v>50</v>
      </c>
      <c r="B52" s="22">
        <v>33847</v>
      </c>
      <c r="C52" s="23" t="s">
        <v>4465</v>
      </c>
      <c r="D52" s="23" t="s">
        <v>5597</v>
      </c>
      <c r="E52" s="23" t="s">
        <v>5595</v>
      </c>
      <c r="F52" s="23" t="s">
        <v>5598</v>
      </c>
      <c r="G52" s="24"/>
      <c r="H52" s="23" t="s">
        <v>5599</v>
      </c>
      <c r="I52" s="23" t="s">
        <v>4466</v>
      </c>
      <c r="J52" s="23" t="s">
        <v>4464</v>
      </c>
      <c r="K52" s="23" t="s">
        <v>5600</v>
      </c>
      <c r="L52" s="23">
        <v>2</v>
      </c>
      <c r="M52" s="23">
        <v>1</v>
      </c>
      <c r="N52" s="23">
        <v>0</v>
      </c>
      <c r="O52" s="23">
        <v>0</v>
      </c>
      <c r="R52" s="32">
        <v>39353</v>
      </c>
      <c r="S52" s="23">
        <v>0</v>
      </c>
    </row>
    <row r="53" spans="1:19" ht="16">
      <c r="A53" s="21">
        <v>51</v>
      </c>
      <c r="B53" s="22">
        <v>33877</v>
      </c>
      <c r="C53" s="23" t="s">
        <v>4468</v>
      </c>
      <c r="D53" s="23" t="s">
        <v>5601</v>
      </c>
      <c r="E53" s="23" t="s">
        <v>5595</v>
      </c>
      <c r="F53" s="23" t="s">
        <v>5602</v>
      </c>
      <c r="G53" s="24"/>
      <c r="H53" s="23" t="s">
        <v>5603</v>
      </c>
      <c r="I53" s="23" t="s">
        <v>4469</v>
      </c>
      <c r="J53" s="23" t="s">
        <v>4464</v>
      </c>
      <c r="K53" s="23" t="s">
        <v>5604</v>
      </c>
      <c r="L53" s="23">
        <v>2</v>
      </c>
      <c r="M53" s="23">
        <v>1</v>
      </c>
      <c r="N53" s="23">
        <v>0</v>
      </c>
      <c r="O53" s="23">
        <v>0</v>
      </c>
      <c r="R53" s="32">
        <v>39386</v>
      </c>
      <c r="S53" s="23">
        <v>1</v>
      </c>
    </row>
    <row r="54" spans="1:19" ht="16">
      <c r="A54" s="21">
        <v>52</v>
      </c>
      <c r="B54" s="22">
        <v>33907</v>
      </c>
      <c r="C54" s="23" t="s">
        <v>4471</v>
      </c>
      <c r="D54" s="23" t="s">
        <v>5605</v>
      </c>
      <c r="E54" s="23" t="s">
        <v>5605</v>
      </c>
      <c r="F54" s="23" t="s">
        <v>4339</v>
      </c>
      <c r="G54" s="24"/>
      <c r="H54" s="23" t="s">
        <v>5606</v>
      </c>
      <c r="I54" s="23" t="s">
        <v>4472</v>
      </c>
      <c r="J54" s="23" t="s">
        <v>4472</v>
      </c>
      <c r="K54" s="23" t="s">
        <v>4339</v>
      </c>
      <c r="L54" s="23">
        <v>2</v>
      </c>
      <c r="M54" s="23">
        <v>1</v>
      </c>
      <c r="N54" s="23">
        <v>0</v>
      </c>
      <c r="O54" s="23">
        <v>0</v>
      </c>
      <c r="R54" s="32">
        <v>39416</v>
      </c>
      <c r="S54" s="23">
        <v>0</v>
      </c>
    </row>
    <row r="55" spans="1:19" ht="16">
      <c r="A55" s="21">
        <v>53</v>
      </c>
      <c r="B55" s="22">
        <v>33938</v>
      </c>
      <c r="C55" s="23" t="s">
        <v>4473</v>
      </c>
      <c r="D55" s="23" t="s">
        <v>5607</v>
      </c>
      <c r="E55" s="23" t="s">
        <v>5607</v>
      </c>
      <c r="F55" s="23" t="s">
        <v>4339</v>
      </c>
      <c r="G55" s="24"/>
      <c r="H55" s="23" t="s">
        <v>5608</v>
      </c>
      <c r="I55" s="23" t="s">
        <v>4474</v>
      </c>
      <c r="J55" s="23" t="s">
        <v>4474</v>
      </c>
      <c r="K55" s="23" t="s">
        <v>4339</v>
      </c>
      <c r="L55" s="23">
        <v>2</v>
      </c>
      <c r="M55" s="23">
        <v>1</v>
      </c>
      <c r="N55" s="23">
        <v>0</v>
      </c>
      <c r="O55" s="23">
        <v>0</v>
      </c>
      <c r="R55" s="32">
        <v>39447</v>
      </c>
      <c r="S55" s="23">
        <v>0</v>
      </c>
    </row>
    <row r="56" spans="1:19" ht="16">
      <c r="A56" s="21">
        <v>54</v>
      </c>
      <c r="B56" s="22">
        <v>33969</v>
      </c>
      <c r="C56" s="23" t="s">
        <v>4475</v>
      </c>
      <c r="D56" s="23" t="s">
        <v>5609</v>
      </c>
      <c r="E56" s="23" t="s">
        <v>5609</v>
      </c>
      <c r="F56" s="23" t="s">
        <v>4339</v>
      </c>
      <c r="G56" s="24"/>
      <c r="H56" s="23" t="s">
        <v>5610</v>
      </c>
      <c r="I56" s="23" t="s">
        <v>5611</v>
      </c>
      <c r="J56" s="23" t="s">
        <v>5611</v>
      </c>
      <c r="K56" s="23" t="s">
        <v>4339</v>
      </c>
      <c r="L56" s="23">
        <v>2</v>
      </c>
      <c r="M56" s="23">
        <v>1</v>
      </c>
      <c r="N56" s="23">
        <v>0</v>
      </c>
      <c r="O56" s="23">
        <v>0</v>
      </c>
      <c r="R56" s="32">
        <v>39478</v>
      </c>
      <c r="S56" s="23">
        <v>0</v>
      </c>
    </row>
    <row r="57" spans="1:19" ht="16">
      <c r="A57" s="21">
        <v>55</v>
      </c>
      <c r="B57" s="22">
        <v>33998</v>
      </c>
      <c r="C57" s="23" t="s">
        <v>4477</v>
      </c>
      <c r="D57" s="23" t="s">
        <v>5612</v>
      </c>
      <c r="E57" s="23" t="s">
        <v>5612</v>
      </c>
      <c r="F57" s="23" t="s">
        <v>4339</v>
      </c>
      <c r="G57" s="24"/>
      <c r="H57" s="23" t="s">
        <v>5613</v>
      </c>
      <c r="I57" s="23" t="s">
        <v>4478</v>
      </c>
      <c r="J57" s="23" t="s">
        <v>4478</v>
      </c>
      <c r="K57" s="23" t="s">
        <v>4339</v>
      </c>
      <c r="L57" s="23">
        <v>2</v>
      </c>
      <c r="M57" s="23">
        <v>1</v>
      </c>
      <c r="N57" s="23">
        <v>0</v>
      </c>
      <c r="O57" s="23">
        <v>0</v>
      </c>
      <c r="R57" s="32">
        <v>39507</v>
      </c>
      <c r="S57" s="23">
        <v>1</v>
      </c>
    </row>
    <row r="58" spans="1:19" ht="16">
      <c r="A58" s="21">
        <v>56</v>
      </c>
      <c r="B58" s="22">
        <v>34026</v>
      </c>
      <c r="C58" s="23" t="s">
        <v>4479</v>
      </c>
      <c r="D58" s="23" t="s">
        <v>5614</v>
      </c>
      <c r="E58" s="23" t="s">
        <v>5614</v>
      </c>
      <c r="F58" s="23" t="s">
        <v>4339</v>
      </c>
      <c r="G58" s="24"/>
      <c r="H58" s="23" t="s">
        <v>5615</v>
      </c>
      <c r="I58" s="23" t="s">
        <v>4480</v>
      </c>
      <c r="J58" s="23" t="s">
        <v>4480</v>
      </c>
      <c r="K58" s="23" t="s">
        <v>4339</v>
      </c>
      <c r="L58" s="23">
        <v>2</v>
      </c>
      <c r="M58" s="23">
        <v>1</v>
      </c>
      <c r="N58" s="23">
        <v>0</v>
      </c>
      <c r="O58" s="23">
        <v>0</v>
      </c>
      <c r="R58" s="32">
        <v>39538</v>
      </c>
      <c r="S58" s="23">
        <v>0</v>
      </c>
    </row>
    <row r="59" spans="1:19" ht="16">
      <c r="A59" s="21">
        <v>57</v>
      </c>
      <c r="B59" s="22">
        <v>34059</v>
      </c>
      <c r="C59" s="23" t="s">
        <v>4481</v>
      </c>
      <c r="D59" s="23" t="s">
        <v>5616</v>
      </c>
      <c r="E59" s="23" t="s">
        <v>5616</v>
      </c>
      <c r="F59" s="23" t="s">
        <v>4339</v>
      </c>
      <c r="G59" s="24"/>
      <c r="H59" s="23" t="s">
        <v>5617</v>
      </c>
      <c r="I59" s="23" t="s">
        <v>4482</v>
      </c>
      <c r="J59" s="23" t="s">
        <v>4482</v>
      </c>
      <c r="K59" s="23" t="s">
        <v>4339</v>
      </c>
      <c r="L59" s="23">
        <v>2</v>
      </c>
      <c r="M59" s="23">
        <v>1</v>
      </c>
      <c r="N59" s="23">
        <v>0</v>
      </c>
      <c r="O59" s="23">
        <v>0</v>
      </c>
      <c r="R59" s="32">
        <v>39568</v>
      </c>
      <c r="S59" s="23">
        <v>0</v>
      </c>
    </row>
    <row r="60" spans="1:19" ht="16">
      <c r="A60" s="21">
        <v>58</v>
      </c>
      <c r="B60" s="22">
        <v>34089</v>
      </c>
      <c r="C60" s="23" t="s">
        <v>4483</v>
      </c>
      <c r="D60" s="23" t="s">
        <v>5618</v>
      </c>
      <c r="E60" s="23" t="s">
        <v>5616</v>
      </c>
      <c r="F60" s="23" t="s">
        <v>5619</v>
      </c>
      <c r="G60" s="24"/>
      <c r="H60" s="23" t="s">
        <v>5620</v>
      </c>
      <c r="I60" s="23" t="s">
        <v>4484</v>
      </c>
      <c r="J60" s="23" t="s">
        <v>4482</v>
      </c>
      <c r="K60" s="23" t="s">
        <v>5621</v>
      </c>
      <c r="L60" s="23">
        <v>2</v>
      </c>
      <c r="M60" s="23">
        <v>1</v>
      </c>
      <c r="N60" s="23">
        <v>0</v>
      </c>
      <c r="O60" s="23">
        <v>0</v>
      </c>
      <c r="R60" s="32">
        <v>39598</v>
      </c>
      <c r="S60" s="23">
        <v>0</v>
      </c>
    </row>
    <row r="61" spans="1:19" ht="16">
      <c r="A61" s="21">
        <v>59</v>
      </c>
      <c r="B61" s="22">
        <v>34120</v>
      </c>
      <c r="C61" s="23" t="s">
        <v>4486</v>
      </c>
      <c r="D61" s="23" t="s">
        <v>5622</v>
      </c>
      <c r="E61" s="23" t="s">
        <v>5616</v>
      </c>
      <c r="F61" s="23" t="s">
        <v>5623</v>
      </c>
      <c r="G61" s="24"/>
      <c r="H61" s="23" t="s">
        <v>5624</v>
      </c>
      <c r="I61" s="23" t="s">
        <v>4487</v>
      </c>
      <c r="J61" s="23" t="s">
        <v>4482</v>
      </c>
      <c r="K61" s="23" t="s">
        <v>5625</v>
      </c>
      <c r="L61" s="23">
        <v>2</v>
      </c>
      <c r="M61" s="23">
        <v>1</v>
      </c>
      <c r="N61" s="23">
        <v>0</v>
      </c>
      <c r="O61" s="23">
        <v>0</v>
      </c>
      <c r="R61" s="32">
        <v>39629</v>
      </c>
      <c r="S61" s="23">
        <v>1</v>
      </c>
    </row>
    <row r="62" spans="1:19" ht="16">
      <c r="A62" s="21">
        <v>60</v>
      </c>
      <c r="B62" s="22">
        <v>34150</v>
      </c>
      <c r="C62" s="23" t="s">
        <v>4489</v>
      </c>
      <c r="D62" s="23" t="s">
        <v>5626</v>
      </c>
      <c r="E62" s="23" t="s">
        <v>5626</v>
      </c>
      <c r="F62" s="23" t="s">
        <v>4339</v>
      </c>
      <c r="G62" s="24"/>
      <c r="H62" s="23" t="s">
        <v>5627</v>
      </c>
      <c r="I62" s="23" t="s">
        <v>4490</v>
      </c>
      <c r="J62" s="23" t="s">
        <v>4490</v>
      </c>
      <c r="K62" s="23" t="s">
        <v>4339</v>
      </c>
      <c r="L62" s="23">
        <v>2</v>
      </c>
      <c r="M62" s="23">
        <v>1</v>
      </c>
      <c r="N62" s="23">
        <v>0</v>
      </c>
      <c r="O62" s="23">
        <v>0</v>
      </c>
      <c r="R62" s="32">
        <v>39660</v>
      </c>
      <c r="S62" s="23">
        <v>1</v>
      </c>
    </row>
    <row r="63" spans="1:19" ht="16">
      <c r="A63" s="21">
        <v>61</v>
      </c>
      <c r="B63" s="22">
        <v>34180</v>
      </c>
      <c r="C63" s="23" t="s">
        <v>4491</v>
      </c>
      <c r="D63" s="23" t="s">
        <v>5628</v>
      </c>
      <c r="E63" s="23" t="s">
        <v>5626</v>
      </c>
      <c r="F63" s="23" t="s">
        <v>5629</v>
      </c>
      <c r="G63" s="24"/>
      <c r="H63" s="23" t="s">
        <v>5630</v>
      </c>
      <c r="I63" s="23" t="s">
        <v>4492</v>
      </c>
      <c r="J63" s="23" t="s">
        <v>4490</v>
      </c>
      <c r="K63" s="23" t="s">
        <v>5631</v>
      </c>
      <c r="L63" s="23">
        <v>2</v>
      </c>
      <c r="M63" s="23">
        <v>1</v>
      </c>
      <c r="N63" s="23">
        <v>0</v>
      </c>
      <c r="O63" s="23">
        <v>0</v>
      </c>
      <c r="R63" s="32">
        <v>39689</v>
      </c>
      <c r="S63" s="23">
        <v>0</v>
      </c>
    </row>
    <row r="64" spans="1:19" ht="16">
      <c r="A64" s="21">
        <v>62</v>
      </c>
      <c r="B64" s="22">
        <v>34212</v>
      </c>
      <c r="C64" s="23" t="s">
        <v>4494</v>
      </c>
      <c r="D64" s="23" t="s">
        <v>5632</v>
      </c>
      <c r="E64" s="23" t="s">
        <v>5632</v>
      </c>
      <c r="F64" s="23" t="s">
        <v>4339</v>
      </c>
      <c r="G64" s="24"/>
      <c r="H64" s="23" t="s">
        <v>5633</v>
      </c>
      <c r="I64" s="23" t="s">
        <v>4495</v>
      </c>
      <c r="J64" s="23" t="s">
        <v>4495</v>
      </c>
      <c r="K64" s="23" t="s">
        <v>4339</v>
      </c>
      <c r="L64" s="23">
        <v>2</v>
      </c>
      <c r="M64" s="23">
        <v>1</v>
      </c>
      <c r="N64" s="23">
        <v>0</v>
      </c>
      <c r="O64" s="23">
        <v>0</v>
      </c>
      <c r="R64" s="32">
        <v>39721</v>
      </c>
      <c r="S64" s="23">
        <v>1</v>
      </c>
    </row>
    <row r="65" spans="1:19" ht="16">
      <c r="A65" s="21">
        <v>63</v>
      </c>
      <c r="B65" s="22">
        <v>34242</v>
      </c>
      <c r="C65" s="23" t="s">
        <v>4496</v>
      </c>
      <c r="D65" s="23" t="s">
        <v>5634</v>
      </c>
      <c r="E65" s="23" t="s">
        <v>5632</v>
      </c>
      <c r="F65" s="23" t="s">
        <v>5635</v>
      </c>
      <c r="G65" s="24"/>
      <c r="H65" s="23" t="s">
        <v>5636</v>
      </c>
      <c r="I65" s="23" t="s">
        <v>4497</v>
      </c>
      <c r="J65" s="23" t="s">
        <v>4495</v>
      </c>
      <c r="K65" s="23" t="s">
        <v>5637</v>
      </c>
      <c r="L65" s="23">
        <v>2</v>
      </c>
      <c r="M65" s="23">
        <v>1</v>
      </c>
      <c r="N65" s="23">
        <v>0</v>
      </c>
      <c r="O65" s="23">
        <v>0</v>
      </c>
      <c r="R65" s="32">
        <v>39752</v>
      </c>
      <c r="S65" s="23">
        <v>1</v>
      </c>
    </row>
    <row r="66" spans="1:19" ht="16">
      <c r="A66" s="21">
        <v>64</v>
      </c>
      <c r="B66" s="22">
        <v>34271</v>
      </c>
      <c r="C66" s="23" t="s">
        <v>4499</v>
      </c>
      <c r="D66" s="23" t="s">
        <v>5638</v>
      </c>
      <c r="E66" s="23" t="s">
        <v>5638</v>
      </c>
      <c r="F66" s="23" t="s">
        <v>4339</v>
      </c>
      <c r="G66" s="24"/>
      <c r="H66" s="23" t="s">
        <v>5639</v>
      </c>
      <c r="I66" s="23" t="s">
        <v>4500</v>
      </c>
      <c r="J66" s="23" t="s">
        <v>4500</v>
      </c>
      <c r="K66" s="23" t="s">
        <v>4339</v>
      </c>
      <c r="L66" s="23">
        <v>2</v>
      </c>
      <c r="M66" s="23">
        <v>1</v>
      </c>
      <c r="N66" s="23">
        <v>0</v>
      </c>
      <c r="O66" s="23">
        <v>0</v>
      </c>
      <c r="R66" s="32">
        <v>39780</v>
      </c>
      <c r="S66" s="23">
        <v>2</v>
      </c>
    </row>
    <row r="67" spans="1:19" ht="16">
      <c r="A67" s="21">
        <v>65</v>
      </c>
      <c r="B67" s="22">
        <v>34303</v>
      </c>
      <c r="C67" s="23" t="s">
        <v>4501</v>
      </c>
      <c r="D67" s="23" t="s">
        <v>5640</v>
      </c>
      <c r="E67" s="23" t="s">
        <v>5638</v>
      </c>
      <c r="F67" s="23" t="s">
        <v>5641</v>
      </c>
      <c r="G67" s="24"/>
      <c r="H67" s="23" t="s">
        <v>5642</v>
      </c>
      <c r="I67" s="23" t="s">
        <v>4502</v>
      </c>
      <c r="J67" s="23" t="s">
        <v>4500</v>
      </c>
      <c r="K67" s="23" t="s">
        <v>5642</v>
      </c>
      <c r="L67" s="23">
        <v>2</v>
      </c>
      <c r="M67" s="23">
        <v>1</v>
      </c>
      <c r="N67" s="23">
        <v>0</v>
      </c>
      <c r="O67" s="23">
        <v>0</v>
      </c>
      <c r="R67" s="32">
        <v>39813</v>
      </c>
      <c r="S67" s="23">
        <v>1</v>
      </c>
    </row>
    <row r="68" spans="1:19" ht="16">
      <c r="A68" s="21">
        <v>66</v>
      </c>
      <c r="B68" s="22">
        <v>34334</v>
      </c>
      <c r="C68" s="23" t="s">
        <v>4504</v>
      </c>
      <c r="D68" s="23" t="s">
        <v>5643</v>
      </c>
      <c r="E68" s="23" t="s">
        <v>5643</v>
      </c>
      <c r="F68" s="23" t="s">
        <v>4339</v>
      </c>
      <c r="G68" s="24"/>
      <c r="H68" s="23" t="s">
        <v>5644</v>
      </c>
      <c r="I68" s="23" t="s">
        <v>4505</v>
      </c>
      <c r="J68" s="23" t="s">
        <v>4505</v>
      </c>
      <c r="K68" s="23" t="s">
        <v>4339</v>
      </c>
      <c r="L68" s="23">
        <v>2</v>
      </c>
      <c r="M68" s="23">
        <v>1</v>
      </c>
      <c r="N68" s="23">
        <v>0</v>
      </c>
      <c r="O68" s="23">
        <v>0</v>
      </c>
      <c r="R68" s="32">
        <v>39843</v>
      </c>
      <c r="S68" s="23">
        <v>2</v>
      </c>
    </row>
    <row r="69" spans="1:19" ht="16">
      <c r="A69" s="21">
        <v>67</v>
      </c>
      <c r="B69" s="22">
        <v>34365</v>
      </c>
      <c r="C69" s="23" t="s">
        <v>4506</v>
      </c>
      <c r="D69" s="23" t="s">
        <v>5645</v>
      </c>
      <c r="E69" s="23" t="s">
        <v>5645</v>
      </c>
      <c r="F69" s="23" t="s">
        <v>4339</v>
      </c>
      <c r="G69" s="24"/>
      <c r="H69" s="23" t="s">
        <v>5646</v>
      </c>
      <c r="I69" s="23" t="s">
        <v>5647</v>
      </c>
      <c r="J69" s="23" t="s">
        <v>5647</v>
      </c>
      <c r="K69" s="23" t="s">
        <v>4339</v>
      </c>
      <c r="L69" s="23">
        <v>2</v>
      </c>
      <c r="M69" s="23">
        <v>1</v>
      </c>
      <c r="N69" s="23">
        <v>0</v>
      </c>
      <c r="O69" s="23">
        <v>0</v>
      </c>
      <c r="R69" s="32">
        <v>39871</v>
      </c>
      <c r="S69" s="23">
        <v>1</v>
      </c>
    </row>
    <row r="70" spans="1:19" ht="16">
      <c r="A70" s="21">
        <v>68</v>
      </c>
      <c r="B70" s="22">
        <v>34393</v>
      </c>
      <c r="C70" s="23" t="s">
        <v>4508</v>
      </c>
      <c r="D70" s="23" t="s">
        <v>5648</v>
      </c>
      <c r="E70" s="23" t="s">
        <v>5645</v>
      </c>
      <c r="F70" s="23" t="s">
        <v>5649</v>
      </c>
      <c r="G70" s="24"/>
      <c r="H70" s="23" t="s">
        <v>5650</v>
      </c>
      <c r="I70" s="23" t="s">
        <v>5651</v>
      </c>
      <c r="J70" s="23" t="s">
        <v>5647</v>
      </c>
      <c r="K70" s="23" t="s">
        <v>5652</v>
      </c>
      <c r="L70" s="23">
        <v>2</v>
      </c>
      <c r="M70" s="23">
        <v>1</v>
      </c>
      <c r="N70" s="23">
        <v>0</v>
      </c>
      <c r="O70" s="23">
        <v>0</v>
      </c>
      <c r="R70" s="32">
        <v>39903</v>
      </c>
      <c r="S70" s="23">
        <v>1</v>
      </c>
    </row>
    <row r="71" spans="1:19" ht="16">
      <c r="A71" s="21">
        <v>69</v>
      </c>
      <c r="B71" s="22">
        <v>34424</v>
      </c>
      <c r="C71" s="23" t="s">
        <v>4511</v>
      </c>
      <c r="D71" s="23" t="s">
        <v>5653</v>
      </c>
      <c r="E71" s="23" t="s">
        <v>5645</v>
      </c>
      <c r="F71" s="23" t="s">
        <v>5654</v>
      </c>
      <c r="G71" s="24"/>
      <c r="H71" s="23" t="s">
        <v>5655</v>
      </c>
      <c r="I71" s="23" t="s">
        <v>4512</v>
      </c>
      <c r="J71" s="23" t="s">
        <v>5647</v>
      </c>
      <c r="K71" s="23" t="s">
        <v>5656</v>
      </c>
      <c r="L71" s="23">
        <v>0</v>
      </c>
      <c r="M71" s="23">
        <v>0</v>
      </c>
      <c r="N71" s="23">
        <v>1</v>
      </c>
      <c r="O71" s="23">
        <v>0</v>
      </c>
      <c r="R71" s="32">
        <v>39933</v>
      </c>
      <c r="S71" s="23">
        <v>0</v>
      </c>
    </row>
    <row r="72" spans="1:19" ht="16">
      <c r="A72" s="21">
        <v>70</v>
      </c>
      <c r="B72" s="22">
        <v>34453</v>
      </c>
      <c r="C72" s="23" t="s">
        <v>4514</v>
      </c>
      <c r="D72" s="23" t="s">
        <v>5657</v>
      </c>
      <c r="E72" s="23" t="s">
        <v>5648</v>
      </c>
      <c r="F72" s="23" t="s">
        <v>5658</v>
      </c>
      <c r="G72" s="24"/>
      <c r="H72" s="23" t="s">
        <v>5659</v>
      </c>
      <c r="I72" s="23" t="s">
        <v>4515</v>
      </c>
      <c r="J72" s="23" t="s">
        <v>5651</v>
      </c>
      <c r="K72" s="23" t="s">
        <v>5660</v>
      </c>
      <c r="L72" s="23">
        <v>0</v>
      </c>
      <c r="M72" s="23">
        <v>0</v>
      </c>
      <c r="N72" s="23">
        <v>1</v>
      </c>
      <c r="O72" s="23">
        <v>0</v>
      </c>
      <c r="R72" s="32">
        <v>39962</v>
      </c>
      <c r="S72" s="23">
        <v>0</v>
      </c>
    </row>
    <row r="73" spans="1:19" ht="16">
      <c r="A73" s="21">
        <v>71</v>
      </c>
      <c r="B73" s="22">
        <v>34485</v>
      </c>
      <c r="C73" s="23" t="s">
        <v>4517</v>
      </c>
      <c r="D73" s="23" t="s">
        <v>5661</v>
      </c>
      <c r="E73" s="23" t="s">
        <v>5661</v>
      </c>
      <c r="F73" s="23" t="s">
        <v>4339</v>
      </c>
      <c r="G73" s="24"/>
      <c r="H73" s="23" t="s">
        <v>5662</v>
      </c>
      <c r="I73" s="23" t="s">
        <v>4518</v>
      </c>
      <c r="J73" s="23" t="s">
        <v>4518</v>
      </c>
      <c r="K73" s="23" t="s">
        <v>4339</v>
      </c>
      <c r="L73" s="23">
        <v>2</v>
      </c>
      <c r="M73" s="23">
        <v>1</v>
      </c>
      <c r="N73" s="23">
        <v>0</v>
      </c>
      <c r="O73" s="23">
        <v>0</v>
      </c>
      <c r="R73" s="32">
        <v>39994</v>
      </c>
      <c r="S73" s="23">
        <v>0</v>
      </c>
    </row>
    <row r="74" spans="1:19" ht="16">
      <c r="A74" s="21">
        <v>72</v>
      </c>
      <c r="B74" s="22">
        <v>34515</v>
      </c>
      <c r="C74" s="23" t="s">
        <v>4519</v>
      </c>
      <c r="D74" s="23" t="s">
        <v>5663</v>
      </c>
      <c r="E74" s="23" t="s">
        <v>5661</v>
      </c>
      <c r="F74" s="23" t="s">
        <v>5664</v>
      </c>
      <c r="G74" s="24"/>
      <c r="H74" s="23" t="s">
        <v>5665</v>
      </c>
      <c r="I74" s="23" t="s">
        <v>4520</v>
      </c>
      <c r="J74" s="23" t="s">
        <v>4518</v>
      </c>
      <c r="K74" s="23" t="s">
        <v>5666</v>
      </c>
      <c r="L74" s="23">
        <v>2</v>
      </c>
      <c r="M74" s="23">
        <v>1</v>
      </c>
      <c r="N74" s="23">
        <v>0</v>
      </c>
      <c r="O74" s="23">
        <v>0</v>
      </c>
      <c r="R74" s="32">
        <v>40025</v>
      </c>
      <c r="S74" s="23">
        <v>0</v>
      </c>
    </row>
    <row r="75" spans="1:19" ht="16">
      <c r="A75" s="21">
        <v>73</v>
      </c>
      <c r="B75" s="22">
        <v>34544</v>
      </c>
      <c r="C75" s="23" t="s">
        <v>4522</v>
      </c>
      <c r="D75" s="23" t="s">
        <v>5667</v>
      </c>
      <c r="E75" s="23" t="s">
        <v>5667</v>
      </c>
      <c r="F75" s="23" t="s">
        <v>4339</v>
      </c>
      <c r="G75" s="24"/>
      <c r="H75" s="23" t="s">
        <v>5668</v>
      </c>
      <c r="I75" s="23" t="s">
        <v>4523</v>
      </c>
      <c r="J75" s="23" t="s">
        <v>4523</v>
      </c>
      <c r="K75" s="23" t="s">
        <v>4339</v>
      </c>
      <c r="L75" s="23">
        <v>2</v>
      </c>
      <c r="M75" s="23">
        <v>1</v>
      </c>
      <c r="N75" s="23">
        <v>0</v>
      </c>
      <c r="O75" s="23">
        <v>0</v>
      </c>
      <c r="R75" s="32">
        <v>40056</v>
      </c>
      <c r="S75" s="23">
        <v>0</v>
      </c>
    </row>
    <row r="76" spans="1:19" ht="16">
      <c r="A76" s="21">
        <v>74</v>
      </c>
      <c r="B76" s="22">
        <v>34577</v>
      </c>
      <c r="C76" s="23" t="s">
        <v>4524</v>
      </c>
      <c r="D76" s="23" t="s">
        <v>5669</v>
      </c>
      <c r="E76" s="23" t="s">
        <v>5669</v>
      </c>
      <c r="F76" s="23" t="s">
        <v>4339</v>
      </c>
      <c r="G76" s="24"/>
      <c r="H76" s="23" t="s">
        <v>5670</v>
      </c>
      <c r="I76" s="23" t="s">
        <v>5671</v>
      </c>
      <c r="J76" s="23" t="s">
        <v>5671</v>
      </c>
      <c r="K76" s="23" t="s">
        <v>4339</v>
      </c>
      <c r="L76" s="23">
        <v>2</v>
      </c>
      <c r="M76" s="23">
        <v>1</v>
      </c>
      <c r="N76" s="23">
        <v>0</v>
      </c>
      <c r="O76" s="23">
        <v>0</v>
      </c>
      <c r="R76" s="32">
        <v>40086</v>
      </c>
      <c r="S76" s="23">
        <v>0</v>
      </c>
    </row>
    <row r="77" spans="1:19" ht="16">
      <c r="A77" s="21">
        <v>75</v>
      </c>
      <c r="B77" s="22">
        <v>34607</v>
      </c>
      <c r="C77" s="23" t="s">
        <v>4526</v>
      </c>
      <c r="D77" s="23" t="s">
        <v>5672</v>
      </c>
      <c r="E77" s="23" t="s">
        <v>5669</v>
      </c>
      <c r="F77" s="23" t="s">
        <v>5673</v>
      </c>
      <c r="G77" s="24"/>
      <c r="H77" s="23" t="s">
        <v>5674</v>
      </c>
      <c r="I77" s="23" t="s">
        <v>4527</v>
      </c>
      <c r="J77" s="23" t="s">
        <v>5671</v>
      </c>
      <c r="K77" s="23" t="s">
        <v>5674</v>
      </c>
      <c r="L77" s="23">
        <v>2</v>
      </c>
      <c r="M77" s="23">
        <v>1</v>
      </c>
      <c r="N77" s="23">
        <v>0</v>
      </c>
      <c r="O77" s="23">
        <v>0</v>
      </c>
      <c r="R77" s="32">
        <v>40116</v>
      </c>
      <c r="S77" s="23">
        <v>0</v>
      </c>
    </row>
    <row r="78" spans="1:19" ht="16">
      <c r="A78" s="21">
        <v>76</v>
      </c>
      <c r="B78" s="22">
        <v>34638</v>
      </c>
      <c r="C78" s="23" t="s">
        <v>4529</v>
      </c>
      <c r="D78" s="23" t="s">
        <v>5675</v>
      </c>
      <c r="E78" s="23" t="s">
        <v>5669</v>
      </c>
      <c r="F78" s="23" t="s">
        <v>5676</v>
      </c>
      <c r="G78" s="24"/>
      <c r="H78" s="23" t="s">
        <v>5677</v>
      </c>
      <c r="I78" s="23" t="s">
        <v>4530</v>
      </c>
      <c r="J78" s="23" t="s">
        <v>5671</v>
      </c>
      <c r="K78" s="23" t="s">
        <v>5678</v>
      </c>
      <c r="L78" s="23">
        <v>2</v>
      </c>
      <c r="M78" s="23">
        <v>1</v>
      </c>
      <c r="N78" s="23">
        <v>0</v>
      </c>
      <c r="O78" s="23">
        <v>0</v>
      </c>
      <c r="R78" s="32">
        <v>40147</v>
      </c>
      <c r="S78" s="23">
        <v>0</v>
      </c>
    </row>
    <row r="79" spans="1:19" ht="16">
      <c r="A79" s="21">
        <v>77</v>
      </c>
      <c r="B79" s="22">
        <v>34668</v>
      </c>
      <c r="C79" s="23" t="s">
        <v>4532</v>
      </c>
      <c r="D79" s="23" t="s">
        <v>5679</v>
      </c>
      <c r="E79" s="23" t="s">
        <v>5675</v>
      </c>
      <c r="F79" s="23" t="s">
        <v>5680</v>
      </c>
      <c r="G79" s="24"/>
      <c r="H79" s="23" t="s">
        <v>5681</v>
      </c>
      <c r="I79" s="23" t="s">
        <v>4533</v>
      </c>
      <c r="J79" s="23" t="s">
        <v>4530</v>
      </c>
      <c r="K79" s="23" t="s">
        <v>5682</v>
      </c>
      <c r="L79" s="23">
        <v>0</v>
      </c>
      <c r="M79" s="23">
        <v>0</v>
      </c>
      <c r="N79" s="23">
        <v>1</v>
      </c>
      <c r="O79" s="23">
        <v>0</v>
      </c>
      <c r="R79" s="32">
        <v>40178</v>
      </c>
      <c r="S79" s="23">
        <v>0</v>
      </c>
    </row>
    <row r="80" spans="1:19" ht="16">
      <c r="A80" s="21">
        <v>78</v>
      </c>
      <c r="B80" s="22">
        <v>34698</v>
      </c>
      <c r="C80" s="23" t="s">
        <v>4535</v>
      </c>
      <c r="D80" s="23" t="s">
        <v>5683</v>
      </c>
      <c r="E80" s="23" t="s">
        <v>5675</v>
      </c>
      <c r="F80" s="23" t="s">
        <v>5684</v>
      </c>
      <c r="G80" s="24"/>
      <c r="H80" s="23" t="s">
        <v>5685</v>
      </c>
      <c r="I80" s="23" t="s">
        <v>4536</v>
      </c>
      <c r="J80" s="23" t="s">
        <v>4530</v>
      </c>
      <c r="K80" s="23" t="s">
        <v>5686</v>
      </c>
      <c r="L80" s="23">
        <v>2</v>
      </c>
      <c r="M80" s="23">
        <v>1</v>
      </c>
      <c r="N80" s="23">
        <v>0</v>
      </c>
      <c r="O80" s="23">
        <v>0</v>
      </c>
      <c r="R80" s="32">
        <v>40207</v>
      </c>
      <c r="S80" s="23">
        <v>0</v>
      </c>
    </row>
    <row r="81" spans="1:19" ht="16">
      <c r="A81" s="21">
        <v>79</v>
      </c>
      <c r="B81" s="22">
        <v>34730</v>
      </c>
      <c r="C81" s="23" t="s">
        <v>4538</v>
      </c>
      <c r="D81" s="23" t="s">
        <v>5687</v>
      </c>
      <c r="E81" s="23" t="s">
        <v>5687</v>
      </c>
      <c r="F81" s="23" t="s">
        <v>4339</v>
      </c>
      <c r="G81" s="24"/>
      <c r="H81" s="23" t="s">
        <v>5688</v>
      </c>
      <c r="I81" s="23" t="s">
        <v>5689</v>
      </c>
      <c r="J81" s="23" t="s">
        <v>5689</v>
      </c>
      <c r="K81" s="23" t="s">
        <v>4339</v>
      </c>
      <c r="L81" s="23">
        <v>2</v>
      </c>
      <c r="M81" s="23">
        <v>1</v>
      </c>
      <c r="N81" s="23">
        <v>0</v>
      </c>
      <c r="O81" s="23">
        <v>0</v>
      </c>
      <c r="R81" s="32">
        <v>40235</v>
      </c>
      <c r="S81" s="23">
        <v>0</v>
      </c>
    </row>
    <row r="82" spans="1:19" ht="16">
      <c r="A82" s="21">
        <v>80</v>
      </c>
      <c r="B82" s="22">
        <v>34758</v>
      </c>
      <c r="C82" s="23" t="s">
        <v>4540</v>
      </c>
      <c r="D82" s="23" t="s">
        <v>5690</v>
      </c>
      <c r="E82" s="23" t="s">
        <v>5690</v>
      </c>
      <c r="F82" s="23" t="s">
        <v>4339</v>
      </c>
      <c r="G82" s="24"/>
      <c r="H82" s="23" t="s">
        <v>5691</v>
      </c>
      <c r="I82" s="23" t="s">
        <v>4541</v>
      </c>
      <c r="J82" s="23" t="s">
        <v>4541</v>
      </c>
      <c r="K82" s="23" t="s">
        <v>4339</v>
      </c>
      <c r="L82" s="23">
        <v>2</v>
      </c>
      <c r="M82" s="23">
        <v>1</v>
      </c>
      <c r="N82" s="23">
        <v>0</v>
      </c>
      <c r="O82" s="23">
        <v>0</v>
      </c>
      <c r="R82" s="32">
        <v>40268</v>
      </c>
      <c r="S82" s="23">
        <v>0</v>
      </c>
    </row>
    <row r="83" spans="1:19" ht="16">
      <c r="A83" s="21">
        <v>81</v>
      </c>
      <c r="B83" s="22">
        <v>34789</v>
      </c>
      <c r="C83" s="23" t="s">
        <v>4542</v>
      </c>
      <c r="D83" s="23" t="s">
        <v>5692</v>
      </c>
      <c r="E83" s="23" t="s">
        <v>5692</v>
      </c>
      <c r="F83" s="23" t="s">
        <v>4339</v>
      </c>
      <c r="G83" s="24"/>
      <c r="H83" s="23" t="s">
        <v>5693</v>
      </c>
      <c r="I83" s="23" t="s">
        <v>4543</v>
      </c>
      <c r="J83" s="23" t="s">
        <v>4543</v>
      </c>
      <c r="K83" s="23" t="s">
        <v>4339</v>
      </c>
      <c r="L83" s="23">
        <v>2</v>
      </c>
      <c r="M83" s="23">
        <v>1</v>
      </c>
      <c r="N83" s="23">
        <v>0</v>
      </c>
      <c r="O83" s="23">
        <v>0</v>
      </c>
      <c r="R83" s="32">
        <v>40298</v>
      </c>
      <c r="S83" s="23">
        <v>1</v>
      </c>
    </row>
    <row r="84" spans="1:19" ht="16">
      <c r="A84" s="21">
        <v>82</v>
      </c>
      <c r="B84" s="22">
        <v>34817</v>
      </c>
      <c r="C84" s="23" t="s">
        <v>4544</v>
      </c>
      <c r="D84" s="23" t="s">
        <v>5694</v>
      </c>
      <c r="E84" s="23" t="s">
        <v>5694</v>
      </c>
      <c r="F84" s="23" t="s">
        <v>4339</v>
      </c>
      <c r="G84" s="24"/>
      <c r="H84" s="23" t="s">
        <v>5695</v>
      </c>
      <c r="I84" s="23" t="s">
        <v>4545</v>
      </c>
      <c r="J84" s="23" t="s">
        <v>4545</v>
      </c>
      <c r="K84" s="23" t="s">
        <v>4339</v>
      </c>
      <c r="L84" s="23">
        <v>2</v>
      </c>
      <c r="M84" s="23">
        <v>1</v>
      </c>
      <c r="N84" s="23">
        <v>0</v>
      </c>
      <c r="O84" s="23">
        <v>0</v>
      </c>
      <c r="R84" s="32">
        <v>40329</v>
      </c>
      <c r="S84" s="23">
        <v>0</v>
      </c>
    </row>
    <row r="85" spans="1:19" ht="16">
      <c r="A85" s="21">
        <v>83</v>
      </c>
      <c r="B85" s="22">
        <v>34850</v>
      </c>
      <c r="C85" s="23" t="s">
        <v>4546</v>
      </c>
      <c r="D85" s="23" t="s">
        <v>5696</v>
      </c>
      <c r="E85" s="23" t="s">
        <v>5696</v>
      </c>
      <c r="F85" s="23" t="s">
        <v>4339</v>
      </c>
      <c r="G85" s="24"/>
      <c r="H85" s="23" t="s">
        <v>5697</v>
      </c>
      <c r="I85" s="23" t="s">
        <v>5698</v>
      </c>
      <c r="J85" s="23" t="s">
        <v>5698</v>
      </c>
      <c r="K85" s="23" t="s">
        <v>4339</v>
      </c>
      <c r="L85" s="23">
        <v>2</v>
      </c>
      <c r="M85" s="23">
        <v>1</v>
      </c>
      <c r="N85" s="23">
        <v>0</v>
      </c>
      <c r="O85" s="23">
        <v>0</v>
      </c>
      <c r="R85" s="32">
        <v>40359</v>
      </c>
      <c r="S85" s="23">
        <v>0</v>
      </c>
    </row>
    <row r="86" spans="1:19" ht="16">
      <c r="A86" s="21">
        <v>84</v>
      </c>
      <c r="B86" s="22">
        <v>34880</v>
      </c>
      <c r="C86" s="23" t="s">
        <v>4548</v>
      </c>
      <c r="D86" s="23" t="s">
        <v>5699</v>
      </c>
      <c r="E86" s="23" t="s">
        <v>5699</v>
      </c>
      <c r="F86" s="23" t="s">
        <v>4339</v>
      </c>
      <c r="G86" s="24"/>
      <c r="H86" s="23" t="s">
        <v>5700</v>
      </c>
      <c r="I86" s="23" t="s">
        <v>4549</v>
      </c>
      <c r="J86" s="23" t="s">
        <v>4549</v>
      </c>
      <c r="K86" s="23" t="s">
        <v>4339</v>
      </c>
      <c r="L86" s="23">
        <v>2</v>
      </c>
      <c r="M86" s="23">
        <v>1</v>
      </c>
      <c r="N86" s="23">
        <v>0</v>
      </c>
      <c r="O86" s="23">
        <v>0</v>
      </c>
      <c r="R86" s="32">
        <v>40389</v>
      </c>
      <c r="S86" s="23">
        <v>0</v>
      </c>
    </row>
    <row r="87" spans="1:19" ht="16">
      <c r="A87" s="21">
        <v>85</v>
      </c>
      <c r="B87" s="22">
        <v>34911</v>
      </c>
      <c r="C87" s="23" t="s">
        <v>4550</v>
      </c>
      <c r="D87" s="23" t="s">
        <v>5701</v>
      </c>
      <c r="E87" s="23" t="s">
        <v>5701</v>
      </c>
      <c r="F87" s="23" t="s">
        <v>4339</v>
      </c>
      <c r="G87" s="24"/>
      <c r="H87" s="23" t="s">
        <v>5702</v>
      </c>
      <c r="I87" s="23" t="s">
        <v>4551</v>
      </c>
      <c r="J87" s="23" t="s">
        <v>4551</v>
      </c>
      <c r="K87" s="23" t="s">
        <v>4339</v>
      </c>
      <c r="L87" s="23">
        <v>2</v>
      </c>
      <c r="M87" s="23">
        <v>1</v>
      </c>
      <c r="N87" s="23">
        <v>0</v>
      </c>
      <c r="O87" s="23">
        <v>0</v>
      </c>
      <c r="R87" s="32">
        <v>40421</v>
      </c>
      <c r="S87" s="23">
        <v>0</v>
      </c>
    </row>
    <row r="88" spans="1:19" ht="16">
      <c r="A88" s="21">
        <v>86</v>
      </c>
      <c r="B88" s="22">
        <v>34942</v>
      </c>
      <c r="C88" s="23" t="s">
        <v>4552</v>
      </c>
      <c r="D88" s="23" t="s">
        <v>5703</v>
      </c>
      <c r="E88" s="23" t="s">
        <v>5701</v>
      </c>
      <c r="F88" s="23" t="s">
        <v>5704</v>
      </c>
      <c r="G88" s="24"/>
      <c r="H88" s="23" t="s">
        <v>5705</v>
      </c>
      <c r="I88" s="23" t="s">
        <v>4553</v>
      </c>
      <c r="J88" s="23" t="s">
        <v>4551</v>
      </c>
      <c r="K88" s="23" t="s">
        <v>5705</v>
      </c>
      <c r="L88" s="23">
        <v>2</v>
      </c>
      <c r="M88" s="23">
        <v>1</v>
      </c>
      <c r="N88" s="23">
        <v>0</v>
      </c>
      <c r="O88" s="23">
        <v>0</v>
      </c>
      <c r="R88" s="32">
        <v>40451</v>
      </c>
      <c r="S88" s="23">
        <v>0</v>
      </c>
    </row>
    <row r="89" spans="1:19" ht="16">
      <c r="A89" s="21">
        <v>87</v>
      </c>
      <c r="B89" s="22">
        <v>34971</v>
      </c>
      <c r="C89" s="23" t="s">
        <v>4555</v>
      </c>
      <c r="D89" s="23" t="s">
        <v>5706</v>
      </c>
      <c r="E89" s="23" t="s">
        <v>5706</v>
      </c>
      <c r="F89" s="23" t="s">
        <v>4339</v>
      </c>
      <c r="G89" s="24"/>
      <c r="H89" s="23" t="s">
        <v>5707</v>
      </c>
      <c r="I89" s="23" t="s">
        <v>5708</v>
      </c>
      <c r="J89" s="23" t="s">
        <v>5708</v>
      </c>
      <c r="K89" s="23" t="s">
        <v>4339</v>
      </c>
      <c r="L89" s="23">
        <v>2</v>
      </c>
      <c r="M89" s="23">
        <v>1</v>
      </c>
      <c r="N89" s="23">
        <v>0</v>
      </c>
      <c r="O89" s="23">
        <v>0</v>
      </c>
      <c r="R89" s="32">
        <v>40480</v>
      </c>
      <c r="S89" s="23">
        <v>0</v>
      </c>
    </row>
    <row r="90" spans="1:19" ht="16">
      <c r="A90" s="21">
        <v>88</v>
      </c>
      <c r="B90" s="22">
        <v>35003</v>
      </c>
      <c r="C90" s="23" t="s">
        <v>4557</v>
      </c>
      <c r="D90" s="23" t="s">
        <v>5709</v>
      </c>
      <c r="E90" s="23" t="s">
        <v>5706</v>
      </c>
      <c r="F90" s="23" t="s">
        <v>5710</v>
      </c>
      <c r="G90" s="24"/>
      <c r="H90" s="23" t="s">
        <v>5711</v>
      </c>
      <c r="I90" s="23" t="s">
        <v>4558</v>
      </c>
      <c r="J90" s="23" t="s">
        <v>5708</v>
      </c>
      <c r="K90" s="23" t="s">
        <v>5711</v>
      </c>
      <c r="L90" s="23">
        <v>2</v>
      </c>
      <c r="M90" s="23">
        <v>1</v>
      </c>
      <c r="N90" s="23">
        <v>0</v>
      </c>
      <c r="O90" s="23">
        <v>0</v>
      </c>
      <c r="R90" s="32">
        <v>40512</v>
      </c>
      <c r="S90" s="23">
        <v>0</v>
      </c>
    </row>
    <row r="91" spans="1:19" ht="16">
      <c r="A91" s="21">
        <v>89</v>
      </c>
      <c r="B91" s="22">
        <v>35033</v>
      </c>
      <c r="C91" s="23" t="s">
        <v>4560</v>
      </c>
      <c r="D91" s="23" t="s">
        <v>5712</v>
      </c>
      <c r="E91" s="23" t="s">
        <v>5712</v>
      </c>
      <c r="F91" s="23" t="s">
        <v>4339</v>
      </c>
      <c r="G91" s="24"/>
      <c r="H91" s="23" t="s">
        <v>5713</v>
      </c>
      <c r="I91" s="23" t="s">
        <v>5714</v>
      </c>
      <c r="J91" s="23" t="s">
        <v>5714</v>
      </c>
      <c r="K91" s="23" t="s">
        <v>4339</v>
      </c>
      <c r="L91" s="23">
        <v>2</v>
      </c>
      <c r="M91" s="23">
        <v>1</v>
      </c>
      <c r="N91" s="23">
        <v>0</v>
      </c>
      <c r="O91" s="23">
        <v>0</v>
      </c>
      <c r="R91" s="32">
        <v>40543</v>
      </c>
      <c r="S91" s="23">
        <v>0</v>
      </c>
    </row>
    <row r="92" spans="1:19" ht="16">
      <c r="A92" s="21">
        <v>90</v>
      </c>
      <c r="B92" s="22">
        <v>35062</v>
      </c>
      <c r="C92" s="23" t="s">
        <v>4562</v>
      </c>
      <c r="D92" s="23" t="s">
        <v>5715</v>
      </c>
      <c r="E92" s="23" t="s">
        <v>5715</v>
      </c>
      <c r="F92" s="23" t="s">
        <v>4339</v>
      </c>
      <c r="G92" s="24"/>
      <c r="H92" s="23" t="s">
        <v>5716</v>
      </c>
      <c r="I92" s="23" t="s">
        <v>4563</v>
      </c>
      <c r="J92" s="23" t="s">
        <v>4563</v>
      </c>
      <c r="K92" s="23" t="s">
        <v>4339</v>
      </c>
      <c r="L92" s="23">
        <v>2</v>
      </c>
      <c r="M92" s="23">
        <v>1</v>
      </c>
      <c r="N92" s="23">
        <v>0</v>
      </c>
      <c r="O92" s="23">
        <v>0</v>
      </c>
      <c r="R92" s="32">
        <v>40574</v>
      </c>
      <c r="S92" s="23">
        <v>0</v>
      </c>
    </row>
    <row r="93" spans="1:19" ht="16">
      <c r="A93" s="21">
        <v>91</v>
      </c>
      <c r="B93" s="22">
        <v>35095</v>
      </c>
      <c r="C93" s="23" t="s">
        <v>4564</v>
      </c>
      <c r="D93" s="23" t="s">
        <v>5717</v>
      </c>
      <c r="E93" s="23" t="s">
        <v>5717</v>
      </c>
      <c r="F93" s="23" t="s">
        <v>4339</v>
      </c>
      <c r="G93" s="24"/>
      <c r="H93" s="23" t="s">
        <v>5718</v>
      </c>
      <c r="I93" s="23" t="s">
        <v>5719</v>
      </c>
      <c r="J93" s="23" t="s">
        <v>5719</v>
      </c>
      <c r="K93" s="23" t="s">
        <v>4339</v>
      </c>
      <c r="L93" s="23">
        <v>2</v>
      </c>
      <c r="M93" s="23">
        <v>1</v>
      </c>
      <c r="N93" s="23">
        <v>0</v>
      </c>
      <c r="O93" s="23">
        <v>0</v>
      </c>
      <c r="R93" s="32">
        <v>40602</v>
      </c>
      <c r="S93" s="23">
        <v>0</v>
      </c>
    </row>
    <row r="94" spans="1:19" ht="16">
      <c r="A94" s="21">
        <v>92</v>
      </c>
      <c r="B94" s="22">
        <v>35124</v>
      </c>
      <c r="C94" s="23" t="s">
        <v>4566</v>
      </c>
      <c r="D94" s="23" t="s">
        <v>5720</v>
      </c>
      <c r="E94" s="23" t="s">
        <v>5720</v>
      </c>
      <c r="F94" s="23" t="s">
        <v>4339</v>
      </c>
      <c r="G94" s="24"/>
      <c r="H94" s="23" t="s">
        <v>4566</v>
      </c>
      <c r="I94" s="23" t="s">
        <v>4567</v>
      </c>
      <c r="J94" s="23" t="s">
        <v>4567</v>
      </c>
      <c r="K94" s="23" t="s">
        <v>4339</v>
      </c>
      <c r="L94" s="23">
        <v>2</v>
      </c>
      <c r="M94" s="23">
        <v>1</v>
      </c>
      <c r="N94" s="23">
        <v>0</v>
      </c>
      <c r="O94" s="23">
        <v>0</v>
      </c>
      <c r="R94" s="32">
        <v>40633</v>
      </c>
      <c r="S94" s="23">
        <v>0</v>
      </c>
    </row>
    <row r="95" spans="1:19" ht="16">
      <c r="A95" s="21">
        <v>93</v>
      </c>
      <c r="B95" s="22">
        <v>35153</v>
      </c>
      <c r="C95" s="23" t="s">
        <v>4568</v>
      </c>
      <c r="D95" s="23" t="s">
        <v>5721</v>
      </c>
      <c r="E95" s="23" t="s">
        <v>5721</v>
      </c>
      <c r="F95" s="23" t="s">
        <v>4339</v>
      </c>
      <c r="G95" s="24"/>
      <c r="H95" s="23" t="s">
        <v>5722</v>
      </c>
      <c r="I95" s="23" t="s">
        <v>4569</v>
      </c>
      <c r="J95" s="23" t="s">
        <v>4569</v>
      </c>
      <c r="K95" s="23" t="s">
        <v>4339</v>
      </c>
      <c r="L95" s="23">
        <v>2</v>
      </c>
      <c r="M95" s="23">
        <v>1</v>
      </c>
      <c r="N95" s="23">
        <v>0</v>
      </c>
      <c r="O95" s="23">
        <v>0</v>
      </c>
      <c r="R95" s="32">
        <v>40662</v>
      </c>
      <c r="S95" s="23">
        <v>0</v>
      </c>
    </row>
    <row r="96" spans="1:19" ht="16">
      <c r="A96" s="21">
        <v>94</v>
      </c>
      <c r="B96" s="22">
        <v>35185</v>
      </c>
      <c r="C96" s="23" t="s">
        <v>4570</v>
      </c>
      <c r="D96" s="23" t="s">
        <v>5723</v>
      </c>
      <c r="E96" s="23" t="s">
        <v>5723</v>
      </c>
      <c r="F96" s="23" t="s">
        <v>4339</v>
      </c>
      <c r="G96" s="24"/>
      <c r="H96" s="23" t="s">
        <v>5724</v>
      </c>
      <c r="I96" s="23" t="s">
        <v>4571</v>
      </c>
      <c r="J96" s="23" t="s">
        <v>4571</v>
      </c>
      <c r="K96" s="23" t="s">
        <v>4339</v>
      </c>
      <c r="L96" s="23">
        <v>2</v>
      </c>
      <c r="M96" s="23">
        <v>1</v>
      </c>
      <c r="N96" s="23">
        <v>0</v>
      </c>
      <c r="O96" s="23">
        <v>0</v>
      </c>
      <c r="R96" s="32">
        <v>40694</v>
      </c>
      <c r="S96" s="23">
        <v>0</v>
      </c>
    </row>
    <row r="97" spans="1:19" ht="16">
      <c r="A97" s="21">
        <v>95</v>
      </c>
      <c r="B97" s="22">
        <v>35216</v>
      </c>
      <c r="C97" s="23" t="s">
        <v>4572</v>
      </c>
      <c r="D97" s="23" t="s">
        <v>5725</v>
      </c>
      <c r="E97" s="23" t="s">
        <v>5725</v>
      </c>
      <c r="F97" s="23" t="s">
        <v>4339</v>
      </c>
      <c r="G97" s="24"/>
      <c r="H97" s="23" t="s">
        <v>5726</v>
      </c>
      <c r="I97" s="23" t="s">
        <v>4573</v>
      </c>
      <c r="J97" s="23" t="s">
        <v>4573</v>
      </c>
      <c r="K97" s="23" t="s">
        <v>4339</v>
      </c>
      <c r="L97" s="23">
        <v>2</v>
      </c>
      <c r="M97" s="23">
        <v>1</v>
      </c>
      <c r="N97" s="23">
        <v>0</v>
      </c>
      <c r="O97" s="23">
        <v>0</v>
      </c>
      <c r="R97" s="32">
        <v>40724</v>
      </c>
      <c r="S97" s="23">
        <v>0</v>
      </c>
    </row>
    <row r="98" spans="1:19" ht="16">
      <c r="A98" s="21">
        <v>96</v>
      </c>
      <c r="B98" s="22">
        <v>35244</v>
      </c>
      <c r="C98" s="23" t="s">
        <v>4574</v>
      </c>
      <c r="D98" s="23" t="s">
        <v>5727</v>
      </c>
      <c r="E98" s="23" t="s">
        <v>5727</v>
      </c>
      <c r="F98" s="23" t="s">
        <v>4339</v>
      </c>
      <c r="G98" s="24"/>
      <c r="H98" s="23" t="s">
        <v>5728</v>
      </c>
      <c r="I98" s="23" t="s">
        <v>4575</v>
      </c>
      <c r="J98" s="23" t="s">
        <v>4575</v>
      </c>
      <c r="K98" s="23" t="s">
        <v>4339</v>
      </c>
      <c r="L98" s="23">
        <v>2</v>
      </c>
      <c r="M98" s="23">
        <v>1</v>
      </c>
      <c r="N98" s="23">
        <v>0</v>
      </c>
      <c r="O98" s="23">
        <v>0</v>
      </c>
      <c r="R98" s="32">
        <v>40753</v>
      </c>
      <c r="S98" s="23">
        <v>1</v>
      </c>
    </row>
    <row r="99" spans="1:19" ht="16">
      <c r="A99" s="21">
        <v>97</v>
      </c>
      <c r="B99" s="22">
        <v>35277</v>
      </c>
      <c r="C99" s="23" t="s">
        <v>4576</v>
      </c>
      <c r="D99" s="23" t="s">
        <v>5729</v>
      </c>
      <c r="E99" s="23" t="s">
        <v>5727</v>
      </c>
      <c r="F99" s="23" t="s">
        <v>5730</v>
      </c>
      <c r="G99" s="24"/>
      <c r="H99" s="23" t="s">
        <v>5731</v>
      </c>
      <c r="I99" s="23" t="s">
        <v>5732</v>
      </c>
      <c r="J99" s="23" t="s">
        <v>4575</v>
      </c>
      <c r="K99" s="23" t="s">
        <v>5733</v>
      </c>
      <c r="L99" s="23">
        <v>0</v>
      </c>
      <c r="M99" s="23">
        <v>0</v>
      </c>
      <c r="N99" s="23">
        <v>1</v>
      </c>
      <c r="O99" s="23">
        <v>0</v>
      </c>
      <c r="R99" s="32">
        <v>40786</v>
      </c>
      <c r="S99" s="23">
        <v>1</v>
      </c>
    </row>
    <row r="100" spans="1:19" ht="16">
      <c r="A100" s="21">
        <v>98</v>
      </c>
      <c r="B100" s="22">
        <v>35307</v>
      </c>
      <c r="C100" s="23" t="s">
        <v>4579</v>
      </c>
      <c r="D100" s="23" t="s">
        <v>5734</v>
      </c>
      <c r="E100" s="23" t="s">
        <v>5727</v>
      </c>
      <c r="F100" s="23" t="s">
        <v>5735</v>
      </c>
      <c r="G100" s="24"/>
      <c r="H100" s="23" t="s">
        <v>5736</v>
      </c>
      <c r="I100" s="23" t="s">
        <v>4580</v>
      </c>
      <c r="J100" s="23" t="s">
        <v>4575</v>
      </c>
      <c r="K100" s="23" t="s">
        <v>5737</v>
      </c>
      <c r="L100" s="23">
        <v>2</v>
      </c>
      <c r="M100" s="23">
        <v>1</v>
      </c>
      <c r="N100" s="23">
        <v>0</v>
      </c>
      <c r="O100" s="23">
        <v>0</v>
      </c>
      <c r="R100" s="32">
        <v>40816</v>
      </c>
      <c r="S100" s="23">
        <v>0</v>
      </c>
    </row>
    <row r="101" spans="1:19" ht="16">
      <c r="A101" s="21">
        <v>99</v>
      </c>
      <c r="B101" s="22">
        <v>35338</v>
      </c>
      <c r="C101" s="23" t="s">
        <v>4582</v>
      </c>
      <c r="D101" s="23" t="s">
        <v>5738</v>
      </c>
      <c r="E101" s="23" t="s">
        <v>5738</v>
      </c>
      <c r="F101" s="23" t="s">
        <v>4339</v>
      </c>
      <c r="G101" s="24"/>
      <c r="H101" s="23" t="s">
        <v>5739</v>
      </c>
      <c r="I101" s="23" t="s">
        <v>4583</v>
      </c>
      <c r="J101" s="23" t="s">
        <v>4583</v>
      </c>
      <c r="K101" s="23" t="s">
        <v>4339</v>
      </c>
      <c r="L101" s="23">
        <v>2</v>
      </c>
      <c r="M101" s="23">
        <v>1</v>
      </c>
      <c r="N101" s="23">
        <v>0</v>
      </c>
      <c r="O101" s="23">
        <v>0</v>
      </c>
      <c r="R101" s="32">
        <v>40847</v>
      </c>
      <c r="S101" s="23">
        <v>1</v>
      </c>
    </row>
    <row r="102" spans="1:19" ht="16">
      <c r="A102" s="21">
        <v>100</v>
      </c>
      <c r="B102" s="22">
        <v>35369</v>
      </c>
      <c r="C102" s="23" t="s">
        <v>4584</v>
      </c>
      <c r="D102" s="23" t="s">
        <v>5740</v>
      </c>
      <c r="E102" s="23" t="s">
        <v>5740</v>
      </c>
      <c r="F102" s="23" t="s">
        <v>4339</v>
      </c>
      <c r="G102" s="24"/>
      <c r="H102" s="23" t="s">
        <v>5741</v>
      </c>
      <c r="I102" s="23" t="s">
        <v>4585</v>
      </c>
      <c r="J102" s="23" t="s">
        <v>4585</v>
      </c>
      <c r="K102" s="23" t="s">
        <v>4339</v>
      </c>
      <c r="L102" s="23">
        <v>2</v>
      </c>
      <c r="M102" s="23">
        <v>1</v>
      </c>
      <c r="N102" s="23">
        <v>0</v>
      </c>
      <c r="O102" s="23">
        <v>0</v>
      </c>
      <c r="R102" s="32">
        <v>40877</v>
      </c>
      <c r="S102" s="23">
        <v>0</v>
      </c>
    </row>
    <row r="103" spans="1:19" ht="16">
      <c r="A103" s="21">
        <v>101</v>
      </c>
      <c r="B103" s="22">
        <v>35398</v>
      </c>
      <c r="C103" s="23" t="s">
        <v>4586</v>
      </c>
      <c r="D103" s="23" t="s">
        <v>5742</v>
      </c>
      <c r="E103" s="23" t="s">
        <v>5742</v>
      </c>
      <c r="F103" s="23" t="s">
        <v>4339</v>
      </c>
      <c r="G103" s="24"/>
      <c r="H103" s="23" t="s">
        <v>5743</v>
      </c>
      <c r="I103" s="23" t="s">
        <v>4587</v>
      </c>
      <c r="J103" s="23" t="s">
        <v>4587</v>
      </c>
      <c r="K103" s="23" t="s">
        <v>4339</v>
      </c>
      <c r="L103" s="23">
        <v>2</v>
      </c>
      <c r="M103" s="23">
        <v>1</v>
      </c>
      <c r="N103" s="23">
        <v>0</v>
      </c>
      <c r="O103" s="23">
        <v>0</v>
      </c>
      <c r="R103" s="32">
        <v>40907</v>
      </c>
      <c r="S103" s="23">
        <v>0</v>
      </c>
    </row>
    <row r="104" spans="1:19" ht="16">
      <c r="A104" s="21">
        <v>102</v>
      </c>
      <c r="B104" s="22">
        <v>35430</v>
      </c>
      <c r="C104" s="23" t="s">
        <v>4588</v>
      </c>
      <c r="D104" s="23" t="s">
        <v>5744</v>
      </c>
      <c r="E104" s="23" t="s">
        <v>5742</v>
      </c>
      <c r="F104" s="23" t="s">
        <v>5745</v>
      </c>
      <c r="G104" s="24"/>
      <c r="H104" s="23" t="s">
        <v>4590</v>
      </c>
      <c r="I104" s="23" t="s">
        <v>4589</v>
      </c>
      <c r="J104" s="23" t="s">
        <v>4587</v>
      </c>
      <c r="K104" s="23" t="s">
        <v>4590</v>
      </c>
      <c r="L104" s="23">
        <v>2</v>
      </c>
      <c r="M104" s="23">
        <v>1</v>
      </c>
      <c r="N104" s="23">
        <v>0</v>
      </c>
      <c r="O104" s="23">
        <v>0</v>
      </c>
      <c r="R104" s="32">
        <v>40939</v>
      </c>
      <c r="S104" s="23">
        <v>0</v>
      </c>
    </row>
    <row r="105" spans="1:19" ht="16">
      <c r="A105" s="21">
        <v>103</v>
      </c>
      <c r="B105" s="22">
        <v>35461</v>
      </c>
      <c r="C105" s="23" t="s">
        <v>4591</v>
      </c>
      <c r="D105" s="23" t="s">
        <v>5746</v>
      </c>
      <c r="E105" s="23" t="s">
        <v>5746</v>
      </c>
      <c r="F105" s="23" t="s">
        <v>4339</v>
      </c>
      <c r="G105" s="24"/>
      <c r="H105" s="23" t="s">
        <v>5747</v>
      </c>
      <c r="I105" s="23" t="s">
        <v>4592</v>
      </c>
      <c r="J105" s="23" t="s">
        <v>4592</v>
      </c>
      <c r="K105" s="23" t="s">
        <v>4339</v>
      </c>
      <c r="L105" s="23">
        <v>2</v>
      </c>
      <c r="M105" s="23">
        <v>1</v>
      </c>
      <c r="N105" s="23">
        <v>0</v>
      </c>
      <c r="O105" s="23">
        <v>0</v>
      </c>
      <c r="R105" s="32">
        <v>40968</v>
      </c>
      <c r="S105" s="23">
        <v>0</v>
      </c>
    </row>
    <row r="106" spans="1:19" ht="16">
      <c r="A106" s="21">
        <v>104</v>
      </c>
      <c r="B106" s="22">
        <v>35489</v>
      </c>
      <c r="C106" s="23" t="s">
        <v>4593</v>
      </c>
      <c r="D106" s="23" t="s">
        <v>5748</v>
      </c>
      <c r="E106" s="23" t="s">
        <v>5748</v>
      </c>
      <c r="F106" s="23" t="s">
        <v>4339</v>
      </c>
      <c r="G106" s="24"/>
      <c r="H106" s="23" t="s">
        <v>5749</v>
      </c>
      <c r="I106" s="23" t="s">
        <v>4594</v>
      </c>
      <c r="J106" s="23" t="s">
        <v>4594</v>
      </c>
      <c r="K106" s="23" t="s">
        <v>4339</v>
      </c>
      <c r="L106" s="23">
        <v>2</v>
      </c>
      <c r="M106" s="23">
        <v>1</v>
      </c>
      <c r="N106" s="23">
        <v>0</v>
      </c>
      <c r="O106" s="23">
        <v>0</v>
      </c>
      <c r="R106" s="32">
        <v>40998</v>
      </c>
      <c r="S106" s="23">
        <v>0</v>
      </c>
    </row>
    <row r="107" spans="1:19" ht="16">
      <c r="A107" s="21">
        <v>105</v>
      </c>
      <c r="B107" s="22">
        <v>35520</v>
      </c>
      <c r="C107" s="23" t="s">
        <v>4595</v>
      </c>
      <c r="D107" s="23" t="s">
        <v>5750</v>
      </c>
      <c r="E107" s="23" t="s">
        <v>5748</v>
      </c>
      <c r="F107" s="23" t="s">
        <v>5751</v>
      </c>
      <c r="G107" s="24"/>
      <c r="H107" s="23" t="s">
        <v>5752</v>
      </c>
      <c r="I107" s="23" t="s">
        <v>4596</v>
      </c>
      <c r="J107" s="23" t="s">
        <v>4594</v>
      </c>
      <c r="K107" s="23" t="s">
        <v>5752</v>
      </c>
      <c r="L107" s="23">
        <v>0</v>
      </c>
      <c r="M107" s="23">
        <v>0</v>
      </c>
      <c r="N107" s="23">
        <v>1</v>
      </c>
      <c r="O107" s="23">
        <v>0</v>
      </c>
      <c r="R107" s="32">
        <v>41029</v>
      </c>
      <c r="S107" s="23">
        <v>0</v>
      </c>
    </row>
    <row r="108" spans="1:19" ht="16">
      <c r="A108" s="21">
        <v>106</v>
      </c>
      <c r="B108" s="22">
        <v>35550</v>
      </c>
      <c r="C108" s="23" t="s">
        <v>4598</v>
      </c>
      <c r="D108" s="23" t="s">
        <v>5753</v>
      </c>
      <c r="E108" s="23" t="s">
        <v>5753</v>
      </c>
      <c r="F108" s="23" t="s">
        <v>4339</v>
      </c>
      <c r="G108" s="24"/>
      <c r="H108" s="23" t="s">
        <v>5754</v>
      </c>
      <c r="I108" s="23" t="s">
        <v>4599</v>
      </c>
      <c r="J108" s="23" t="s">
        <v>4599</v>
      </c>
      <c r="K108" s="23" t="s">
        <v>4339</v>
      </c>
      <c r="L108" s="23">
        <v>2</v>
      </c>
      <c r="M108" s="23">
        <v>1</v>
      </c>
      <c r="N108" s="23">
        <v>0</v>
      </c>
      <c r="O108" s="23">
        <v>0</v>
      </c>
      <c r="R108" s="32">
        <v>41060</v>
      </c>
      <c r="S108" s="23">
        <v>0</v>
      </c>
    </row>
    <row r="109" spans="1:19" ht="16">
      <c r="A109" s="21">
        <v>107</v>
      </c>
      <c r="B109" s="22">
        <v>35580</v>
      </c>
      <c r="C109" s="23" t="s">
        <v>4600</v>
      </c>
      <c r="D109" s="23" t="s">
        <v>5755</v>
      </c>
      <c r="E109" s="23" t="s">
        <v>5755</v>
      </c>
      <c r="F109" s="23" t="s">
        <v>4339</v>
      </c>
      <c r="G109" s="24"/>
      <c r="H109" s="23" t="s">
        <v>5756</v>
      </c>
      <c r="I109" s="23" t="s">
        <v>5757</v>
      </c>
      <c r="J109" s="23" t="s">
        <v>5757</v>
      </c>
      <c r="K109" s="23" t="s">
        <v>4339</v>
      </c>
      <c r="L109" s="23">
        <v>2</v>
      </c>
      <c r="M109" s="23">
        <v>1</v>
      </c>
      <c r="N109" s="23">
        <v>0</v>
      </c>
      <c r="O109" s="23">
        <v>0</v>
      </c>
      <c r="R109" s="32">
        <v>41089</v>
      </c>
      <c r="S109" s="23">
        <v>0</v>
      </c>
    </row>
    <row r="110" spans="1:19" ht="16">
      <c r="A110" s="21">
        <v>108</v>
      </c>
      <c r="B110" s="22">
        <v>35611</v>
      </c>
      <c r="C110" s="23" t="s">
        <v>4602</v>
      </c>
      <c r="D110" s="23" t="s">
        <v>5758</v>
      </c>
      <c r="E110" s="23" t="s">
        <v>5758</v>
      </c>
      <c r="F110" s="23" t="s">
        <v>4339</v>
      </c>
      <c r="G110" s="24"/>
      <c r="H110" s="23" t="s">
        <v>5759</v>
      </c>
      <c r="I110" s="23" t="s">
        <v>4603</v>
      </c>
      <c r="J110" s="23" t="s">
        <v>4603</v>
      </c>
      <c r="K110" s="23" t="s">
        <v>4339</v>
      </c>
      <c r="L110" s="23">
        <v>2</v>
      </c>
      <c r="M110" s="23">
        <v>1</v>
      </c>
      <c r="N110" s="23">
        <v>0</v>
      </c>
      <c r="O110" s="23">
        <v>0</v>
      </c>
      <c r="R110" s="32">
        <v>41121</v>
      </c>
      <c r="S110" s="23">
        <v>0</v>
      </c>
    </row>
    <row r="111" spans="1:19" ht="16">
      <c r="A111" s="21">
        <v>109</v>
      </c>
      <c r="B111" s="22">
        <v>35642</v>
      </c>
      <c r="C111" s="23" t="s">
        <v>4604</v>
      </c>
      <c r="D111" s="23" t="s">
        <v>5760</v>
      </c>
      <c r="E111" s="23" t="s">
        <v>5760</v>
      </c>
      <c r="F111" s="23" t="s">
        <v>4339</v>
      </c>
      <c r="G111" s="24"/>
      <c r="H111" s="23" t="s">
        <v>5761</v>
      </c>
      <c r="I111" s="23" t="s">
        <v>4605</v>
      </c>
      <c r="J111" s="23" t="s">
        <v>4605</v>
      </c>
      <c r="K111" s="23" t="s">
        <v>4339</v>
      </c>
      <c r="L111" s="23">
        <v>2</v>
      </c>
      <c r="M111" s="23">
        <v>1</v>
      </c>
      <c r="N111" s="23">
        <v>0</v>
      </c>
      <c r="O111" s="23">
        <v>0</v>
      </c>
      <c r="R111" s="32">
        <v>41152</v>
      </c>
      <c r="S111" s="23">
        <v>0</v>
      </c>
    </row>
    <row r="112" spans="1:19" ht="16">
      <c r="A112" s="21">
        <v>110</v>
      </c>
      <c r="B112" s="22">
        <v>35671</v>
      </c>
      <c r="C112" s="23" t="s">
        <v>4606</v>
      </c>
      <c r="D112" s="23" t="s">
        <v>5762</v>
      </c>
      <c r="E112" s="23" t="s">
        <v>5760</v>
      </c>
      <c r="F112" s="23" t="s">
        <v>4606</v>
      </c>
      <c r="G112" s="24"/>
      <c r="H112" s="23" t="s">
        <v>5763</v>
      </c>
      <c r="I112" s="23" t="s">
        <v>4607</v>
      </c>
      <c r="J112" s="23" t="s">
        <v>4605</v>
      </c>
      <c r="K112" s="23" t="s">
        <v>5763</v>
      </c>
      <c r="L112" s="23">
        <v>0</v>
      </c>
      <c r="M112" s="23">
        <v>0</v>
      </c>
      <c r="N112" s="23">
        <v>1</v>
      </c>
      <c r="O112" s="23">
        <v>0</v>
      </c>
      <c r="R112" s="32">
        <v>41180</v>
      </c>
      <c r="S112" s="23">
        <v>0</v>
      </c>
    </row>
    <row r="113" spans="1:19" ht="16">
      <c r="A113" s="21">
        <v>111</v>
      </c>
      <c r="B113" s="22">
        <v>35703</v>
      </c>
      <c r="C113" s="23" t="s">
        <v>4609</v>
      </c>
      <c r="D113" s="23" t="s">
        <v>5764</v>
      </c>
      <c r="E113" s="23" t="s">
        <v>5760</v>
      </c>
      <c r="F113" s="23" t="s">
        <v>5765</v>
      </c>
      <c r="G113" s="24"/>
      <c r="H113" s="23" t="s">
        <v>5766</v>
      </c>
      <c r="I113" s="23" t="s">
        <v>4610</v>
      </c>
      <c r="J113" s="23" t="s">
        <v>4605</v>
      </c>
      <c r="K113" s="23" t="s">
        <v>5767</v>
      </c>
      <c r="L113" s="23">
        <v>2</v>
      </c>
      <c r="M113" s="23">
        <v>1</v>
      </c>
      <c r="N113" s="23">
        <v>0</v>
      </c>
      <c r="O113" s="23">
        <v>0</v>
      </c>
      <c r="R113" s="32">
        <v>41213</v>
      </c>
      <c r="S113" s="23">
        <v>0</v>
      </c>
    </row>
    <row r="114" spans="1:19" ht="16">
      <c r="A114" s="21">
        <v>112</v>
      </c>
      <c r="B114" s="22">
        <v>35734</v>
      </c>
      <c r="C114" s="23" t="s">
        <v>4612</v>
      </c>
      <c r="D114" s="23" t="s">
        <v>5768</v>
      </c>
      <c r="E114" s="23" t="s">
        <v>5764</v>
      </c>
      <c r="F114" s="23" t="s">
        <v>5769</v>
      </c>
      <c r="G114" s="24"/>
      <c r="H114" s="23" t="s">
        <v>5770</v>
      </c>
      <c r="I114" s="23" t="s">
        <v>4613</v>
      </c>
      <c r="J114" s="23" t="s">
        <v>4610</v>
      </c>
      <c r="K114" s="23" t="s">
        <v>5771</v>
      </c>
      <c r="L114" s="23">
        <v>2</v>
      </c>
      <c r="M114" s="23">
        <v>1</v>
      </c>
      <c r="N114" s="23">
        <v>0</v>
      </c>
      <c r="O114" s="23">
        <v>0</v>
      </c>
      <c r="R114" s="32">
        <v>41243</v>
      </c>
      <c r="S114" s="23">
        <v>0</v>
      </c>
    </row>
    <row r="115" spans="1:19" ht="16">
      <c r="A115" s="21">
        <v>113</v>
      </c>
      <c r="B115" s="22">
        <v>35762</v>
      </c>
      <c r="C115" s="23" t="s">
        <v>4615</v>
      </c>
      <c r="D115" s="23" t="s">
        <v>5772</v>
      </c>
      <c r="E115" s="23" t="s">
        <v>5772</v>
      </c>
      <c r="F115" s="23" t="s">
        <v>4339</v>
      </c>
      <c r="G115" s="24"/>
      <c r="H115" s="23" t="s">
        <v>5773</v>
      </c>
      <c r="I115" s="23" t="s">
        <v>5774</v>
      </c>
      <c r="J115" s="23" t="s">
        <v>5774</v>
      </c>
      <c r="K115" s="23" t="s">
        <v>4339</v>
      </c>
      <c r="L115" s="23">
        <v>2</v>
      </c>
      <c r="M115" s="23">
        <v>1</v>
      </c>
      <c r="N115" s="23">
        <v>0</v>
      </c>
      <c r="O115" s="23">
        <v>0</v>
      </c>
      <c r="R115" s="32">
        <v>41274</v>
      </c>
      <c r="S115" s="23">
        <v>0</v>
      </c>
    </row>
    <row r="116" spans="1:19" ht="16">
      <c r="A116" s="21">
        <v>114</v>
      </c>
      <c r="B116" s="22">
        <v>35795</v>
      </c>
      <c r="C116" s="23" t="s">
        <v>4617</v>
      </c>
      <c r="D116" s="23" t="s">
        <v>5775</v>
      </c>
      <c r="E116" s="23" t="s">
        <v>5775</v>
      </c>
      <c r="F116" s="23" t="s">
        <v>4339</v>
      </c>
      <c r="G116" s="24"/>
      <c r="H116" s="23" t="s">
        <v>5776</v>
      </c>
      <c r="I116" s="23" t="s">
        <v>4618</v>
      </c>
      <c r="J116" s="23" t="s">
        <v>4618</v>
      </c>
      <c r="K116" s="23" t="s">
        <v>4339</v>
      </c>
      <c r="L116" s="23">
        <v>2</v>
      </c>
      <c r="M116" s="23">
        <v>1</v>
      </c>
      <c r="N116" s="23">
        <v>0</v>
      </c>
      <c r="O116" s="23">
        <v>0</v>
      </c>
      <c r="R116" s="32">
        <v>41305</v>
      </c>
      <c r="S116" s="23">
        <v>0</v>
      </c>
    </row>
    <row r="117" spans="1:19" ht="16">
      <c r="A117" s="21">
        <v>115</v>
      </c>
      <c r="B117" s="22">
        <v>35825</v>
      </c>
      <c r="C117" s="23" t="s">
        <v>4619</v>
      </c>
      <c r="D117" s="23" t="s">
        <v>5777</v>
      </c>
      <c r="E117" s="23" t="s">
        <v>5777</v>
      </c>
      <c r="F117" s="23" t="s">
        <v>4339</v>
      </c>
      <c r="G117" s="24"/>
      <c r="H117" s="23" t="s">
        <v>5778</v>
      </c>
      <c r="I117" s="23" t="s">
        <v>4620</v>
      </c>
      <c r="J117" s="23" t="s">
        <v>4620</v>
      </c>
      <c r="K117" s="23" t="s">
        <v>4339</v>
      </c>
      <c r="L117" s="23">
        <v>2</v>
      </c>
      <c r="M117" s="23">
        <v>1</v>
      </c>
      <c r="N117" s="23">
        <v>0</v>
      </c>
      <c r="O117" s="23">
        <v>0</v>
      </c>
      <c r="R117" s="32">
        <v>41333</v>
      </c>
      <c r="S117" s="23">
        <v>0</v>
      </c>
    </row>
    <row r="118" spans="1:19" ht="16">
      <c r="A118" s="21">
        <v>116</v>
      </c>
      <c r="B118" s="22">
        <v>35853</v>
      </c>
      <c r="C118" s="23" t="s">
        <v>4621</v>
      </c>
      <c r="D118" s="23" t="s">
        <v>5779</v>
      </c>
      <c r="E118" s="23" t="s">
        <v>5779</v>
      </c>
      <c r="F118" s="23" t="s">
        <v>4339</v>
      </c>
      <c r="G118" s="24"/>
      <c r="H118" s="23" t="s">
        <v>5780</v>
      </c>
      <c r="I118" s="23" t="s">
        <v>4622</v>
      </c>
      <c r="J118" s="23" t="s">
        <v>4622</v>
      </c>
      <c r="K118" s="23" t="s">
        <v>4339</v>
      </c>
      <c r="L118" s="23">
        <v>2</v>
      </c>
      <c r="M118" s="23">
        <v>1</v>
      </c>
      <c r="N118" s="23">
        <v>0</v>
      </c>
      <c r="O118" s="23">
        <v>0</v>
      </c>
      <c r="R118" s="32">
        <v>41362</v>
      </c>
      <c r="S118" s="23">
        <v>0</v>
      </c>
    </row>
    <row r="119" spans="1:19" ht="16">
      <c r="A119" s="21">
        <v>117</v>
      </c>
      <c r="B119" s="22">
        <v>35885</v>
      </c>
      <c r="C119" s="23" t="s">
        <v>4623</v>
      </c>
      <c r="D119" s="23" t="s">
        <v>5781</v>
      </c>
      <c r="E119" s="23" t="s">
        <v>5781</v>
      </c>
      <c r="F119" s="23" t="s">
        <v>4339</v>
      </c>
      <c r="G119" s="24"/>
      <c r="H119" s="23" t="s">
        <v>5782</v>
      </c>
      <c r="I119" s="23" t="s">
        <v>4624</v>
      </c>
      <c r="J119" s="23" t="s">
        <v>4624</v>
      </c>
      <c r="K119" s="23" t="s">
        <v>4339</v>
      </c>
      <c r="L119" s="23">
        <v>2</v>
      </c>
      <c r="M119" s="23">
        <v>1</v>
      </c>
      <c r="N119" s="23">
        <v>0</v>
      </c>
      <c r="O119" s="23">
        <v>0</v>
      </c>
      <c r="R119" s="32">
        <v>41394</v>
      </c>
      <c r="S119" s="23">
        <v>0</v>
      </c>
    </row>
    <row r="120" spans="1:19" ht="16">
      <c r="A120" s="21">
        <v>118</v>
      </c>
      <c r="B120" s="22">
        <v>35915</v>
      </c>
      <c r="C120" s="23" t="s">
        <v>4625</v>
      </c>
      <c r="D120" s="23" t="s">
        <v>5783</v>
      </c>
      <c r="E120" s="23" t="s">
        <v>5783</v>
      </c>
      <c r="F120" s="23" t="s">
        <v>4339</v>
      </c>
      <c r="G120" s="24"/>
      <c r="H120" s="23" t="s">
        <v>5784</v>
      </c>
      <c r="I120" s="23" t="s">
        <v>4626</v>
      </c>
      <c r="J120" s="23" t="s">
        <v>4626</v>
      </c>
      <c r="K120" s="23" t="s">
        <v>4339</v>
      </c>
      <c r="L120" s="23">
        <v>2</v>
      </c>
      <c r="M120" s="23">
        <v>1</v>
      </c>
      <c r="N120" s="23">
        <v>0</v>
      </c>
      <c r="O120" s="23">
        <v>0</v>
      </c>
      <c r="R120" s="32">
        <v>41425</v>
      </c>
      <c r="S120" s="23">
        <v>0</v>
      </c>
    </row>
    <row r="121" spans="1:19" ht="16">
      <c r="A121" s="21">
        <v>119</v>
      </c>
      <c r="B121" s="22">
        <v>35944</v>
      </c>
      <c r="C121" s="23" t="s">
        <v>4627</v>
      </c>
      <c r="D121" s="23" t="s">
        <v>5785</v>
      </c>
      <c r="E121" s="23" t="s">
        <v>5783</v>
      </c>
      <c r="F121" s="23" t="s">
        <v>5786</v>
      </c>
      <c r="G121" s="24"/>
      <c r="H121" s="23" t="s">
        <v>5787</v>
      </c>
      <c r="I121" s="23" t="s">
        <v>5788</v>
      </c>
      <c r="J121" s="23" t="s">
        <v>4626</v>
      </c>
      <c r="K121" s="23" t="s">
        <v>5787</v>
      </c>
      <c r="L121" s="23">
        <v>2</v>
      </c>
      <c r="M121" s="23">
        <v>1</v>
      </c>
      <c r="N121" s="23">
        <v>0</v>
      </c>
      <c r="O121" s="23">
        <v>0</v>
      </c>
      <c r="R121" s="32">
        <v>41453</v>
      </c>
      <c r="S121" s="23">
        <v>0</v>
      </c>
    </row>
    <row r="122" spans="1:19" ht="16">
      <c r="A122" s="21">
        <v>120</v>
      </c>
      <c r="B122" s="22">
        <v>35976</v>
      </c>
      <c r="C122" s="23" t="s">
        <v>4630</v>
      </c>
      <c r="D122" s="23" t="s">
        <v>5789</v>
      </c>
      <c r="E122" s="23" t="s">
        <v>5789</v>
      </c>
      <c r="F122" s="23" t="s">
        <v>4339</v>
      </c>
      <c r="G122" s="24"/>
      <c r="H122" s="23" t="s">
        <v>5790</v>
      </c>
      <c r="I122" s="23" t="s">
        <v>4631</v>
      </c>
      <c r="J122" s="23" t="s">
        <v>4631</v>
      </c>
      <c r="K122" s="23" t="s">
        <v>4339</v>
      </c>
      <c r="L122" s="23">
        <v>2</v>
      </c>
      <c r="M122" s="23">
        <v>1</v>
      </c>
      <c r="N122" s="23">
        <v>0</v>
      </c>
      <c r="O122" s="23">
        <v>0</v>
      </c>
      <c r="R122" s="32">
        <v>41486</v>
      </c>
      <c r="S122" s="23">
        <v>0</v>
      </c>
    </row>
    <row r="123" spans="1:19" ht="16">
      <c r="A123" s="21">
        <v>121</v>
      </c>
      <c r="B123" s="22">
        <v>36007</v>
      </c>
      <c r="C123" s="23" t="s">
        <v>4632</v>
      </c>
      <c r="D123" s="23" t="s">
        <v>5791</v>
      </c>
      <c r="E123" s="23" t="s">
        <v>5789</v>
      </c>
      <c r="F123" s="23" t="s">
        <v>5792</v>
      </c>
      <c r="G123" s="24"/>
      <c r="H123" s="23" t="s">
        <v>5793</v>
      </c>
      <c r="I123" s="23" t="s">
        <v>4633</v>
      </c>
      <c r="J123" s="23" t="s">
        <v>4631</v>
      </c>
      <c r="K123" s="23" t="s">
        <v>5793</v>
      </c>
      <c r="L123" s="23">
        <v>2</v>
      </c>
      <c r="M123" s="23">
        <v>1</v>
      </c>
      <c r="N123" s="23">
        <v>0</v>
      </c>
      <c r="O123" s="23">
        <v>0</v>
      </c>
      <c r="R123" s="32">
        <v>41516</v>
      </c>
      <c r="S123" s="23">
        <v>0</v>
      </c>
    </row>
    <row r="124" spans="1:19" ht="16">
      <c r="A124" s="21">
        <v>122</v>
      </c>
      <c r="B124" s="22">
        <v>36038</v>
      </c>
      <c r="C124" s="23" t="s">
        <v>4635</v>
      </c>
      <c r="D124" s="23" t="s">
        <v>5794</v>
      </c>
      <c r="E124" s="23" t="s">
        <v>5789</v>
      </c>
      <c r="F124" s="23" t="s">
        <v>5795</v>
      </c>
      <c r="G124" s="24"/>
      <c r="H124" s="23" t="s">
        <v>5796</v>
      </c>
      <c r="I124" s="23" t="s">
        <v>5797</v>
      </c>
      <c r="J124" s="23" t="s">
        <v>4631</v>
      </c>
      <c r="K124" s="23" t="s">
        <v>4637</v>
      </c>
      <c r="L124" s="23">
        <v>1</v>
      </c>
      <c r="M124" s="23">
        <v>0</v>
      </c>
      <c r="N124" s="23">
        <v>0</v>
      </c>
      <c r="O124" s="23">
        <v>1</v>
      </c>
      <c r="R124" s="32">
        <v>41547</v>
      </c>
      <c r="S124" s="23">
        <v>0</v>
      </c>
    </row>
    <row r="125" spans="1:19" ht="16">
      <c r="A125" s="21">
        <v>123</v>
      </c>
      <c r="B125" s="22">
        <v>36068</v>
      </c>
      <c r="C125" s="23" t="s">
        <v>4638</v>
      </c>
      <c r="D125" s="23" t="s">
        <v>5798</v>
      </c>
      <c r="E125" s="23" t="s">
        <v>5791</v>
      </c>
      <c r="F125" s="23" t="s">
        <v>4640</v>
      </c>
      <c r="G125" s="24"/>
      <c r="H125" s="23" t="s">
        <v>5799</v>
      </c>
      <c r="I125" s="23" t="s">
        <v>4639</v>
      </c>
      <c r="J125" s="23" t="s">
        <v>4633</v>
      </c>
      <c r="K125" s="23" t="s">
        <v>5800</v>
      </c>
      <c r="L125" s="23">
        <v>0</v>
      </c>
      <c r="M125" s="23">
        <v>0</v>
      </c>
      <c r="N125" s="23">
        <v>1</v>
      </c>
      <c r="O125" s="23">
        <v>0</v>
      </c>
      <c r="R125" s="32">
        <v>41578</v>
      </c>
      <c r="S125" s="23">
        <v>0</v>
      </c>
    </row>
    <row r="126" spans="1:19" ht="16">
      <c r="A126" s="21">
        <v>124</v>
      </c>
      <c r="B126" s="22">
        <v>36098</v>
      </c>
      <c r="C126" s="23" t="s">
        <v>4641</v>
      </c>
      <c r="D126" s="23" t="s">
        <v>5801</v>
      </c>
      <c r="E126" s="23" t="s">
        <v>5801</v>
      </c>
      <c r="F126" s="23" t="s">
        <v>4339</v>
      </c>
      <c r="G126" s="24"/>
      <c r="H126" s="23" t="s">
        <v>5802</v>
      </c>
      <c r="I126" s="23" t="s">
        <v>5803</v>
      </c>
      <c r="J126" s="23" t="s">
        <v>5803</v>
      </c>
      <c r="K126" s="23" t="s">
        <v>4339</v>
      </c>
      <c r="L126" s="23">
        <v>2</v>
      </c>
      <c r="M126" s="23">
        <v>1</v>
      </c>
      <c r="N126" s="23">
        <v>0</v>
      </c>
      <c r="O126" s="23">
        <v>0</v>
      </c>
      <c r="R126" s="32">
        <v>41607</v>
      </c>
      <c r="S126" s="23">
        <v>0</v>
      </c>
    </row>
    <row r="127" spans="1:19" ht="16">
      <c r="A127" s="21">
        <v>125</v>
      </c>
      <c r="B127" s="22">
        <v>36129</v>
      </c>
      <c r="C127" s="23" t="s">
        <v>4643</v>
      </c>
      <c r="D127" s="23" t="s">
        <v>5804</v>
      </c>
      <c r="E127" s="23" t="s">
        <v>5804</v>
      </c>
      <c r="F127" s="23" t="s">
        <v>4339</v>
      </c>
      <c r="G127" s="24"/>
      <c r="H127" s="23" t="s">
        <v>5805</v>
      </c>
      <c r="I127" s="23" t="s">
        <v>5806</v>
      </c>
      <c r="J127" s="23" t="s">
        <v>5806</v>
      </c>
      <c r="K127" s="23" t="s">
        <v>4339</v>
      </c>
      <c r="L127" s="23">
        <v>2</v>
      </c>
      <c r="M127" s="23">
        <v>1</v>
      </c>
      <c r="N127" s="23">
        <v>0</v>
      </c>
      <c r="O127" s="23">
        <v>0</v>
      </c>
      <c r="R127" s="32">
        <v>41639</v>
      </c>
      <c r="S127" s="23">
        <v>0</v>
      </c>
    </row>
    <row r="128" spans="1:19" ht="16">
      <c r="A128" s="21">
        <v>126</v>
      </c>
      <c r="B128" s="22">
        <v>36160</v>
      </c>
      <c r="C128" s="23" t="s">
        <v>4645</v>
      </c>
      <c r="D128" s="23" t="s">
        <v>5807</v>
      </c>
      <c r="E128" s="23" t="s">
        <v>5807</v>
      </c>
      <c r="F128" s="23" t="s">
        <v>4339</v>
      </c>
      <c r="G128" s="24"/>
      <c r="H128" s="23" t="s">
        <v>5808</v>
      </c>
      <c r="I128" s="23" t="s">
        <v>4646</v>
      </c>
      <c r="J128" s="23" t="s">
        <v>4646</v>
      </c>
      <c r="K128" s="23" t="s">
        <v>4339</v>
      </c>
      <c r="L128" s="23">
        <v>2</v>
      </c>
      <c r="M128" s="23">
        <v>1</v>
      </c>
      <c r="N128" s="23">
        <v>0</v>
      </c>
      <c r="O128" s="23">
        <v>0</v>
      </c>
      <c r="R128" s="32">
        <v>41670</v>
      </c>
      <c r="S128" s="23">
        <v>0</v>
      </c>
    </row>
    <row r="129" spans="1:19" ht="16">
      <c r="A129" s="21">
        <v>127</v>
      </c>
      <c r="B129" s="22">
        <v>36189</v>
      </c>
      <c r="C129" s="23" t="s">
        <v>4647</v>
      </c>
      <c r="D129" s="23" t="s">
        <v>5809</v>
      </c>
      <c r="E129" s="23" t="s">
        <v>5809</v>
      </c>
      <c r="F129" s="23" t="s">
        <v>4339</v>
      </c>
      <c r="G129" s="24"/>
      <c r="H129" s="23" t="s">
        <v>5810</v>
      </c>
      <c r="I129" s="23" t="s">
        <v>4648</v>
      </c>
      <c r="J129" s="23" t="s">
        <v>4648</v>
      </c>
      <c r="K129" s="23" t="s">
        <v>4339</v>
      </c>
      <c r="L129" s="23">
        <v>2</v>
      </c>
      <c r="M129" s="23">
        <v>1</v>
      </c>
      <c r="N129" s="23">
        <v>0</v>
      </c>
      <c r="O129" s="23">
        <v>0</v>
      </c>
      <c r="R129" s="32">
        <v>41698</v>
      </c>
      <c r="S129" s="23">
        <v>0</v>
      </c>
    </row>
    <row r="130" spans="1:19" ht="16">
      <c r="A130" s="21">
        <v>128</v>
      </c>
      <c r="B130" s="22">
        <v>36217</v>
      </c>
      <c r="C130" s="23" t="s">
        <v>4649</v>
      </c>
      <c r="D130" s="23" t="s">
        <v>5811</v>
      </c>
      <c r="E130" s="23" t="s">
        <v>5809</v>
      </c>
      <c r="F130" s="23" t="s">
        <v>5812</v>
      </c>
      <c r="G130" s="24"/>
      <c r="H130" s="23" t="s">
        <v>5813</v>
      </c>
      <c r="I130" s="23" t="s">
        <v>4650</v>
      </c>
      <c r="J130" s="23" t="s">
        <v>4648</v>
      </c>
      <c r="K130" s="23" t="s">
        <v>5814</v>
      </c>
      <c r="L130" s="23">
        <v>2</v>
      </c>
      <c r="M130" s="23">
        <v>1</v>
      </c>
      <c r="N130" s="23">
        <v>0</v>
      </c>
      <c r="O130" s="23">
        <v>0</v>
      </c>
      <c r="R130" s="32">
        <v>41729</v>
      </c>
      <c r="S130" s="23">
        <v>0</v>
      </c>
    </row>
    <row r="131" spans="1:19" ht="16">
      <c r="A131" s="21">
        <v>129</v>
      </c>
      <c r="B131" s="22">
        <v>36250</v>
      </c>
      <c r="C131" s="23" t="s">
        <v>4652</v>
      </c>
      <c r="D131" s="23" t="s">
        <v>5815</v>
      </c>
      <c r="E131" s="23" t="s">
        <v>5815</v>
      </c>
      <c r="F131" s="23" t="s">
        <v>4339</v>
      </c>
      <c r="G131" s="24"/>
      <c r="H131" s="23" t="s">
        <v>5816</v>
      </c>
      <c r="I131" s="23" t="s">
        <v>4653</v>
      </c>
      <c r="J131" s="23" t="s">
        <v>4653</v>
      </c>
      <c r="K131" s="23" t="s">
        <v>4339</v>
      </c>
      <c r="L131" s="23">
        <v>2</v>
      </c>
      <c r="M131" s="23">
        <v>1</v>
      </c>
      <c r="N131" s="23">
        <v>0</v>
      </c>
      <c r="O131" s="23">
        <v>0</v>
      </c>
      <c r="R131" s="32">
        <v>41759</v>
      </c>
      <c r="S131" s="23">
        <v>0</v>
      </c>
    </row>
    <row r="132" spans="1:19" ht="16">
      <c r="A132" s="21">
        <v>130</v>
      </c>
      <c r="B132" s="22">
        <v>36280</v>
      </c>
      <c r="C132" s="23" t="s">
        <v>4654</v>
      </c>
      <c r="D132" s="23" t="s">
        <v>5817</v>
      </c>
      <c r="E132" s="23" t="s">
        <v>5817</v>
      </c>
      <c r="F132" s="23" t="s">
        <v>4339</v>
      </c>
      <c r="G132" s="24"/>
      <c r="H132" s="23" t="s">
        <v>5818</v>
      </c>
      <c r="I132" s="23" t="s">
        <v>4655</v>
      </c>
      <c r="J132" s="23" t="s">
        <v>4655</v>
      </c>
      <c r="K132" s="23" t="s">
        <v>4339</v>
      </c>
      <c r="L132" s="23">
        <v>2</v>
      </c>
      <c r="M132" s="23">
        <v>1</v>
      </c>
      <c r="N132" s="23">
        <v>0</v>
      </c>
      <c r="O132" s="23">
        <v>0</v>
      </c>
      <c r="R132" s="32">
        <v>41789</v>
      </c>
      <c r="S132" s="23">
        <v>0</v>
      </c>
    </row>
    <row r="133" spans="1:19" ht="16">
      <c r="A133" s="21">
        <v>131</v>
      </c>
      <c r="B133" s="22">
        <v>36311</v>
      </c>
      <c r="C133" s="23" t="s">
        <v>4656</v>
      </c>
      <c r="D133" s="23" t="s">
        <v>5819</v>
      </c>
      <c r="E133" s="23" t="s">
        <v>5817</v>
      </c>
      <c r="F133" s="23" t="s">
        <v>5820</v>
      </c>
      <c r="G133" s="24"/>
      <c r="H133" s="23" t="s">
        <v>5821</v>
      </c>
      <c r="I133" s="23" t="s">
        <v>4657</v>
      </c>
      <c r="J133" s="23" t="s">
        <v>4655</v>
      </c>
      <c r="K133" s="23" t="s">
        <v>5822</v>
      </c>
      <c r="L133" s="23">
        <v>2</v>
      </c>
      <c r="M133" s="23">
        <v>1</v>
      </c>
      <c r="N133" s="23">
        <v>0</v>
      </c>
      <c r="O133" s="23">
        <v>0</v>
      </c>
      <c r="R133" s="32">
        <v>41820</v>
      </c>
      <c r="S133" s="23">
        <v>0</v>
      </c>
    </row>
    <row r="134" spans="1:19" ht="16">
      <c r="A134" s="21">
        <v>132</v>
      </c>
      <c r="B134" s="22">
        <v>36341</v>
      </c>
      <c r="C134" s="23" t="s">
        <v>4659</v>
      </c>
      <c r="D134" s="23" t="s">
        <v>5823</v>
      </c>
      <c r="E134" s="23" t="s">
        <v>5823</v>
      </c>
      <c r="F134" s="23" t="s">
        <v>4339</v>
      </c>
      <c r="G134" s="24"/>
      <c r="H134" s="23" t="s">
        <v>5824</v>
      </c>
      <c r="I134" s="23" t="s">
        <v>4660</v>
      </c>
      <c r="J134" s="23" t="s">
        <v>4660</v>
      </c>
      <c r="K134" s="23" t="s">
        <v>4339</v>
      </c>
      <c r="L134" s="23">
        <v>2</v>
      </c>
      <c r="M134" s="23">
        <v>1</v>
      </c>
      <c r="N134" s="23">
        <v>0</v>
      </c>
      <c r="O134" s="23">
        <v>0</v>
      </c>
      <c r="R134" s="32">
        <v>41851</v>
      </c>
      <c r="S134" s="23">
        <v>0</v>
      </c>
    </row>
    <row r="135" spans="1:19" ht="16">
      <c r="A135" s="21">
        <v>133</v>
      </c>
      <c r="B135" s="22">
        <v>36371</v>
      </c>
      <c r="C135" s="23" t="s">
        <v>4661</v>
      </c>
      <c r="D135" s="23" t="s">
        <v>5825</v>
      </c>
      <c r="E135" s="23" t="s">
        <v>5823</v>
      </c>
      <c r="F135" s="23" t="s">
        <v>5826</v>
      </c>
      <c r="G135" s="24"/>
      <c r="H135" s="23" t="s">
        <v>5827</v>
      </c>
      <c r="I135" s="23" t="s">
        <v>4662</v>
      </c>
      <c r="J135" s="23" t="s">
        <v>4660</v>
      </c>
      <c r="K135" s="23" t="s">
        <v>5828</v>
      </c>
      <c r="L135" s="23">
        <v>0</v>
      </c>
      <c r="M135" s="23">
        <v>0</v>
      </c>
      <c r="N135" s="23">
        <v>1</v>
      </c>
      <c r="O135" s="23">
        <v>0</v>
      </c>
      <c r="R135" s="32">
        <v>41880</v>
      </c>
      <c r="S135" s="23">
        <v>0</v>
      </c>
    </row>
    <row r="136" spans="1:19" ht="16">
      <c r="A136" s="21">
        <v>134</v>
      </c>
      <c r="B136" s="22">
        <v>36403</v>
      </c>
      <c r="C136" s="23" t="s">
        <v>4664</v>
      </c>
      <c r="D136" s="23" t="s">
        <v>5829</v>
      </c>
      <c r="E136" s="23" t="s">
        <v>5823</v>
      </c>
      <c r="F136" s="23" t="s">
        <v>5830</v>
      </c>
      <c r="G136" s="24"/>
      <c r="H136" s="23" t="s">
        <v>5831</v>
      </c>
      <c r="I136" s="23" t="s">
        <v>4665</v>
      </c>
      <c r="J136" s="23" t="s">
        <v>4660</v>
      </c>
      <c r="K136" s="23" t="s">
        <v>5832</v>
      </c>
      <c r="L136" s="23">
        <v>0</v>
      </c>
      <c r="M136" s="23">
        <v>0</v>
      </c>
      <c r="N136" s="23">
        <v>1</v>
      </c>
      <c r="O136" s="23">
        <v>0</v>
      </c>
      <c r="R136" s="32">
        <v>41912</v>
      </c>
      <c r="S136" s="23">
        <v>0</v>
      </c>
    </row>
    <row r="137" spans="1:19" ht="16">
      <c r="A137" s="21">
        <v>135</v>
      </c>
      <c r="B137" s="22">
        <v>36433</v>
      </c>
      <c r="C137" s="23" t="s">
        <v>4667</v>
      </c>
      <c r="D137" s="23" t="s">
        <v>5833</v>
      </c>
      <c r="E137" s="23" t="s">
        <v>5825</v>
      </c>
      <c r="F137" s="23" t="s">
        <v>5834</v>
      </c>
      <c r="G137" s="24"/>
      <c r="H137" s="23" t="s">
        <v>5835</v>
      </c>
      <c r="I137" s="23" t="s">
        <v>4668</v>
      </c>
      <c r="J137" s="23" t="s">
        <v>4662</v>
      </c>
      <c r="K137" s="23" t="s">
        <v>5836</v>
      </c>
      <c r="L137" s="23">
        <v>0</v>
      </c>
      <c r="M137" s="23">
        <v>0</v>
      </c>
      <c r="N137" s="23">
        <v>1</v>
      </c>
      <c r="O137" s="23">
        <v>0</v>
      </c>
      <c r="R137" s="32">
        <v>41943</v>
      </c>
      <c r="S137" s="23">
        <v>0</v>
      </c>
    </row>
    <row r="138" spans="1:19" ht="16">
      <c r="A138" s="21">
        <v>136</v>
      </c>
      <c r="B138" s="22">
        <v>36462</v>
      </c>
      <c r="C138" s="23" t="s">
        <v>4670</v>
      </c>
      <c r="D138" s="23" t="s">
        <v>5837</v>
      </c>
      <c r="E138" s="23" t="s">
        <v>5837</v>
      </c>
      <c r="F138" s="23" t="s">
        <v>4339</v>
      </c>
      <c r="G138" s="24"/>
      <c r="H138" s="23" t="s">
        <v>5838</v>
      </c>
      <c r="I138" s="23" t="s">
        <v>4671</v>
      </c>
      <c r="J138" s="23" t="s">
        <v>4671</v>
      </c>
      <c r="K138" s="23" t="s">
        <v>4339</v>
      </c>
      <c r="L138" s="23">
        <v>2</v>
      </c>
      <c r="M138" s="23">
        <v>1</v>
      </c>
      <c r="N138" s="23">
        <v>0</v>
      </c>
      <c r="O138" s="23">
        <v>0</v>
      </c>
      <c r="R138" s="32">
        <v>41971</v>
      </c>
      <c r="S138" s="23">
        <v>0</v>
      </c>
    </row>
    <row r="139" spans="1:19" ht="16">
      <c r="A139" s="21">
        <v>137</v>
      </c>
      <c r="B139" s="22">
        <v>36494</v>
      </c>
      <c r="C139" s="23" t="s">
        <v>4672</v>
      </c>
      <c r="D139" s="23" t="s">
        <v>5839</v>
      </c>
      <c r="E139" s="23" t="s">
        <v>5839</v>
      </c>
      <c r="F139" s="23" t="s">
        <v>4339</v>
      </c>
      <c r="G139" s="24"/>
      <c r="H139" s="23" t="s">
        <v>5840</v>
      </c>
      <c r="I139" s="23" t="s">
        <v>4673</v>
      </c>
      <c r="J139" s="23" t="s">
        <v>4673</v>
      </c>
      <c r="K139" s="23" t="s">
        <v>4339</v>
      </c>
      <c r="L139" s="23">
        <v>2</v>
      </c>
      <c r="M139" s="23">
        <v>1</v>
      </c>
      <c r="N139" s="23">
        <v>0</v>
      </c>
      <c r="O139" s="23">
        <v>0</v>
      </c>
      <c r="R139" s="32">
        <v>42004</v>
      </c>
      <c r="S139" s="23">
        <v>0</v>
      </c>
    </row>
    <row r="140" spans="1:19" ht="16">
      <c r="A140" s="21">
        <v>138</v>
      </c>
      <c r="B140" s="22">
        <v>36525</v>
      </c>
      <c r="C140" s="23" t="s">
        <v>4674</v>
      </c>
      <c r="D140" s="23" t="s">
        <v>5841</v>
      </c>
      <c r="E140" s="23" t="s">
        <v>5841</v>
      </c>
      <c r="F140" s="23" t="s">
        <v>4339</v>
      </c>
      <c r="G140" s="24"/>
      <c r="H140" s="23" t="s">
        <v>5842</v>
      </c>
      <c r="I140" s="23" t="s">
        <v>4675</v>
      </c>
      <c r="J140" s="23" t="s">
        <v>4675</v>
      </c>
      <c r="K140" s="23" t="s">
        <v>4339</v>
      </c>
      <c r="L140" s="23">
        <v>2</v>
      </c>
      <c r="M140" s="23">
        <v>1</v>
      </c>
      <c r="N140" s="23">
        <v>0</v>
      </c>
      <c r="O140" s="23">
        <v>0</v>
      </c>
      <c r="R140" s="32">
        <v>42034</v>
      </c>
      <c r="S140" s="23">
        <v>0</v>
      </c>
    </row>
    <row r="141" spans="1:19" ht="16">
      <c r="A141" s="21">
        <v>139</v>
      </c>
      <c r="B141" s="22">
        <v>36556</v>
      </c>
      <c r="C141" s="23" t="s">
        <v>4676</v>
      </c>
      <c r="D141" s="23" t="s">
        <v>5843</v>
      </c>
      <c r="E141" s="23" t="s">
        <v>5841</v>
      </c>
      <c r="F141" s="23" t="s">
        <v>5844</v>
      </c>
      <c r="G141" s="24"/>
      <c r="H141" s="23" t="s">
        <v>5845</v>
      </c>
      <c r="I141" s="23" t="s">
        <v>4677</v>
      </c>
      <c r="J141" s="23" t="s">
        <v>4675</v>
      </c>
      <c r="K141" s="23" t="s">
        <v>5845</v>
      </c>
      <c r="L141" s="23">
        <v>0</v>
      </c>
      <c r="M141" s="23">
        <v>0</v>
      </c>
      <c r="N141" s="23">
        <v>1</v>
      </c>
      <c r="O141" s="23">
        <v>0</v>
      </c>
      <c r="R141" s="32">
        <v>42062</v>
      </c>
      <c r="S141" s="23">
        <v>0</v>
      </c>
    </row>
    <row r="142" spans="1:19" ht="16">
      <c r="A142" s="21">
        <v>140</v>
      </c>
      <c r="B142" s="22">
        <v>36585</v>
      </c>
      <c r="C142" s="23" t="s">
        <v>4679</v>
      </c>
      <c r="D142" s="23" t="s">
        <v>5846</v>
      </c>
      <c r="E142" s="23" t="s">
        <v>5841</v>
      </c>
      <c r="F142" s="23" t="s">
        <v>5847</v>
      </c>
      <c r="G142" s="24"/>
      <c r="H142" s="23" t="s">
        <v>5848</v>
      </c>
      <c r="I142" s="23" t="s">
        <v>4680</v>
      </c>
      <c r="J142" s="23" t="s">
        <v>4675</v>
      </c>
      <c r="K142" s="23" t="s">
        <v>5849</v>
      </c>
      <c r="L142" s="23">
        <v>0</v>
      </c>
      <c r="M142" s="23">
        <v>0</v>
      </c>
      <c r="N142" s="23">
        <v>1</v>
      </c>
      <c r="O142" s="23">
        <v>0</v>
      </c>
      <c r="R142" s="32">
        <v>42094</v>
      </c>
      <c r="S142" s="23">
        <v>0</v>
      </c>
    </row>
    <row r="143" spans="1:19" ht="16">
      <c r="A143" s="21">
        <v>141</v>
      </c>
      <c r="B143" s="22">
        <v>36616</v>
      </c>
      <c r="C143" s="23" t="s">
        <v>4682</v>
      </c>
      <c r="D143" s="23" t="s">
        <v>5850</v>
      </c>
      <c r="E143" s="23" t="s">
        <v>5850</v>
      </c>
      <c r="F143" s="23" t="s">
        <v>4339</v>
      </c>
      <c r="G143" s="24"/>
      <c r="H143" s="23" t="s">
        <v>5851</v>
      </c>
      <c r="I143" s="23" t="s">
        <v>4683</v>
      </c>
      <c r="J143" s="23" t="s">
        <v>4683</v>
      </c>
      <c r="K143" s="23" t="s">
        <v>4339</v>
      </c>
      <c r="L143" s="23">
        <v>2</v>
      </c>
      <c r="M143" s="23">
        <v>1</v>
      </c>
      <c r="N143" s="23">
        <v>0</v>
      </c>
      <c r="O143" s="23">
        <v>0</v>
      </c>
      <c r="R143" s="32">
        <v>42124</v>
      </c>
      <c r="S143" s="23">
        <v>0</v>
      </c>
    </row>
    <row r="144" spans="1:19" ht="16">
      <c r="A144" s="21">
        <v>142</v>
      </c>
      <c r="B144" s="22">
        <v>36644</v>
      </c>
      <c r="C144" s="23" t="s">
        <v>4684</v>
      </c>
      <c r="D144" s="23" t="s">
        <v>5852</v>
      </c>
      <c r="E144" s="23" t="s">
        <v>5850</v>
      </c>
      <c r="F144" s="23" t="s">
        <v>5853</v>
      </c>
      <c r="G144" s="24"/>
      <c r="H144" s="23" t="s">
        <v>5854</v>
      </c>
      <c r="I144" s="23" t="s">
        <v>4685</v>
      </c>
      <c r="J144" s="23" t="s">
        <v>4683</v>
      </c>
      <c r="K144" s="23" t="s">
        <v>5855</v>
      </c>
      <c r="L144" s="23">
        <v>0</v>
      </c>
      <c r="M144" s="23">
        <v>0</v>
      </c>
      <c r="N144" s="23">
        <v>1</v>
      </c>
      <c r="O144" s="23">
        <v>0</v>
      </c>
      <c r="R144" s="32">
        <v>42153</v>
      </c>
      <c r="S144" s="23">
        <v>0</v>
      </c>
    </row>
    <row r="145" spans="1:19" ht="16">
      <c r="A145" s="21">
        <v>143</v>
      </c>
      <c r="B145" s="22">
        <v>36677</v>
      </c>
      <c r="C145" s="23" t="s">
        <v>4687</v>
      </c>
      <c r="D145" s="23" t="s">
        <v>5856</v>
      </c>
      <c r="E145" s="23" t="s">
        <v>5850</v>
      </c>
      <c r="F145" s="23" t="s">
        <v>5857</v>
      </c>
      <c r="G145" s="24"/>
      <c r="H145" s="23" t="s">
        <v>5858</v>
      </c>
      <c r="I145" s="23" t="s">
        <v>4688</v>
      </c>
      <c r="J145" s="23" t="s">
        <v>4683</v>
      </c>
      <c r="K145" s="23" t="s">
        <v>5859</v>
      </c>
      <c r="L145" s="23">
        <v>0</v>
      </c>
      <c r="M145" s="23">
        <v>0</v>
      </c>
      <c r="N145" s="23">
        <v>1</v>
      </c>
      <c r="O145" s="23">
        <v>0</v>
      </c>
      <c r="R145" s="32">
        <v>42185</v>
      </c>
      <c r="S145" s="23">
        <v>0</v>
      </c>
    </row>
    <row r="146" spans="1:19" ht="16">
      <c r="A146" s="21">
        <v>144</v>
      </c>
      <c r="B146" s="22">
        <v>36707</v>
      </c>
      <c r="C146" s="23" t="s">
        <v>4690</v>
      </c>
      <c r="D146" s="23" t="s">
        <v>5860</v>
      </c>
      <c r="E146" s="23" t="s">
        <v>5852</v>
      </c>
      <c r="F146" s="23" t="s">
        <v>5861</v>
      </c>
      <c r="G146" s="24"/>
      <c r="H146" s="23" t="s">
        <v>5862</v>
      </c>
      <c r="I146" s="23" t="s">
        <v>4691</v>
      </c>
      <c r="J146" s="23" t="s">
        <v>4685</v>
      </c>
      <c r="K146" s="23" t="s">
        <v>5863</v>
      </c>
      <c r="L146" s="23">
        <v>2</v>
      </c>
      <c r="M146" s="23">
        <v>1</v>
      </c>
      <c r="N146" s="23">
        <v>0</v>
      </c>
      <c r="O146" s="23">
        <v>0</v>
      </c>
      <c r="R146" s="32">
        <v>42216</v>
      </c>
      <c r="S146" s="23">
        <v>0</v>
      </c>
    </row>
    <row r="147" spans="1:19" ht="16">
      <c r="A147" s="21">
        <v>145</v>
      </c>
      <c r="B147" s="22">
        <v>36738</v>
      </c>
      <c r="C147" s="23" t="s">
        <v>4693</v>
      </c>
      <c r="D147" s="23" t="s">
        <v>5864</v>
      </c>
      <c r="E147" s="23" t="s">
        <v>5860</v>
      </c>
      <c r="F147" s="23" t="s">
        <v>5865</v>
      </c>
      <c r="G147" s="24"/>
      <c r="H147" s="23" t="s">
        <v>5866</v>
      </c>
      <c r="I147" s="23" t="s">
        <v>4694</v>
      </c>
      <c r="J147" s="23" t="s">
        <v>4691</v>
      </c>
      <c r="K147" s="23" t="s">
        <v>5867</v>
      </c>
      <c r="L147" s="23">
        <v>2</v>
      </c>
      <c r="M147" s="23">
        <v>1</v>
      </c>
      <c r="N147" s="23">
        <v>0</v>
      </c>
      <c r="O147" s="23">
        <v>0</v>
      </c>
      <c r="R147" s="32">
        <v>42247</v>
      </c>
      <c r="S147" s="23">
        <v>0</v>
      </c>
    </row>
    <row r="148" spans="1:19" ht="16">
      <c r="A148" s="21">
        <v>146</v>
      </c>
      <c r="B148" s="22">
        <v>36769</v>
      </c>
      <c r="C148" s="23" t="s">
        <v>4696</v>
      </c>
      <c r="D148" s="23" t="s">
        <v>5868</v>
      </c>
      <c r="E148" s="23" t="s">
        <v>5868</v>
      </c>
      <c r="F148" s="23" t="s">
        <v>4339</v>
      </c>
      <c r="G148" s="24"/>
      <c r="H148" s="23" t="s">
        <v>5869</v>
      </c>
      <c r="I148" s="23" t="s">
        <v>4697</v>
      </c>
      <c r="J148" s="23" t="s">
        <v>4697</v>
      </c>
      <c r="K148" s="23" t="s">
        <v>4339</v>
      </c>
      <c r="L148" s="23">
        <v>2</v>
      </c>
      <c r="M148" s="23">
        <v>1</v>
      </c>
      <c r="N148" s="23">
        <v>0</v>
      </c>
      <c r="O148" s="23">
        <v>0</v>
      </c>
      <c r="R148" s="32">
        <v>42277</v>
      </c>
      <c r="S148" s="23">
        <v>0</v>
      </c>
    </row>
    <row r="149" spans="1:19" ht="16">
      <c r="A149" s="21">
        <v>147</v>
      </c>
      <c r="B149" s="22">
        <v>36798</v>
      </c>
      <c r="C149" s="23" t="s">
        <v>4698</v>
      </c>
      <c r="D149" s="23" t="s">
        <v>5870</v>
      </c>
      <c r="E149" s="23" t="s">
        <v>5868</v>
      </c>
      <c r="F149" s="23" t="s">
        <v>5871</v>
      </c>
      <c r="G149" s="24"/>
      <c r="H149" s="23" t="s">
        <v>5872</v>
      </c>
      <c r="I149" s="23" t="s">
        <v>4699</v>
      </c>
      <c r="J149" s="23" t="s">
        <v>4697</v>
      </c>
      <c r="K149" s="23" t="s">
        <v>5872</v>
      </c>
      <c r="L149" s="23">
        <v>0</v>
      </c>
      <c r="M149" s="23">
        <v>0</v>
      </c>
      <c r="N149" s="23">
        <v>1</v>
      </c>
      <c r="O149" s="23">
        <v>0</v>
      </c>
      <c r="R149" s="32">
        <v>42307</v>
      </c>
      <c r="S149" s="23">
        <v>0</v>
      </c>
    </row>
    <row r="150" spans="1:19" ht="16">
      <c r="A150" s="21">
        <v>148</v>
      </c>
      <c r="B150" s="22">
        <v>36830</v>
      </c>
      <c r="C150" s="23" t="s">
        <v>4701</v>
      </c>
      <c r="D150" s="23" t="s">
        <v>5873</v>
      </c>
      <c r="E150" s="23" t="s">
        <v>5868</v>
      </c>
      <c r="F150" s="23" t="s">
        <v>5874</v>
      </c>
      <c r="G150" s="24"/>
      <c r="H150" s="23" t="s">
        <v>5875</v>
      </c>
      <c r="I150" s="23" t="s">
        <v>4702</v>
      </c>
      <c r="J150" s="23" t="s">
        <v>4697</v>
      </c>
      <c r="K150" s="23" t="s">
        <v>5876</v>
      </c>
      <c r="L150" s="23">
        <v>0</v>
      </c>
      <c r="M150" s="23">
        <v>0</v>
      </c>
      <c r="N150" s="23">
        <v>1</v>
      </c>
      <c r="O150" s="23">
        <v>0</v>
      </c>
      <c r="R150" s="32">
        <v>42338</v>
      </c>
      <c r="S150" s="23">
        <v>0</v>
      </c>
    </row>
    <row r="151" spans="1:19" ht="16">
      <c r="A151" s="21">
        <v>149</v>
      </c>
      <c r="B151" s="22">
        <v>36860</v>
      </c>
      <c r="C151" s="23" t="s">
        <v>4704</v>
      </c>
      <c r="D151" s="23" t="s">
        <v>5877</v>
      </c>
      <c r="E151" s="23" t="s">
        <v>5870</v>
      </c>
      <c r="F151" s="23" t="s">
        <v>5878</v>
      </c>
      <c r="G151" s="24"/>
      <c r="H151" s="23" t="s">
        <v>5879</v>
      </c>
      <c r="I151" s="23" t="s">
        <v>4705</v>
      </c>
      <c r="J151" s="23" t="s">
        <v>4699</v>
      </c>
      <c r="K151" s="23" t="s">
        <v>5880</v>
      </c>
      <c r="L151" s="23">
        <v>0</v>
      </c>
      <c r="M151" s="23">
        <v>0</v>
      </c>
      <c r="N151" s="23">
        <v>1</v>
      </c>
      <c r="O151" s="23">
        <v>0</v>
      </c>
      <c r="R151" s="32">
        <v>42369</v>
      </c>
      <c r="S151" s="23">
        <v>1</v>
      </c>
    </row>
    <row r="152" spans="1:19" ht="16">
      <c r="A152" s="21">
        <v>150</v>
      </c>
      <c r="B152" s="22">
        <v>36889</v>
      </c>
      <c r="C152" s="23" t="s">
        <v>4707</v>
      </c>
      <c r="D152" s="23" t="s">
        <v>5881</v>
      </c>
      <c r="E152" s="23" t="s">
        <v>5873</v>
      </c>
      <c r="F152" s="23" t="s">
        <v>5882</v>
      </c>
      <c r="G152" s="24"/>
      <c r="H152" s="23" t="s">
        <v>5883</v>
      </c>
      <c r="I152" s="23" t="s">
        <v>4708</v>
      </c>
      <c r="J152" s="23" t="s">
        <v>4702</v>
      </c>
      <c r="K152" s="23" t="s">
        <v>5884</v>
      </c>
      <c r="L152" s="23">
        <v>0</v>
      </c>
      <c r="M152" s="23">
        <v>0</v>
      </c>
      <c r="N152" s="23">
        <v>1</v>
      </c>
      <c r="O152" s="23">
        <v>0</v>
      </c>
      <c r="R152" s="32">
        <v>42398</v>
      </c>
      <c r="S152" s="23">
        <v>1</v>
      </c>
    </row>
    <row r="153" spans="1:19" ht="16">
      <c r="A153" s="21">
        <v>151</v>
      </c>
      <c r="B153" s="22">
        <v>36922</v>
      </c>
      <c r="C153" s="23" t="s">
        <v>4710</v>
      </c>
      <c r="D153" s="23" t="s">
        <v>5885</v>
      </c>
      <c r="E153" s="23" t="s">
        <v>5885</v>
      </c>
      <c r="F153" s="23" t="s">
        <v>4339</v>
      </c>
      <c r="G153" s="24"/>
      <c r="H153" s="23" t="s">
        <v>5886</v>
      </c>
      <c r="I153" s="23" t="s">
        <v>4711</v>
      </c>
      <c r="J153" s="23" t="s">
        <v>4711</v>
      </c>
      <c r="K153" s="23" t="s">
        <v>4339</v>
      </c>
      <c r="L153" s="23">
        <v>2</v>
      </c>
      <c r="M153" s="23">
        <v>1</v>
      </c>
      <c r="N153" s="23">
        <v>0</v>
      </c>
      <c r="O153" s="23">
        <v>0</v>
      </c>
      <c r="R153" s="32">
        <v>42429</v>
      </c>
      <c r="S153" s="23">
        <v>1</v>
      </c>
    </row>
    <row r="154" spans="1:19" ht="16">
      <c r="A154" s="21">
        <v>152</v>
      </c>
      <c r="B154" s="22">
        <v>36950</v>
      </c>
      <c r="C154" s="23" t="s">
        <v>4712</v>
      </c>
      <c r="D154" s="23" t="s">
        <v>5887</v>
      </c>
      <c r="E154" s="23" t="s">
        <v>5885</v>
      </c>
      <c r="F154" s="23" t="s">
        <v>5888</v>
      </c>
      <c r="G154" s="24"/>
      <c r="H154" s="23" t="s">
        <v>4712</v>
      </c>
      <c r="I154" s="23" t="s">
        <v>4713</v>
      </c>
      <c r="J154" s="23" t="s">
        <v>4711</v>
      </c>
      <c r="K154" s="23" t="s">
        <v>5889</v>
      </c>
      <c r="L154" s="23">
        <v>0</v>
      </c>
      <c r="M154" s="23">
        <v>0</v>
      </c>
      <c r="N154" s="23">
        <v>1</v>
      </c>
      <c r="O154" s="23">
        <v>0</v>
      </c>
      <c r="R154" s="32">
        <v>42460</v>
      </c>
      <c r="S154" s="23">
        <v>0</v>
      </c>
    </row>
    <row r="155" spans="1:19" ht="16">
      <c r="A155" s="21">
        <v>153</v>
      </c>
      <c r="B155" s="22">
        <v>36980</v>
      </c>
      <c r="C155" s="23" t="s">
        <v>4715</v>
      </c>
      <c r="D155" s="23" t="s">
        <v>5890</v>
      </c>
      <c r="E155" s="23" t="s">
        <v>5885</v>
      </c>
      <c r="F155" s="23" t="s">
        <v>5891</v>
      </c>
      <c r="G155" s="24"/>
      <c r="H155" s="23" t="s">
        <v>5892</v>
      </c>
      <c r="I155" s="23" t="s">
        <v>4716</v>
      </c>
      <c r="J155" s="23" t="s">
        <v>4711</v>
      </c>
      <c r="K155" s="23" t="s">
        <v>5893</v>
      </c>
      <c r="L155" s="23">
        <v>1</v>
      </c>
      <c r="M155" s="23">
        <v>0</v>
      </c>
      <c r="N155" s="23">
        <v>0</v>
      </c>
      <c r="O155" s="23">
        <v>1</v>
      </c>
      <c r="R155" s="32">
        <v>42489</v>
      </c>
      <c r="S155" s="23">
        <v>0</v>
      </c>
    </row>
    <row r="156" spans="1:19" ht="16">
      <c r="A156" s="21">
        <v>154</v>
      </c>
      <c r="B156" s="22">
        <v>37011</v>
      </c>
      <c r="C156" s="23" t="s">
        <v>4718</v>
      </c>
      <c r="D156" s="23" t="s">
        <v>5894</v>
      </c>
      <c r="E156" s="23" t="s">
        <v>5894</v>
      </c>
      <c r="F156" s="23" t="s">
        <v>4339</v>
      </c>
      <c r="G156" s="24"/>
      <c r="H156" s="23" t="s">
        <v>5895</v>
      </c>
      <c r="I156" s="23" t="s">
        <v>5896</v>
      </c>
      <c r="J156" s="23" t="s">
        <v>5896</v>
      </c>
      <c r="K156" s="23" t="s">
        <v>4339</v>
      </c>
      <c r="L156" s="23">
        <v>2</v>
      </c>
      <c r="M156" s="23">
        <v>1</v>
      </c>
      <c r="N156" s="23">
        <v>0</v>
      </c>
      <c r="O156" s="23">
        <v>0</v>
      </c>
      <c r="R156" s="32">
        <v>42521</v>
      </c>
      <c r="S156" s="23">
        <v>0</v>
      </c>
    </row>
    <row r="157" spans="1:19" ht="16">
      <c r="A157" s="21">
        <v>155</v>
      </c>
      <c r="B157" s="22">
        <v>37042</v>
      </c>
      <c r="C157" s="23" t="s">
        <v>4720</v>
      </c>
      <c r="D157" s="23" t="s">
        <v>5897</v>
      </c>
      <c r="E157" s="23" t="s">
        <v>5897</v>
      </c>
      <c r="F157" s="23" t="s">
        <v>4339</v>
      </c>
      <c r="G157" s="24"/>
      <c r="H157" s="23" t="s">
        <v>5898</v>
      </c>
      <c r="I157" s="23" t="s">
        <v>4721</v>
      </c>
      <c r="J157" s="23" t="s">
        <v>4721</v>
      </c>
      <c r="K157" s="23" t="s">
        <v>4339</v>
      </c>
      <c r="L157" s="23">
        <v>2</v>
      </c>
      <c r="M157" s="23">
        <v>1</v>
      </c>
      <c r="N157" s="23">
        <v>0</v>
      </c>
      <c r="O157" s="23">
        <v>0</v>
      </c>
      <c r="R157" s="32">
        <v>42551</v>
      </c>
      <c r="S157" s="23">
        <v>0</v>
      </c>
    </row>
    <row r="158" spans="1:19" ht="16">
      <c r="A158" s="21">
        <v>156</v>
      </c>
      <c r="B158" s="22">
        <v>37071</v>
      </c>
      <c r="C158" s="23" t="s">
        <v>4722</v>
      </c>
      <c r="D158" s="23" t="s">
        <v>5899</v>
      </c>
      <c r="E158" s="23" t="s">
        <v>5897</v>
      </c>
      <c r="F158" s="23" t="s">
        <v>5900</v>
      </c>
      <c r="G158" s="24"/>
      <c r="H158" s="23" t="s">
        <v>5900</v>
      </c>
      <c r="I158" s="23" t="s">
        <v>4723</v>
      </c>
      <c r="J158" s="23" t="s">
        <v>4721</v>
      </c>
      <c r="K158" s="23" t="s">
        <v>5901</v>
      </c>
      <c r="L158" s="23">
        <v>2</v>
      </c>
      <c r="M158" s="23">
        <v>1</v>
      </c>
      <c r="N158" s="23">
        <v>0</v>
      </c>
      <c r="O158" s="23">
        <v>0</v>
      </c>
      <c r="R158" s="32">
        <v>42580</v>
      </c>
      <c r="S158" s="23">
        <v>0</v>
      </c>
    </row>
    <row r="159" spans="1:19" ht="16">
      <c r="A159" s="21">
        <v>157</v>
      </c>
      <c r="B159" s="22">
        <v>37103</v>
      </c>
      <c r="C159" s="23" t="s">
        <v>4725</v>
      </c>
      <c r="D159" s="23" t="s">
        <v>5902</v>
      </c>
      <c r="E159" s="23" t="s">
        <v>5897</v>
      </c>
      <c r="F159" s="23" t="s">
        <v>5903</v>
      </c>
      <c r="G159" s="24"/>
      <c r="H159" s="23" t="s">
        <v>5904</v>
      </c>
      <c r="I159" s="23" t="s">
        <v>4726</v>
      </c>
      <c r="J159" s="23" t="s">
        <v>4721</v>
      </c>
      <c r="K159" s="23" t="s">
        <v>5905</v>
      </c>
      <c r="L159" s="23">
        <v>0</v>
      </c>
      <c r="M159" s="23">
        <v>0</v>
      </c>
      <c r="N159" s="23">
        <v>1</v>
      </c>
      <c r="O159" s="23">
        <v>0</v>
      </c>
      <c r="R159" s="32">
        <v>42613</v>
      </c>
      <c r="S159" s="23">
        <v>0</v>
      </c>
    </row>
    <row r="160" spans="1:19" ht="16">
      <c r="A160" s="21">
        <v>158</v>
      </c>
      <c r="B160" s="22">
        <v>37134</v>
      </c>
      <c r="C160" s="23" t="s">
        <v>4728</v>
      </c>
      <c r="D160" s="23" t="s">
        <v>5906</v>
      </c>
      <c r="E160" s="23" t="s">
        <v>5899</v>
      </c>
      <c r="F160" s="23" t="s">
        <v>5907</v>
      </c>
      <c r="G160" s="24"/>
      <c r="H160" s="23" t="s">
        <v>5908</v>
      </c>
      <c r="I160" s="23" t="s">
        <v>4729</v>
      </c>
      <c r="J160" s="23" t="s">
        <v>4723</v>
      </c>
      <c r="K160" s="23" t="s">
        <v>5909</v>
      </c>
      <c r="L160" s="23">
        <v>0</v>
      </c>
      <c r="M160" s="23">
        <v>0</v>
      </c>
      <c r="N160" s="23">
        <v>1</v>
      </c>
      <c r="O160" s="23">
        <v>0</v>
      </c>
      <c r="R160" s="32">
        <v>42643</v>
      </c>
      <c r="S160" s="23">
        <v>0</v>
      </c>
    </row>
    <row r="161" spans="1:19" ht="16">
      <c r="A161" s="21">
        <v>159</v>
      </c>
      <c r="B161" s="22">
        <v>37162</v>
      </c>
      <c r="C161" s="23" t="s">
        <v>4731</v>
      </c>
      <c r="D161" s="23" t="s">
        <v>5910</v>
      </c>
      <c r="E161" s="23" t="s">
        <v>5902</v>
      </c>
      <c r="F161" s="23" t="s">
        <v>4733</v>
      </c>
      <c r="G161" s="24"/>
      <c r="H161" s="23" t="s">
        <v>5911</v>
      </c>
      <c r="I161" s="23" t="s">
        <v>5912</v>
      </c>
      <c r="J161" s="23" t="s">
        <v>4726</v>
      </c>
      <c r="K161" s="23" t="s">
        <v>4733</v>
      </c>
      <c r="L161" s="23">
        <v>1</v>
      </c>
      <c r="M161" s="23">
        <v>0</v>
      </c>
      <c r="N161" s="23">
        <v>0</v>
      </c>
      <c r="O161" s="23">
        <v>1</v>
      </c>
      <c r="R161" s="32">
        <v>42674</v>
      </c>
      <c r="S161" s="23">
        <v>0</v>
      </c>
    </row>
    <row r="162" spans="1:19" ht="16">
      <c r="A162" s="21">
        <v>160</v>
      </c>
      <c r="B162" s="22">
        <v>37195</v>
      </c>
      <c r="C162" s="23" t="s">
        <v>4734</v>
      </c>
      <c r="D162" s="23" t="s">
        <v>5913</v>
      </c>
      <c r="E162" s="23" t="s">
        <v>5906</v>
      </c>
      <c r="F162" s="23" t="s">
        <v>5914</v>
      </c>
      <c r="G162" s="24"/>
      <c r="H162" s="23" t="s">
        <v>5915</v>
      </c>
      <c r="I162" s="23" t="s">
        <v>4735</v>
      </c>
      <c r="J162" s="23" t="s">
        <v>4729</v>
      </c>
      <c r="K162" s="23" t="s">
        <v>5916</v>
      </c>
      <c r="L162" s="23">
        <v>0</v>
      </c>
      <c r="M162" s="23">
        <v>0</v>
      </c>
      <c r="N162" s="23">
        <v>1</v>
      </c>
      <c r="O162" s="23">
        <v>0</v>
      </c>
      <c r="R162" s="32">
        <v>42704</v>
      </c>
      <c r="S162" s="23">
        <v>0</v>
      </c>
    </row>
    <row r="163" spans="1:19" ht="16">
      <c r="A163" s="21">
        <v>161</v>
      </c>
      <c r="B163" s="22">
        <v>37225</v>
      </c>
      <c r="C163" s="23" t="s">
        <v>4737</v>
      </c>
      <c r="D163" s="23" t="s">
        <v>5917</v>
      </c>
      <c r="E163" s="23" t="s">
        <v>5917</v>
      </c>
      <c r="F163" s="23" t="s">
        <v>4339</v>
      </c>
      <c r="G163" s="24"/>
      <c r="H163" s="23" t="s">
        <v>5918</v>
      </c>
      <c r="I163" s="23" t="s">
        <v>4738</v>
      </c>
      <c r="J163" s="23" t="s">
        <v>4738</v>
      </c>
      <c r="K163" s="23" t="s">
        <v>4339</v>
      </c>
      <c r="L163" s="23">
        <v>2</v>
      </c>
      <c r="M163" s="23">
        <v>1</v>
      </c>
      <c r="N163" s="23">
        <v>0</v>
      </c>
      <c r="O163" s="23">
        <v>0</v>
      </c>
      <c r="R163" s="32">
        <v>42734</v>
      </c>
      <c r="S163" s="23">
        <v>0</v>
      </c>
    </row>
    <row r="164" spans="1:19" ht="16">
      <c r="A164" s="21">
        <v>162</v>
      </c>
      <c r="B164" s="22">
        <v>37256</v>
      </c>
      <c r="C164" s="23" t="s">
        <v>4739</v>
      </c>
      <c r="D164" s="23" t="s">
        <v>5919</v>
      </c>
      <c r="E164" s="23" t="s">
        <v>5919</v>
      </c>
      <c r="F164" s="23" t="s">
        <v>4339</v>
      </c>
      <c r="G164" s="24"/>
      <c r="H164" s="23" t="s">
        <v>5920</v>
      </c>
      <c r="I164" s="23" t="s">
        <v>4740</v>
      </c>
      <c r="J164" s="23" t="s">
        <v>4740</v>
      </c>
      <c r="K164" s="23" t="s">
        <v>4339</v>
      </c>
      <c r="L164" s="23">
        <v>2</v>
      </c>
      <c r="M164" s="23">
        <v>1</v>
      </c>
      <c r="N164" s="23">
        <v>0</v>
      </c>
      <c r="O164" s="23">
        <v>0</v>
      </c>
      <c r="R164" s="32">
        <v>42766</v>
      </c>
      <c r="S164" s="23">
        <v>0</v>
      </c>
    </row>
    <row r="165" spans="1:19" ht="16">
      <c r="A165" s="21">
        <v>163</v>
      </c>
      <c r="B165" s="22">
        <v>37287</v>
      </c>
      <c r="C165" s="23" t="s">
        <v>4741</v>
      </c>
      <c r="D165" s="23" t="s">
        <v>5921</v>
      </c>
      <c r="E165" s="23" t="s">
        <v>5919</v>
      </c>
      <c r="F165" s="23" t="s">
        <v>5922</v>
      </c>
      <c r="G165" s="24"/>
      <c r="H165" s="23" t="s">
        <v>5923</v>
      </c>
      <c r="I165" s="23" t="s">
        <v>4742</v>
      </c>
      <c r="J165" s="23" t="s">
        <v>4740</v>
      </c>
      <c r="K165" s="23" t="s">
        <v>5923</v>
      </c>
      <c r="L165" s="23">
        <v>2</v>
      </c>
      <c r="M165" s="23">
        <v>1</v>
      </c>
      <c r="N165" s="23">
        <v>0</v>
      </c>
      <c r="O165" s="23">
        <v>0</v>
      </c>
      <c r="R165" s="32">
        <v>42794</v>
      </c>
      <c r="S165" s="23">
        <v>0</v>
      </c>
    </row>
    <row r="166" spans="1:19" ht="16">
      <c r="A166" s="21">
        <v>164</v>
      </c>
      <c r="B166" s="22">
        <v>37315</v>
      </c>
      <c r="C166" s="23" t="s">
        <v>4744</v>
      </c>
      <c r="D166" s="23" t="s">
        <v>5924</v>
      </c>
      <c r="E166" s="23" t="s">
        <v>5919</v>
      </c>
      <c r="F166" s="23" t="s">
        <v>5925</v>
      </c>
      <c r="G166" s="24"/>
      <c r="H166" s="23" t="s">
        <v>5926</v>
      </c>
      <c r="I166" s="23" t="s">
        <v>4745</v>
      </c>
      <c r="J166" s="23" t="s">
        <v>4740</v>
      </c>
      <c r="K166" s="23" t="s">
        <v>5927</v>
      </c>
      <c r="L166" s="23">
        <v>0</v>
      </c>
      <c r="M166" s="23">
        <v>0</v>
      </c>
      <c r="N166" s="23">
        <v>1</v>
      </c>
      <c r="O166" s="23">
        <v>0</v>
      </c>
      <c r="R166" s="32">
        <v>42825</v>
      </c>
      <c r="S166" s="23">
        <v>0</v>
      </c>
    </row>
    <row r="167" spans="1:19" ht="16">
      <c r="A167" s="21">
        <v>165</v>
      </c>
      <c r="B167" s="22">
        <v>37344</v>
      </c>
      <c r="C167" s="23" t="s">
        <v>4747</v>
      </c>
      <c r="D167" s="23" t="s">
        <v>5928</v>
      </c>
      <c r="E167" s="23" t="s">
        <v>5928</v>
      </c>
      <c r="F167" s="23" t="s">
        <v>4339</v>
      </c>
      <c r="G167" s="24"/>
      <c r="H167" s="23" t="s">
        <v>5929</v>
      </c>
      <c r="I167" s="23" t="s">
        <v>4748</v>
      </c>
      <c r="J167" s="23" t="s">
        <v>4748</v>
      </c>
      <c r="K167" s="23" t="s">
        <v>4339</v>
      </c>
      <c r="L167" s="23">
        <v>2</v>
      </c>
      <c r="M167" s="23">
        <v>1</v>
      </c>
      <c r="N167" s="23">
        <v>0</v>
      </c>
      <c r="O167" s="23">
        <v>0</v>
      </c>
      <c r="R167" s="32">
        <v>42853</v>
      </c>
      <c r="S167" s="23">
        <v>0</v>
      </c>
    </row>
    <row r="168" spans="1:19" ht="16">
      <c r="A168" s="21">
        <v>166</v>
      </c>
      <c r="B168" s="22">
        <v>37376</v>
      </c>
      <c r="C168" s="23" t="s">
        <v>4749</v>
      </c>
      <c r="D168" s="23" t="s">
        <v>5930</v>
      </c>
      <c r="E168" s="23" t="s">
        <v>5928</v>
      </c>
      <c r="F168" s="23" t="s">
        <v>4749</v>
      </c>
      <c r="G168" s="24"/>
      <c r="H168" s="23" t="s">
        <v>5931</v>
      </c>
      <c r="I168" s="23" t="s">
        <v>4750</v>
      </c>
      <c r="J168" s="23" t="s">
        <v>4748</v>
      </c>
      <c r="K168" s="23" t="s">
        <v>5932</v>
      </c>
      <c r="L168" s="23">
        <v>0</v>
      </c>
      <c r="M168" s="23">
        <v>0</v>
      </c>
      <c r="N168" s="23">
        <v>1</v>
      </c>
      <c r="O168" s="23">
        <v>0</v>
      </c>
      <c r="R168" s="32">
        <v>42886</v>
      </c>
      <c r="S168" s="23">
        <v>0</v>
      </c>
    </row>
    <row r="169" spans="1:19" ht="16">
      <c r="A169" s="21">
        <v>167</v>
      </c>
      <c r="B169" s="22">
        <v>37407</v>
      </c>
      <c r="C169" s="23" t="s">
        <v>4752</v>
      </c>
      <c r="D169" s="23" t="s">
        <v>5933</v>
      </c>
      <c r="E169" s="23" t="s">
        <v>5928</v>
      </c>
      <c r="F169" s="23" t="s">
        <v>5934</v>
      </c>
      <c r="G169" s="24"/>
      <c r="H169" s="23" t="s">
        <v>5935</v>
      </c>
      <c r="I169" s="23" t="s">
        <v>4753</v>
      </c>
      <c r="J169" s="23" t="s">
        <v>4748</v>
      </c>
      <c r="K169" s="23" t="s">
        <v>5936</v>
      </c>
      <c r="L169" s="23">
        <v>0</v>
      </c>
      <c r="M169" s="23">
        <v>0</v>
      </c>
      <c r="N169" s="23">
        <v>1</v>
      </c>
      <c r="O169" s="23">
        <v>0</v>
      </c>
      <c r="R169" s="32">
        <v>42916</v>
      </c>
      <c r="S169" s="23">
        <v>0</v>
      </c>
    </row>
    <row r="170" spans="1:19" ht="16">
      <c r="A170" s="21">
        <v>168</v>
      </c>
      <c r="B170" s="22">
        <v>37435</v>
      </c>
      <c r="C170" s="23" t="s">
        <v>4755</v>
      </c>
      <c r="D170" s="23" t="s">
        <v>5937</v>
      </c>
      <c r="E170" s="23" t="s">
        <v>5930</v>
      </c>
      <c r="F170" s="23" t="s">
        <v>5938</v>
      </c>
      <c r="G170" s="24"/>
      <c r="H170" s="23" t="s">
        <v>5939</v>
      </c>
      <c r="I170" s="23" t="s">
        <v>4756</v>
      </c>
      <c r="J170" s="23" t="s">
        <v>4750</v>
      </c>
      <c r="K170" s="23" t="s">
        <v>5940</v>
      </c>
      <c r="L170" s="23">
        <v>0</v>
      </c>
      <c r="M170" s="23">
        <v>0</v>
      </c>
      <c r="N170" s="23">
        <v>1</v>
      </c>
      <c r="O170" s="23">
        <v>0</v>
      </c>
      <c r="R170" s="32">
        <v>42947</v>
      </c>
      <c r="S170" s="23">
        <v>0</v>
      </c>
    </row>
    <row r="171" spans="1:19" ht="16">
      <c r="A171" s="21">
        <v>169</v>
      </c>
      <c r="B171" s="22">
        <v>37468</v>
      </c>
      <c r="C171" s="23" t="s">
        <v>4758</v>
      </c>
      <c r="D171" s="23" t="s">
        <v>5941</v>
      </c>
      <c r="E171" s="23" t="s">
        <v>5933</v>
      </c>
      <c r="F171" s="23" t="s">
        <v>5942</v>
      </c>
      <c r="G171" s="24"/>
      <c r="H171" s="23" t="s">
        <v>5943</v>
      </c>
      <c r="I171" s="23" t="s">
        <v>4759</v>
      </c>
      <c r="J171" s="23" t="s">
        <v>4753</v>
      </c>
      <c r="K171" s="23" t="s">
        <v>5944</v>
      </c>
      <c r="L171" s="23">
        <v>1</v>
      </c>
      <c r="M171" s="23">
        <v>0</v>
      </c>
      <c r="N171" s="23">
        <v>0</v>
      </c>
      <c r="O171" s="23">
        <v>1</v>
      </c>
      <c r="R171" s="32">
        <v>42978</v>
      </c>
      <c r="S171" s="23">
        <v>0</v>
      </c>
    </row>
    <row r="172" spans="1:19" ht="16">
      <c r="A172" s="21">
        <v>170</v>
      </c>
      <c r="B172" s="22">
        <v>37498</v>
      </c>
      <c r="C172" s="23" t="s">
        <v>4761</v>
      </c>
      <c r="D172" s="23" t="s">
        <v>5945</v>
      </c>
      <c r="E172" s="23" t="s">
        <v>5937</v>
      </c>
      <c r="F172" s="23" t="s">
        <v>5946</v>
      </c>
      <c r="G172" s="24"/>
      <c r="H172" s="23" t="s">
        <v>5947</v>
      </c>
      <c r="I172" s="23" t="s">
        <v>4762</v>
      </c>
      <c r="J172" s="23" t="s">
        <v>4756</v>
      </c>
      <c r="K172" s="23" t="s">
        <v>5948</v>
      </c>
      <c r="L172" s="23">
        <v>0</v>
      </c>
      <c r="M172" s="23">
        <v>0</v>
      </c>
      <c r="N172" s="23">
        <v>1</v>
      </c>
      <c r="O172" s="23">
        <v>0</v>
      </c>
      <c r="R172" s="32">
        <v>43007</v>
      </c>
      <c r="S172" s="23">
        <v>0</v>
      </c>
    </row>
    <row r="173" spans="1:19" ht="16">
      <c r="A173" s="21">
        <v>171</v>
      </c>
      <c r="B173" s="22">
        <v>37529</v>
      </c>
      <c r="C173" s="23" t="s">
        <v>4764</v>
      </c>
      <c r="D173" s="23" t="s">
        <v>5949</v>
      </c>
      <c r="E173" s="23" t="s">
        <v>5945</v>
      </c>
      <c r="F173" s="23" t="s">
        <v>5950</v>
      </c>
      <c r="G173" s="24"/>
      <c r="H173" s="23" t="s">
        <v>5951</v>
      </c>
      <c r="I173" s="23" t="s">
        <v>5952</v>
      </c>
      <c r="J173" s="23" t="s">
        <v>4762</v>
      </c>
      <c r="K173" s="23" t="s">
        <v>5953</v>
      </c>
      <c r="L173" s="23">
        <v>1</v>
      </c>
      <c r="M173" s="23">
        <v>0</v>
      </c>
      <c r="N173" s="23">
        <v>0</v>
      </c>
      <c r="O173" s="23">
        <v>1</v>
      </c>
      <c r="R173" s="32">
        <v>43039</v>
      </c>
      <c r="S173" s="23">
        <v>0</v>
      </c>
    </row>
    <row r="174" spans="1:19" ht="16">
      <c r="A174" s="21">
        <v>172</v>
      </c>
      <c r="B174" s="22">
        <v>37560</v>
      </c>
      <c r="C174" s="23" t="s">
        <v>4767</v>
      </c>
      <c r="D174" s="23" t="s">
        <v>5954</v>
      </c>
      <c r="E174" s="23" t="s">
        <v>5945</v>
      </c>
      <c r="F174" s="23" t="s">
        <v>5955</v>
      </c>
      <c r="G174" s="24"/>
      <c r="H174" s="23" t="s">
        <v>5956</v>
      </c>
      <c r="I174" s="23" t="s">
        <v>4768</v>
      </c>
      <c r="J174" s="23" t="s">
        <v>4762</v>
      </c>
      <c r="K174" s="23" t="s">
        <v>5957</v>
      </c>
      <c r="L174" s="23">
        <v>0</v>
      </c>
      <c r="M174" s="23">
        <v>0</v>
      </c>
      <c r="N174" s="23">
        <v>1</v>
      </c>
      <c r="O174" s="23">
        <v>0</v>
      </c>
      <c r="R174" s="32">
        <v>43069</v>
      </c>
      <c r="S174" s="23">
        <v>0</v>
      </c>
    </row>
    <row r="175" spans="1:19" ht="16">
      <c r="A175" s="21">
        <v>173</v>
      </c>
      <c r="B175" s="22">
        <v>37589</v>
      </c>
      <c r="C175" s="23" t="s">
        <v>4770</v>
      </c>
      <c r="D175" s="23" t="s">
        <v>5958</v>
      </c>
      <c r="E175" s="23" t="s">
        <v>5958</v>
      </c>
      <c r="F175" s="23" t="s">
        <v>4339</v>
      </c>
      <c r="G175" s="24"/>
      <c r="H175" s="23" t="s">
        <v>5959</v>
      </c>
      <c r="I175" s="23" t="s">
        <v>4771</v>
      </c>
      <c r="J175" s="23" t="s">
        <v>4771</v>
      </c>
      <c r="K175" s="23" t="s">
        <v>4339</v>
      </c>
      <c r="L175" s="23">
        <v>2</v>
      </c>
      <c r="M175" s="23">
        <v>1</v>
      </c>
      <c r="N175" s="23">
        <v>0</v>
      </c>
      <c r="O175" s="23">
        <v>0</v>
      </c>
      <c r="R175" s="32">
        <v>43098</v>
      </c>
      <c r="S175" s="23">
        <v>0</v>
      </c>
    </row>
    <row r="176" spans="1:19" ht="16">
      <c r="A176" s="21">
        <v>174</v>
      </c>
      <c r="B176" s="22">
        <v>37621</v>
      </c>
      <c r="C176" s="23" t="s">
        <v>4772</v>
      </c>
      <c r="D176" s="23" t="s">
        <v>5960</v>
      </c>
      <c r="E176" s="23" t="s">
        <v>5958</v>
      </c>
      <c r="F176" s="23" t="s">
        <v>5961</v>
      </c>
      <c r="G176" s="24"/>
      <c r="H176" s="23" t="s">
        <v>5962</v>
      </c>
      <c r="I176" s="23" t="s">
        <v>4773</v>
      </c>
      <c r="J176" s="23" t="s">
        <v>4771</v>
      </c>
      <c r="K176" s="23" t="s">
        <v>5962</v>
      </c>
      <c r="L176" s="23">
        <v>0</v>
      </c>
      <c r="M176" s="23">
        <v>0</v>
      </c>
      <c r="N176" s="23">
        <v>1</v>
      </c>
      <c r="O176" s="23">
        <v>0</v>
      </c>
      <c r="R176" s="32">
        <v>43131</v>
      </c>
      <c r="S176" s="23">
        <v>0</v>
      </c>
    </row>
    <row r="177" spans="1:19" ht="16">
      <c r="A177" s="21">
        <v>175</v>
      </c>
      <c r="B177" s="22">
        <v>37652</v>
      </c>
      <c r="C177" s="23" t="s">
        <v>4774</v>
      </c>
      <c r="D177" s="23" t="s">
        <v>5963</v>
      </c>
      <c r="E177" s="23" t="s">
        <v>5958</v>
      </c>
      <c r="F177" s="23" t="s">
        <v>5964</v>
      </c>
      <c r="G177" s="24"/>
      <c r="H177" s="23" t="s">
        <v>4774</v>
      </c>
      <c r="I177" s="23" t="s">
        <v>4775</v>
      </c>
      <c r="J177" s="23" t="s">
        <v>4771</v>
      </c>
      <c r="K177" s="23" t="s">
        <v>4776</v>
      </c>
      <c r="L177" s="23">
        <v>0</v>
      </c>
      <c r="M177" s="23">
        <v>0</v>
      </c>
      <c r="N177" s="23">
        <v>1</v>
      </c>
      <c r="O177" s="23">
        <v>0</v>
      </c>
      <c r="R177" s="32">
        <v>43159</v>
      </c>
      <c r="S177" s="23">
        <v>0</v>
      </c>
    </row>
    <row r="178" spans="1:19" ht="16">
      <c r="A178" s="21">
        <v>176</v>
      </c>
      <c r="B178" s="22">
        <v>37680</v>
      </c>
      <c r="C178" s="23" t="s">
        <v>4777</v>
      </c>
      <c r="D178" s="23" t="s">
        <v>5965</v>
      </c>
      <c r="E178" s="23" t="s">
        <v>5960</v>
      </c>
      <c r="F178" s="23" t="s">
        <v>5966</v>
      </c>
      <c r="G178" s="24"/>
      <c r="H178" s="23" t="s">
        <v>5967</v>
      </c>
      <c r="I178" s="23" t="s">
        <v>4778</v>
      </c>
      <c r="J178" s="23" t="s">
        <v>4773</v>
      </c>
      <c r="K178" s="23" t="s">
        <v>5968</v>
      </c>
      <c r="L178" s="23">
        <v>0</v>
      </c>
      <c r="M178" s="23">
        <v>0</v>
      </c>
      <c r="N178" s="23">
        <v>1</v>
      </c>
      <c r="O178" s="23">
        <v>0</v>
      </c>
      <c r="R178" s="32">
        <v>43189</v>
      </c>
      <c r="S178" s="23">
        <v>0</v>
      </c>
    </row>
    <row r="179" spans="1:19" ht="16">
      <c r="A179" s="21">
        <v>177</v>
      </c>
      <c r="B179" s="22">
        <v>37711</v>
      </c>
      <c r="C179" s="23" t="s">
        <v>4780</v>
      </c>
      <c r="D179" s="23" t="s">
        <v>5969</v>
      </c>
      <c r="E179" s="23" t="s">
        <v>5963</v>
      </c>
      <c r="F179" s="23" t="s">
        <v>5970</v>
      </c>
      <c r="G179" s="24"/>
      <c r="H179" s="23" t="s">
        <v>5971</v>
      </c>
      <c r="I179" s="23" t="s">
        <v>4781</v>
      </c>
      <c r="J179" s="23" t="s">
        <v>4775</v>
      </c>
      <c r="K179" s="23" t="s">
        <v>5972</v>
      </c>
      <c r="L179" s="23">
        <v>2</v>
      </c>
      <c r="M179" s="23">
        <v>1</v>
      </c>
      <c r="N179" s="23">
        <v>0</v>
      </c>
      <c r="O179" s="23">
        <v>0</v>
      </c>
      <c r="R179" s="32">
        <v>43220</v>
      </c>
      <c r="S179" s="23">
        <v>0</v>
      </c>
    </row>
    <row r="180" spans="1:19" ht="16">
      <c r="A180" s="21">
        <v>178</v>
      </c>
      <c r="B180" s="22">
        <v>37741</v>
      </c>
      <c r="C180" s="23" t="s">
        <v>4783</v>
      </c>
      <c r="D180" s="23" t="s">
        <v>5973</v>
      </c>
      <c r="E180" s="23" t="s">
        <v>5973</v>
      </c>
      <c r="F180" s="23" t="s">
        <v>4339</v>
      </c>
      <c r="G180" s="24"/>
      <c r="H180" s="23" t="s">
        <v>5974</v>
      </c>
      <c r="I180" s="23" t="s">
        <v>4784</v>
      </c>
      <c r="J180" s="23" t="s">
        <v>4784</v>
      </c>
      <c r="K180" s="23" t="s">
        <v>4339</v>
      </c>
      <c r="L180" s="23">
        <v>2</v>
      </c>
      <c r="M180" s="23">
        <v>1</v>
      </c>
      <c r="N180" s="23">
        <v>0</v>
      </c>
      <c r="O180" s="23">
        <v>0</v>
      </c>
      <c r="R180" s="32">
        <v>43251</v>
      </c>
      <c r="S180" s="23">
        <v>0</v>
      </c>
    </row>
    <row r="181" spans="1:19" ht="16">
      <c r="A181" s="21">
        <v>179</v>
      </c>
      <c r="B181" s="22">
        <v>37771</v>
      </c>
      <c r="C181" s="23" t="s">
        <v>4785</v>
      </c>
      <c r="D181" s="23" t="s">
        <v>5975</v>
      </c>
      <c r="E181" s="23" t="s">
        <v>5975</v>
      </c>
      <c r="F181" s="23" t="s">
        <v>4339</v>
      </c>
      <c r="G181" s="24"/>
      <c r="H181" s="23" t="s">
        <v>5976</v>
      </c>
      <c r="I181" s="23" t="s">
        <v>4786</v>
      </c>
      <c r="J181" s="23" t="s">
        <v>4786</v>
      </c>
      <c r="K181" s="23" t="s">
        <v>4339</v>
      </c>
      <c r="L181" s="23">
        <v>2</v>
      </c>
      <c r="M181" s="23">
        <v>1</v>
      </c>
      <c r="N181" s="23">
        <v>0</v>
      </c>
      <c r="O181" s="23">
        <v>0</v>
      </c>
      <c r="R181" s="32">
        <v>43280</v>
      </c>
      <c r="S181" s="23">
        <v>0</v>
      </c>
    </row>
    <row r="182" spans="1:19" ht="16">
      <c r="A182" s="21">
        <v>180</v>
      </c>
      <c r="B182" s="22">
        <v>37802</v>
      </c>
      <c r="C182" s="23" t="s">
        <v>4787</v>
      </c>
      <c r="D182" s="23" t="s">
        <v>5977</v>
      </c>
      <c r="E182" s="23" t="s">
        <v>5977</v>
      </c>
      <c r="F182" s="23" t="s">
        <v>4339</v>
      </c>
      <c r="G182" s="24"/>
      <c r="H182" s="23" t="s">
        <v>5978</v>
      </c>
      <c r="I182" s="23" t="s">
        <v>4788</v>
      </c>
      <c r="J182" s="23" t="s">
        <v>4788</v>
      </c>
      <c r="K182" s="23" t="s">
        <v>4339</v>
      </c>
      <c r="L182" s="23">
        <v>2</v>
      </c>
      <c r="M182" s="23">
        <v>1</v>
      </c>
      <c r="N182" s="23">
        <v>0</v>
      </c>
      <c r="O182" s="23">
        <v>0</v>
      </c>
      <c r="R182" s="32">
        <v>43312</v>
      </c>
      <c r="S182" s="23">
        <v>0</v>
      </c>
    </row>
    <row r="183" spans="1:19" ht="16">
      <c r="A183" s="21">
        <v>181</v>
      </c>
      <c r="B183" s="22">
        <v>37833</v>
      </c>
      <c r="C183" s="23" t="s">
        <v>4789</v>
      </c>
      <c r="D183" s="23" t="s">
        <v>5979</v>
      </c>
      <c r="E183" s="23" t="s">
        <v>5979</v>
      </c>
      <c r="F183" s="23" t="s">
        <v>4339</v>
      </c>
      <c r="G183" s="24"/>
      <c r="H183" s="23" t="s">
        <v>5980</v>
      </c>
      <c r="I183" s="23" t="s">
        <v>4790</v>
      </c>
      <c r="J183" s="23" t="s">
        <v>4790</v>
      </c>
      <c r="K183" s="23" t="s">
        <v>4339</v>
      </c>
      <c r="L183" s="23">
        <v>2</v>
      </c>
      <c r="M183" s="23">
        <v>1</v>
      </c>
      <c r="N183" s="23">
        <v>0</v>
      </c>
      <c r="O183" s="23">
        <v>0</v>
      </c>
      <c r="R183" s="32">
        <v>43343</v>
      </c>
      <c r="S183" s="23">
        <v>0</v>
      </c>
    </row>
    <row r="184" spans="1:19" ht="16">
      <c r="A184" s="21">
        <v>182</v>
      </c>
      <c r="B184" s="22">
        <v>37862</v>
      </c>
      <c r="C184" s="23" t="s">
        <v>4791</v>
      </c>
      <c r="D184" s="23" t="s">
        <v>5981</v>
      </c>
      <c r="E184" s="23" t="s">
        <v>5981</v>
      </c>
      <c r="F184" s="23" t="s">
        <v>4339</v>
      </c>
      <c r="G184" s="24"/>
      <c r="H184" s="23" t="s">
        <v>5982</v>
      </c>
      <c r="I184" s="23" t="s">
        <v>4792</v>
      </c>
      <c r="J184" s="23" t="s">
        <v>4792</v>
      </c>
      <c r="K184" s="23" t="s">
        <v>4339</v>
      </c>
      <c r="L184" s="23">
        <v>2</v>
      </c>
      <c r="M184" s="23">
        <v>1</v>
      </c>
      <c r="N184" s="23">
        <v>0</v>
      </c>
      <c r="O184" s="23">
        <v>0</v>
      </c>
      <c r="R184" s="32">
        <v>43371</v>
      </c>
      <c r="S184" s="23">
        <v>0</v>
      </c>
    </row>
    <row r="185" spans="1:19" ht="16">
      <c r="A185" s="21">
        <v>183</v>
      </c>
      <c r="B185" s="22">
        <v>37894</v>
      </c>
      <c r="C185" s="23" t="s">
        <v>4793</v>
      </c>
      <c r="D185" s="23" t="s">
        <v>5983</v>
      </c>
      <c r="E185" s="23" t="s">
        <v>5981</v>
      </c>
      <c r="F185" s="23" t="s">
        <v>5984</v>
      </c>
      <c r="G185" s="24"/>
      <c r="H185" s="23" t="s">
        <v>5985</v>
      </c>
      <c r="I185" s="23" t="s">
        <v>4794</v>
      </c>
      <c r="J185" s="23" t="s">
        <v>4792</v>
      </c>
      <c r="K185" s="23" t="s">
        <v>5986</v>
      </c>
      <c r="L185" s="23">
        <v>2</v>
      </c>
      <c r="M185" s="23">
        <v>1</v>
      </c>
      <c r="N185" s="23">
        <v>0</v>
      </c>
      <c r="O185" s="23">
        <v>0</v>
      </c>
      <c r="R185" s="32">
        <v>43404</v>
      </c>
      <c r="S185" s="23">
        <v>0</v>
      </c>
    </row>
    <row r="186" spans="1:19" ht="16">
      <c r="A186" s="21">
        <v>184</v>
      </c>
      <c r="B186" s="22">
        <v>37925</v>
      </c>
      <c r="C186" s="23" t="s">
        <v>4796</v>
      </c>
      <c r="D186" s="23" t="s">
        <v>5987</v>
      </c>
      <c r="E186" s="23" t="s">
        <v>5987</v>
      </c>
      <c r="F186" s="23" t="s">
        <v>4339</v>
      </c>
      <c r="G186" s="24"/>
      <c r="H186" s="23" t="s">
        <v>5988</v>
      </c>
      <c r="I186" s="23" t="s">
        <v>5989</v>
      </c>
      <c r="J186" s="23" t="s">
        <v>5989</v>
      </c>
      <c r="K186" s="23" t="s">
        <v>4339</v>
      </c>
      <c r="L186" s="23">
        <v>2</v>
      </c>
      <c r="M186" s="23">
        <v>1</v>
      </c>
      <c r="N186" s="23">
        <v>0</v>
      </c>
      <c r="O186" s="23">
        <v>0</v>
      </c>
      <c r="R186" s="32">
        <v>43434</v>
      </c>
      <c r="S186" s="23">
        <v>1</v>
      </c>
    </row>
    <row r="187" spans="1:19" ht="16">
      <c r="A187" s="21">
        <v>185</v>
      </c>
      <c r="B187" s="22">
        <v>37953</v>
      </c>
      <c r="C187" s="23" t="s">
        <v>4798</v>
      </c>
      <c r="D187" s="23" t="s">
        <v>5990</v>
      </c>
      <c r="E187" s="23" t="s">
        <v>5990</v>
      </c>
      <c r="F187" s="23" t="s">
        <v>4339</v>
      </c>
      <c r="G187" s="24"/>
      <c r="H187" s="23" t="s">
        <v>5991</v>
      </c>
      <c r="I187" s="23" t="s">
        <v>4799</v>
      </c>
      <c r="J187" s="23" t="s">
        <v>4799</v>
      </c>
      <c r="K187" s="23" t="s">
        <v>4339</v>
      </c>
      <c r="L187" s="23">
        <v>2</v>
      </c>
      <c r="M187" s="23">
        <v>1</v>
      </c>
      <c r="N187" s="23">
        <v>0</v>
      </c>
      <c r="O187" s="23">
        <v>0</v>
      </c>
      <c r="R187" s="32">
        <v>43465</v>
      </c>
      <c r="S187" s="23">
        <v>1</v>
      </c>
    </row>
    <row r="188" spans="1:19" ht="16">
      <c r="A188" s="21">
        <v>186</v>
      </c>
      <c r="B188" s="22">
        <v>37986</v>
      </c>
      <c r="C188" s="23" t="s">
        <v>4800</v>
      </c>
      <c r="D188" s="23" t="s">
        <v>5992</v>
      </c>
      <c r="E188" s="23" t="s">
        <v>5992</v>
      </c>
      <c r="F188" s="23" t="s">
        <v>4339</v>
      </c>
      <c r="G188" s="24"/>
      <c r="H188" s="23" t="s">
        <v>5993</v>
      </c>
      <c r="I188" s="23" t="s">
        <v>4801</v>
      </c>
      <c r="J188" s="23" t="s">
        <v>4801</v>
      </c>
      <c r="K188" s="23" t="s">
        <v>4339</v>
      </c>
      <c r="L188" s="23">
        <v>2</v>
      </c>
      <c r="M188" s="23">
        <v>1</v>
      </c>
      <c r="N188" s="23">
        <v>0</v>
      </c>
      <c r="O188" s="23">
        <v>0</v>
      </c>
      <c r="R188" s="32">
        <v>43496</v>
      </c>
      <c r="S188" s="23">
        <v>0</v>
      </c>
    </row>
    <row r="189" spans="1:19" ht="16">
      <c r="A189" s="21">
        <v>187</v>
      </c>
      <c r="B189" s="22">
        <v>38016</v>
      </c>
      <c r="C189" s="23" t="s">
        <v>4802</v>
      </c>
      <c r="D189" s="23" t="s">
        <v>5994</v>
      </c>
      <c r="E189" s="23" t="s">
        <v>5994</v>
      </c>
      <c r="F189" s="23" t="s">
        <v>4339</v>
      </c>
      <c r="G189" s="24"/>
      <c r="H189" s="23" t="s">
        <v>5995</v>
      </c>
      <c r="I189" s="23" t="s">
        <v>4803</v>
      </c>
      <c r="J189" s="23" t="s">
        <v>4803</v>
      </c>
      <c r="K189" s="23" t="s">
        <v>4339</v>
      </c>
      <c r="L189" s="23">
        <v>2</v>
      </c>
      <c r="M189" s="23">
        <v>1</v>
      </c>
      <c r="N189" s="23">
        <v>0</v>
      </c>
      <c r="O189" s="23">
        <v>0</v>
      </c>
      <c r="R189" s="32">
        <v>43524</v>
      </c>
      <c r="S189" s="23">
        <v>0</v>
      </c>
    </row>
    <row r="190" spans="1:19" ht="16">
      <c r="A190" s="21">
        <v>188</v>
      </c>
      <c r="B190" s="22">
        <v>38044</v>
      </c>
      <c r="C190" s="23" t="s">
        <v>4804</v>
      </c>
      <c r="D190" s="23" t="s">
        <v>5996</v>
      </c>
      <c r="E190" s="23" t="s">
        <v>5996</v>
      </c>
      <c r="F190" s="23" t="s">
        <v>4339</v>
      </c>
      <c r="G190" s="24"/>
      <c r="H190" s="23" t="s">
        <v>5997</v>
      </c>
      <c r="I190" s="23" t="s">
        <v>4805</v>
      </c>
      <c r="J190" s="23" t="s">
        <v>4805</v>
      </c>
      <c r="K190" s="23" t="s">
        <v>4339</v>
      </c>
      <c r="L190" s="23">
        <v>2</v>
      </c>
      <c r="M190" s="23">
        <v>1</v>
      </c>
      <c r="N190" s="23">
        <v>0</v>
      </c>
      <c r="O190" s="23">
        <v>0</v>
      </c>
      <c r="R190" s="32">
        <v>43553</v>
      </c>
      <c r="S190" s="23">
        <v>0</v>
      </c>
    </row>
    <row r="191" spans="1:19" ht="16">
      <c r="A191" s="21">
        <v>189</v>
      </c>
      <c r="B191" s="22">
        <v>38077</v>
      </c>
      <c r="C191" s="23" t="s">
        <v>4806</v>
      </c>
      <c r="D191" s="23" t="s">
        <v>5998</v>
      </c>
      <c r="E191" s="23" t="s">
        <v>5996</v>
      </c>
      <c r="F191" s="23" t="s">
        <v>5999</v>
      </c>
      <c r="G191" s="24"/>
      <c r="H191" s="23" t="s">
        <v>6000</v>
      </c>
      <c r="I191" s="23" t="s">
        <v>4807</v>
      </c>
      <c r="J191" s="23" t="s">
        <v>4805</v>
      </c>
      <c r="K191" s="23" t="s">
        <v>6000</v>
      </c>
      <c r="L191" s="23">
        <v>2</v>
      </c>
      <c r="M191" s="23">
        <v>1</v>
      </c>
      <c r="N191" s="23">
        <v>0</v>
      </c>
      <c r="O191" s="23">
        <v>0</v>
      </c>
      <c r="R191" s="32">
        <v>43585</v>
      </c>
      <c r="S191" s="23">
        <v>0</v>
      </c>
    </row>
    <row r="192" spans="1:19" ht="16">
      <c r="A192" s="21">
        <v>190</v>
      </c>
      <c r="B192" s="22">
        <v>38107</v>
      </c>
      <c r="C192" s="23" t="s">
        <v>4808</v>
      </c>
      <c r="D192" s="23" t="s">
        <v>6001</v>
      </c>
      <c r="E192" s="23" t="s">
        <v>5996</v>
      </c>
      <c r="F192" s="23" t="s">
        <v>6002</v>
      </c>
      <c r="G192" s="24"/>
      <c r="H192" s="23" t="s">
        <v>6003</v>
      </c>
      <c r="I192" s="23" t="s">
        <v>4809</v>
      </c>
      <c r="J192" s="23" t="s">
        <v>4805</v>
      </c>
      <c r="K192" s="23" t="s">
        <v>6004</v>
      </c>
      <c r="L192" s="23">
        <v>0</v>
      </c>
      <c r="M192" s="23">
        <v>0</v>
      </c>
      <c r="N192" s="23">
        <v>1</v>
      </c>
      <c r="O192" s="23">
        <v>0</v>
      </c>
      <c r="R192" s="32">
        <v>43616</v>
      </c>
      <c r="S192" s="23">
        <v>0</v>
      </c>
    </row>
    <row r="193" spans="1:19" ht="16">
      <c r="A193" s="21">
        <v>191</v>
      </c>
      <c r="B193" s="22">
        <v>38138</v>
      </c>
      <c r="C193" s="23" t="s">
        <v>4811</v>
      </c>
      <c r="D193" s="23" t="s">
        <v>6005</v>
      </c>
      <c r="E193" s="23" t="s">
        <v>5998</v>
      </c>
      <c r="F193" s="23" t="s">
        <v>6006</v>
      </c>
      <c r="G193" s="24"/>
      <c r="H193" s="23" t="s">
        <v>6007</v>
      </c>
      <c r="I193" s="23" t="s">
        <v>4812</v>
      </c>
      <c r="J193" s="23" t="s">
        <v>4807</v>
      </c>
      <c r="K193" s="23" t="s">
        <v>6008</v>
      </c>
      <c r="L193" s="23">
        <v>2</v>
      </c>
      <c r="M193" s="23">
        <v>1</v>
      </c>
      <c r="N193" s="23">
        <v>0</v>
      </c>
      <c r="O193" s="23">
        <v>0</v>
      </c>
      <c r="R193" s="32">
        <v>43644</v>
      </c>
      <c r="S193" s="23">
        <v>0</v>
      </c>
    </row>
    <row r="194" spans="1:19" ht="16">
      <c r="A194" s="21">
        <v>192</v>
      </c>
      <c r="B194" s="22">
        <v>38168</v>
      </c>
      <c r="C194" s="23" t="s">
        <v>4814</v>
      </c>
      <c r="D194" s="23" t="s">
        <v>6009</v>
      </c>
      <c r="E194" s="23" t="s">
        <v>6009</v>
      </c>
      <c r="F194" s="23" t="s">
        <v>4339</v>
      </c>
      <c r="G194" s="24"/>
      <c r="H194" s="23" t="s">
        <v>6010</v>
      </c>
      <c r="I194" s="23" t="s">
        <v>4815</v>
      </c>
      <c r="J194" s="23" t="s">
        <v>4815</v>
      </c>
      <c r="K194" s="23" t="s">
        <v>4339</v>
      </c>
      <c r="L194" s="23">
        <v>2</v>
      </c>
      <c r="M194" s="23">
        <v>1</v>
      </c>
      <c r="N194" s="23">
        <v>0</v>
      </c>
      <c r="O194" s="23">
        <v>0</v>
      </c>
      <c r="R194" s="32">
        <v>43677</v>
      </c>
      <c r="S194" s="23">
        <v>0</v>
      </c>
    </row>
    <row r="195" spans="1:19" ht="16">
      <c r="A195" s="21">
        <v>193</v>
      </c>
      <c r="B195" s="22">
        <v>38198</v>
      </c>
      <c r="C195" s="23" t="s">
        <v>4816</v>
      </c>
      <c r="D195" s="23" t="s">
        <v>6011</v>
      </c>
      <c r="E195" s="23" t="s">
        <v>6009</v>
      </c>
      <c r="F195" s="23" t="s">
        <v>6012</v>
      </c>
      <c r="G195" s="24"/>
      <c r="H195" s="23" t="s">
        <v>6013</v>
      </c>
      <c r="I195" s="23" t="s">
        <v>4817</v>
      </c>
      <c r="J195" s="23" t="s">
        <v>4815</v>
      </c>
      <c r="K195" s="23" t="s">
        <v>6013</v>
      </c>
      <c r="L195" s="23">
        <v>0</v>
      </c>
      <c r="M195" s="23">
        <v>0</v>
      </c>
      <c r="N195" s="23">
        <v>1</v>
      </c>
      <c r="O195" s="23">
        <v>0</v>
      </c>
      <c r="R195" s="32">
        <v>43707</v>
      </c>
      <c r="S195" s="23">
        <v>0</v>
      </c>
    </row>
    <row r="196" spans="1:19" ht="16">
      <c r="A196" s="21">
        <v>194</v>
      </c>
      <c r="B196" s="22">
        <v>38230</v>
      </c>
      <c r="C196" s="23" t="s">
        <v>4819</v>
      </c>
      <c r="D196" s="23" t="s">
        <v>6014</v>
      </c>
      <c r="E196" s="23" t="s">
        <v>6009</v>
      </c>
      <c r="F196" s="23" t="s">
        <v>6015</v>
      </c>
      <c r="G196" s="24"/>
      <c r="H196" s="23" t="s">
        <v>6016</v>
      </c>
      <c r="I196" s="23" t="s">
        <v>4820</v>
      </c>
      <c r="J196" s="23" t="s">
        <v>4815</v>
      </c>
      <c r="K196" s="23" t="s">
        <v>6017</v>
      </c>
      <c r="L196" s="23">
        <v>2</v>
      </c>
      <c r="M196" s="23">
        <v>1</v>
      </c>
      <c r="N196" s="23">
        <v>0</v>
      </c>
      <c r="O196" s="23">
        <v>0</v>
      </c>
      <c r="R196" s="32">
        <v>43738</v>
      </c>
      <c r="S196" s="23">
        <v>0</v>
      </c>
    </row>
    <row r="197" spans="1:19" ht="16">
      <c r="A197" s="21">
        <v>195</v>
      </c>
      <c r="B197" s="22">
        <v>38260</v>
      </c>
      <c r="C197" s="23" t="s">
        <v>4822</v>
      </c>
      <c r="D197" s="23" t="s">
        <v>6018</v>
      </c>
      <c r="E197" s="23" t="s">
        <v>6018</v>
      </c>
      <c r="F197" s="23" t="s">
        <v>4339</v>
      </c>
      <c r="G197" s="24"/>
      <c r="H197" s="23" t="s">
        <v>6019</v>
      </c>
      <c r="I197" s="23" t="s">
        <v>4823</v>
      </c>
      <c r="J197" s="23" t="s">
        <v>4823</v>
      </c>
      <c r="K197" s="23" t="s">
        <v>4339</v>
      </c>
      <c r="L197" s="23">
        <v>2</v>
      </c>
      <c r="M197" s="23">
        <v>1</v>
      </c>
      <c r="N197" s="23">
        <v>0</v>
      </c>
      <c r="O197" s="23">
        <v>0</v>
      </c>
      <c r="R197" s="32">
        <v>43769</v>
      </c>
      <c r="S197" s="23">
        <v>0</v>
      </c>
    </row>
    <row r="198" spans="1:19" ht="16">
      <c r="A198" s="21">
        <v>196</v>
      </c>
      <c r="B198" s="22">
        <v>38289</v>
      </c>
      <c r="C198" s="23" t="s">
        <v>4824</v>
      </c>
      <c r="D198" s="23" t="s">
        <v>6020</v>
      </c>
      <c r="E198" s="23" t="s">
        <v>6020</v>
      </c>
      <c r="F198" s="23" t="s">
        <v>4339</v>
      </c>
      <c r="G198" s="24"/>
      <c r="H198" s="23" t="s">
        <v>6021</v>
      </c>
      <c r="I198" s="23" t="s">
        <v>4825</v>
      </c>
      <c r="J198" s="23" t="s">
        <v>4825</v>
      </c>
      <c r="K198" s="23" t="s">
        <v>4339</v>
      </c>
      <c r="L198" s="23">
        <v>2</v>
      </c>
      <c r="M198" s="23">
        <v>1</v>
      </c>
      <c r="N198" s="23">
        <v>0</v>
      </c>
      <c r="O198" s="23">
        <v>0</v>
      </c>
      <c r="R198" s="32">
        <v>43798</v>
      </c>
      <c r="S198" s="23">
        <v>0</v>
      </c>
    </row>
    <row r="199" spans="1:19" ht="16">
      <c r="A199" s="21">
        <v>197</v>
      </c>
      <c r="B199" s="22">
        <v>38321</v>
      </c>
      <c r="C199" s="23" t="s">
        <v>4826</v>
      </c>
      <c r="D199" s="23" t="s">
        <v>6022</v>
      </c>
      <c r="E199" s="23" t="s">
        <v>6022</v>
      </c>
      <c r="F199" s="23" t="s">
        <v>4339</v>
      </c>
      <c r="G199" s="24"/>
      <c r="H199" s="23" t="s">
        <v>6023</v>
      </c>
      <c r="I199" s="23" t="s">
        <v>4827</v>
      </c>
      <c r="J199" s="23" t="s">
        <v>4827</v>
      </c>
      <c r="K199" s="23" t="s">
        <v>4339</v>
      </c>
      <c r="L199" s="23">
        <v>2</v>
      </c>
      <c r="M199" s="23">
        <v>1</v>
      </c>
      <c r="N199" s="23">
        <v>0</v>
      </c>
      <c r="O199" s="23">
        <v>0</v>
      </c>
      <c r="R199" s="32">
        <v>43830</v>
      </c>
      <c r="S199" s="23">
        <v>0</v>
      </c>
    </row>
    <row r="200" spans="1:19" ht="16">
      <c r="A200" s="21">
        <v>198</v>
      </c>
      <c r="B200" s="22">
        <v>38352</v>
      </c>
      <c r="C200" s="23" t="s">
        <v>4828</v>
      </c>
      <c r="D200" s="23" t="s">
        <v>6024</v>
      </c>
      <c r="E200" s="23" t="s">
        <v>6024</v>
      </c>
      <c r="F200" s="23" t="s">
        <v>4339</v>
      </c>
      <c r="G200" s="24"/>
      <c r="H200" s="23" t="s">
        <v>6025</v>
      </c>
      <c r="I200" s="23" t="s">
        <v>6026</v>
      </c>
      <c r="J200" s="23" t="s">
        <v>6026</v>
      </c>
      <c r="K200" s="23" t="s">
        <v>4339</v>
      </c>
      <c r="L200" s="23">
        <v>2</v>
      </c>
      <c r="M200" s="23">
        <v>1</v>
      </c>
      <c r="N200" s="23">
        <v>0</v>
      </c>
      <c r="O200" s="23">
        <v>0</v>
      </c>
      <c r="R200" s="32">
        <v>43861</v>
      </c>
      <c r="S200" s="23">
        <v>0</v>
      </c>
    </row>
    <row r="201" spans="1:19" ht="16">
      <c r="A201" s="21">
        <v>199</v>
      </c>
      <c r="B201" s="22">
        <v>38383</v>
      </c>
      <c r="C201" s="23" t="s">
        <v>4830</v>
      </c>
      <c r="D201" s="23" t="s">
        <v>6027</v>
      </c>
      <c r="E201" s="23" t="s">
        <v>6024</v>
      </c>
      <c r="F201" s="23" t="s">
        <v>6028</v>
      </c>
      <c r="G201" s="24"/>
      <c r="H201" s="23" t="s">
        <v>6029</v>
      </c>
      <c r="I201" s="23" t="s">
        <v>6030</v>
      </c>
      <c r="J201" s="23" t="s">
        <v>6026</v>
      </c>
      <c r="K201" s="23" t="s">
        <v>6029</v>
      </c>
      <c r="L201" s="23">
        <v>2</v>
      </c>
      <c r="M201" s="23">
        <v>1</v>
      </c>
      <c r="N201" s="23">
        <v>0</v>
      </c>
      <c r="O201" s="23">
        <v>0</v>
      </c>
      <c r="R201" s="32">
        <v>43889</v>
      </c>
      <c r="S201" s="23">
        <v>0</v>
      </c>
    </row>
    <row r="202" spans="1:19" ht="16">
      <c r="A202" s="21">
        <v>200</v>
      </c>
      <c r="B202" s="22">
        <v>38411</v>
      </c>
      <c r="C202" s="23" t="s">
        <v>4833</v>
      </c>
      <c r="D202" s="23" t="s">
        <v>6031</v>
      </c>
      <c r="E202" s="23" t="s">
        <v>6024</v>
      </c>
      <c r="F202" s="23" t="s">
        <v>6032</v>
      </c>
      <c r="G202" s="24"/>
      <c r="H202" s="23" t="s">
        <v>6033</v>
      </c>
      <c r="I202" s="23" t="s">
        <v>6034</v>
      </c>
      <c r="J202" s="23" t="s">
        <v>6026</v>
      </c>
      <c r="K202" s="23" t="s">
        <v>4835</v>
      </c>
      <c r="L202" s="23">
        <v>2</v>
      </c>
      <c r="M202" s="23">
        <v>1</v>
      </c>
      <c r="N202" s="23">
        <v>0</v>
      </c>
      <c r="O202" s="23">
        <v>0</v>
      </c>
      <c r="R202" s="32">
        <v>43921</v>
      </c>
      <c r="S202" s="23">
        <v>0</v>
      </c>
    </row>
    <row r="203" spans="1:19" ht="16">
      <c r="A203" s="21">
        <v>201</v>
      </c>
      <c r="B203" s="22">
        <v>38442</v>
      </c>
      <c r="C203" s="23" t="s">
        <v>4836</v>
      </c>
      <c r="D203" s="23" t="s">
        <v>6035</v>
      </c>
      <c r="E203" s="23" t="s">
        <v>6031</v>
      </c>
      <c r="F203" s="23" t="s">
        <v>6036</v>
      </c>
      <c r="G203" s="24"/>
      <c r="H203" s="23" t="s">
        <v>4838</v>
      </c>
      <c r="I203" s="23" t="s">
        <v>4837</v>
      </c>
      <c r="J203" s="23" t="s">
        <v>6034</v>
      </c>
      <c r="K203" s="23" t="s">
        <v>4838</v>
      </c>
      <c r="L203" s="23">
        <v>2</v>
      </c>
      <c r="M203" s="23">
        <v>1</v>
      </c>
      <c r="N203" s="23">
        <v>0</v>
      </c>
      <c r="O203" s="23">
        <v>0</v>
      </c>
      <c r="R203" s="32">
        <v>43951</v>
      </c>
      <c r="S203" s="23">
        <v>2</v>
      </c>
    </row>
    <row r="204" spans="1:19" ht="16">
      <c r="A204" s="21">
        <v>202</v>
      </c>
      <c r="B204" s="22">
        <v>38471</v>
      </c>
      <c r="C204" s="23" t="s">
        <v>4839</v>
      </c>
      <c r="D204" s="23" t="s">
        <v>6037</v>
      </c>
      <c r="E204" s="23" t="s">
        <v>6031</v>
      </c>
      <c r="F204" s="23" t="s">
        <v>6038</v>
      </c>
      <c r="G204" s="24"/>
      <c r="H204" s="23" t="s">
        <v>6039</v>
      </c>
      <c r="I204" s="23" t="s">
        <v>4840</v>
      </c>
      <c r="J204" s="23" t="s">
        <v>6034</v>
      </c>
      <c r="K204" s="23" t="s">
        <v>6040</v>
      </c>
      <c r="L204" s="23">
        <v>0</v>
      </c>
      <c r="M204" s="23">
        <v>0</v>
      </c>
      <c r="N204" s="23">
        <v>1</v>
      </c>
      <c r="O204" s="23">
        <v>0</v>
      </c>
      <c r="R204" s="32">
        <v>43980</v>
      </c>
      <c r="S204" s="23">
        <v>0</v>
      </c>
    </row>
    <row r="205" spans="1:19" ht="16">
      <c r="A205" s="21">
        <v>203</v>
      </c>
      <c r="B205" s="22">
        <v>38503</v>
      </c>
      <c r="C205" s="23" t="s">
        <v>4842</v>
      </c>
      <c r="D205" s="23" t="s">
        <v>6041</v>
      </c>
      <c r="E205" s="23" t="s">
        <v>6041</v>
      </c>
      <c r="F205" s="23" t="s">
        <v>4339</v>
      </c>
      <c r="G205" s="24"/>
      <c r="H205" s="23" t="s">
        <v>6042</v>
      </c>
      <c r="I205" s="23" t="s">
        <v>6043</v>
      </c>
      <c r="J205" s="23" t="s">
        <v>6043</v>
      </c>
      <c r="K205" s="23" t="s">
        <v>4339</v>
      </c>
      <c r="L205" s="23">
        <v>2</v>
      </c>
      <c r="M205" s="23">
        <v>1</v>
      </c>
      <c r="N205" s="23">
        <v>0</v>
      </c>
      <c r="O205" s="23">
        <v>0</v>
      </c>
      <c r="R205" s="32">
        <v>44012</v>
      </c>
      <c r="S205" s="23">
        <v>0</v>
      </c>
    </row>
    <row r="206" spans="1:19" ht="16">
      <c r="A206" s="21">
        <v>204</v>
      </c>
      <c r="B206" s="22">
        <v>38533</v>
      </c>
      <c r="C206" s="23" t="s">
        <v>4844</v>
      </c>
      <c r="D206" s="23" t="s">
        <v>6044</v>
      </c>
      <c r="E206" s="23" t="s">
        <v>6044</v>
      </c>
      <c r="F206" s="23" t="s">
        <v>4339</v>
      </c>
      <c r="G206" s="24"/>
      <c r="H206" s="23" t="s">
        <v>6045</v>
      </c>
      <c r="I206" s="23" t="s">
        <v>4845</v>
      </c>
      <c r="J206" s="23" t="s">
        <v>4845</v>
      </c>
      <c r="K206" s="23" t="s">
        <v>4339</v>
      </c>
      <c r="L206" s="23">
        <v>2</v>
      </c>
      <c r="M206" s="23">
        <v>1</v>
      </c>
      <c r="N206" s="23">
        <v>0</v>
      </c>
      <c r="O206" s="23">
        <v>0</v>
      </c>
      <c r="R206" s="32">
        <v>44043</v>
      </c>
      <c r="S206" s="23">
        <v>0</v>
      </c>
    </row>
    <row r="207" spans="1:19" ht="16">
      <c r="A207" s="21">
        <v>205</v>
      </c>
      <c r="B207" s="22">
        <v>38562</v>
      </c>
      <c r="C207" s="23" t="s">
        <v>4846</v>
      </c>
      <c r="D207" s="23" t="s">
        <v>6046</v>
      </c>
      <c r="E207" s="23" t="s">
        <v>6046</v>
      </c>
      <c r="F207" s="23" t="s">
        <v>4339</v>
      </c>
      <c r="G207" s="24"/>
      <c r="H207" s="23" t="s">
        <v>6047</v>
      </c>
      <c r="I207" s="23" t="s">
        <v>6048</v>
      </c>
      <c r="J207" s="23" t="s">
        <v>6048</v>
      </c>
      <c r="K207" s="23" t="s">
        <v>4339</v>
      </c>
      <c r="L207" s="23">
        <v>2</v>
      </c>
      <c r="M207" s="23">
        <v>1</v>
      </c>
      <c r="N207" s="23">
        <v>0</v>
      </c>
      <c r="O207" s="23">
        <v>0</v>
      </c>
      <c r="R207" s="32">
        <v>44074</v>
      </c>
      <c r="S207" s="23">
        <v>0</v>
      </c>
    </row>
    <row r="208" spans="1:19" ht="16">
      <c r="A208" s="21">
        <v>206</v>
      </c>
      <c r="B208" s="22">
        <v>38595</v>
      </c>
      <c r="C208" s="23" t="s">
        <v>4848</v>
      </c>
      <c r="D208" s="23" t="s">
        <v>6049</v>
      </c>
      <c r="E208" s="23" t="s">
        <v>6046</v>
      </c>
      <c r="F208" s="23" t="s">
        <v>6050</v>
      </c>
      <c r="G208" s="24"/>
      <c r="H208" s="23" t="s">
        <v>6051</v>
      </c>
      <c r="I208" s="23" t="s">
        <v>4849</v>
      </c>
      <c r="J208" s="23" t="s">
        <v>6048</v>
      </c>
      <c r="K208" s="23" t="s">
        <v>6051</v>
      </c>
      <c r="L208" s="23">
        <v>2</v>
      </c>
      <c r="M208" s="23">
        <v>1</v>
      </c>
      <c r="N208" s="23">
        <v>0</v>
      </c>
      <c r="O208" s="23">
        <v>0</v>
      </c>
      <c r="R208" s="32">
        <v>44104</v>
      </c>
      <c r="S208" s="23">
        <v>0</v>
      </c>
    </row>
    <row r="209" spans="1:19" ht="16">
      <c r="A209" s="21">
        <v>207</v>
      </c>
      <c r="B209" s="22">
        <v>38625</v>
      </c>
      <c r="C209" s="23" t="s">
        <v>4851</v>
      </c>
      <c r="D209" s="23" t="s">
        <v>6052</v>
      </c>
      <c r="E209" s="23" t="s">
        <v>6046</v>
      </c>
      <c r="F209" s="23" t="s">
        <v>6053</v>
      </c>
      <c r="G209" s="24"/>
      <c r="H209" s="23" t="s">
        <v>6054</v>
      </c>
      <c r="I209" s="23" t="s">
        <v>6055</v>
      </c>
      <c r="J209" s="23" t="s">
        <v>6048</v>
      </c>
      <c r="K209" s="23" t="s">
        <v>6056</v>
      </c>
      <c r="L209" s="23">
        <v>2</v>
      </c>
      <c r="M209" s="23">
        <v>1</v>
      </c>
      <c r="N209" s="23">
        <v>0</v>
      </c>
      <c r="O209" s="23">
        <v>0</v>
      </c>
      <c r="R209" s="32">
        <v>44134</v>
      </c>
      <c r="S209" s="23">
        <v>0</v>
      </c>
    </row>
    <row r="210" spans="1:19" ht="16">
      <c r="A210" s="21">
        <v>208</v>
      </c>
      <c r="B210" s="22">
        <v>38656</v>
      </c>
      <c r="C210" s="23" t="s">
        <v>4854</v>
      </c>
      <c r="D210" s="23" t="s">
        <v>6057</v>
      </c>
      <c r="E210" s="23" t="s">
        <v>6052</v>
      </c>
      <c r="F210" s="23" t="s">
        <v>6058</v>
      </c>
      <c r="G210" s="24"/>
      <c r="H210" s="23" t="s">
        <v>6059</v>
      </c>
      <c r="I210" s="23" t="s">
        <v>6060</v>
      </c>
      <c r="J210" s="23" t="s">
        <v>6055</v>
      </c>
      <c r="K210" s="23" t="s">
        <v>6059</v>
      </c>
      <c r="L210" s="23">
        <v>2</v>
      </c>
      <c r="M210" s="23">
        <v>1</v>
      </c>
      <c r="N210" s="23">
        <v>0</v>
      </c>
      <c r="O210" s="23">
        <v>0</v>
      </c>
      <c r="R210" s="32">
        <v>44165</v>
      </c>
      <c r="S210" s="23">
        <v>1</v>
      </c>
    </row>
    <row r="211" spans="1:19" ht="16">
      <c r="A211" s="21">
        <v>209</v>
      </c>
      <c r="B211" s="22">
        <v>38686</v>
      </c>
      <c r="C211" s="23" t="s">
        <v>4857</v>
      </c>
      <c r="D211" s="23" t="s">
        <v>6061</v>
      </c>
      <c r="E211" s="23" t="s">
        <v>6061</v>
      </c>
      <c r="F211" s="23" t="s">
        <v>4339</v>
      </c>
      <c r="G211" s="24"/>
      <c r="H211" s="23" t="s">
        <v>6062</v>
      </c>
      <c r="I211" s="23" t="s">
        <v>4858</v>
      </c>
      <c r="J211" s="23" t="s">
        <v>4858</v>
      </c>
      <c r="K211" s="23" t="s">
        <v>4339</v>
      </c>
      <c r="L211" s="23">
        <v>2</v>
      </c>
      <c r="M211" s="23">
        <v>1</v>
      </c>
      <c r="N211" s="23">
        <v>0</v>
      </c>
      <c r="O211" s="23">
        <v>0</v>
      </c>
      <c r="R211" s="32">
        <v>44196</v>
      </c>
      <c r="S211" s="23">
        <v>0</v>
      </c>
    </row>
    <row r="212" spans="1:19" ht="16">
      <c r="A212" s="21">
        <v>210</v>
      </c>
      <c r="B212" s="22">
        <v>38716</v>
      </c>
      <c r="C212" s="23" t="s">
        <v>4859</v>
      </c>
      <c r="D212" s="23" t="s">
        <v>6063</v>
      </c>
      <c r="E212" s="23" t="s">
        <v>6061</v>
      </c>
      <c r="F212" s="23" t="s">
        <v>6064</v>
      </c>
      <c r="G212" s="24"/>
      <c r="H212" s="23" t="s">
        <v>6065</v>
      </c>
      <c r="I212" s="23" t="s">
        <v>4860</v>
      </c>
      <c r="J212" s="23" t="s">
        <v>4858</v>
      </c>
      <c r="K212" s="23" t="s">
        <v>6065</v>
      </c>
      <c r="L212" s="23">
        <v>2</v>
      </c>
      <c r="M212" s="23">
        <v>1</v>
      </c>
      <c r="N212" s="23">
        <v>0</v>
      </c>
      <c r="O212" s="23">
        <v>0</v>
      </c>
      <c r="R212" s="32">
        <v>44225</v>
      </c>
      <c r="S212" s="23">
        <v>1</v>
      </c>
    </row>
    <row r="213" spans="1:19" ht="16">
      <c r="A213" s="21">
        <v>211</v>
      </c>
      <c r="B213" s="22">
        <v>38748</v>
      </c>
      <c r="C213" s="23" t="s">
        <v>4862</v>
      </c>
      <c r="D213" s="23" t="s">
        <v>6066</v>
      </c>
      <c r="E213" s="23" t="s">
        <v>6066</v>
      </c>
      <c r="F213" s="23" t="s">
        <v>4339</v>
      </c>
      <c r="G213" s="24"/>
      <c r="H213" s="23" t="s">
        <v>6067</v>
      </c>
      <c r="I213" s="23" t="s">
        <v>4863</v>
      </c>
      <c r="J213" s="23" t="s">
        <v>4863</v>
      </c>
      <c r="K213" s="23" t="s">
        <v>4339</v>
      </c>
      <c r="L213" s="23">
        <v>2</v>
      </c>
      <c r="M213" s="23">
        <v>1</v>
      </c>
      <c r="N213" s="23">
        <v>0</v>
      </c>
      <c r="O213" s="23">
        <v>0</v>
      </c>
      <c r="R213" s="32">
        <v>44253</v>
      </c>
      <c r="S213" s="23">
        <v>0</v>
      </c>
    </row>
    <row r="214" spans="1:19" ht="16">
      <c r="A214" s="21">
        <v>212</v>
      </c>
      <c r="B214" s="22">
        <v>38776</v>
      </c>
      <c r="C214" s="23" t="s">
        <v>4864</v>
      </c>
      <c r="D214" s="23" t="s">
        <v>6068</v>
      </c>
      <c r="E214" s="23" t="s">
        <v>6066</v>
      </c>
      <c r="F214" s="23" t="s">
        <v>6069</v>
      </c>
      <c r="G214" s="24"/>
      <c r="H214" s="23" t="s">
        <v>6070</v>
      </c>
      <c r="I214" s="23" t="s">
        <v>6071</v>
      </c>
      <c r="J214" s="23" t="s">
        <v>4863</v>
      </c>
      <c r="K214" s="23" t="s">
        <v>6070</v>
      </c>
      <c r="L214" s="23">
        <v>2</v>
      </c>
      <c r="M214" s="23">
        <v>1</v>
      </c>
      <c r="N214" s="23">
        <v>0</v>
      </c>
      <c r="O214" s="23">
        <v>0</v>
      </c>
      <c r="R214" s="32">
        <v>44286</v>
      </c>
      <c r="S214" s="23">
        <v>0</v>
      </c>
    </row>
    <row r="215" spans="1:19" ht="16">
      <c r="A215" s="21">
        <v>213</v>
      </c>
      <c r="B215" s="22">
        <v>38807</v>
      </c>
      <c r="C215" s="23" t="s">
        <v>4867</v>
      </c>
      <c r="D215" s="23" t="s">
        <v>6072</v>
      </c>
      <c r="E215" s="23" t="s">
        <v>6072</v>
      </c>
      <c r="F215" s="23" t="s">
        <v>4339</v>
      </c>
      <c r="G215" s="24"/>
      <c r="H215" s="23" t="s">
        <v>6073</v>
      </c>
      <c r="I215" s="23" t="s">
        <v>4868</v>
      </c>
      <c r="J215" s="23" t="s">
        <v>4868</v>
      </c>
      <c r="K215" s="23" t="s">
        <v>4339</v>
      </c>
      <c r="L215" s="23">
        <v>2</v>
      </c>
      <c r="M215" s="23">
        <v>1</v>
      </c>
      <c r="N215" s="23">
        <v>0</v>
      </c>
      <c r="O215" s="23">
        <v>0</v>
      </c>
      <c r="R215" s="32">
        <v>44316</v>
      </c>
      <c r="S215" s="23">
        <v>0</v>
      </c>
    </row>
    <row r="216" spans="1:19" ht="16">
      <c r="A216" s="21">
        <v>214</v>
      </c>
      <c r="B216" s="22">
        <v>38835</v>
      </c>
      <c r="C216" s="23" t="s">
        <v>4869</v>
      </c>
      <c r="D216" s="23" t="s">
        <v>6074</v>
      </c>
      <c r="E216" s="23" t="s">
        <v>6074</v>
      </c>
      <c r="F216" s="23" t="s">
        <v>4339</v>
      </c>
      <c r="G216" s="24"/>
      <c r="H216" s="23" t="s">
        <v>6075</v>
      </c>
      <c r="I216" s="23" t="s">
        <v>4870</v>
      </c>
      <c r="J216" s="23" t="s">
        <v>4870</v>
      </c>
      <c r="K216" s="23" t="s">
        <v>4339</v>
      </c>
      <c r="L216" s="23">
        <v>2</v>
      </c>
      <c r="M216" s="23">
        <v>1</v>
      </c>
      <c r="N216" s="23">
        <v>0</v>
      </c>
      <c r="O216" s="23">
        <v>0</v>
      </c>
      <c r="R216" s="32">
        <v>44347</v>
      </c>
      <c r="S216" s="23">
        <v>0</v>
      </c>
    </row>
    <row r="217" spans="1:19" ht="16">
      <c r="A217" s="21">
        <v>215</v>
      </c>
      <c r="B217" s="22">
        <v>38868</v>
      </c>
      <c r="C217" s="23" t="s">
        <v>4871</v>
      </c>
      <c r="D217" s="23" t="s">
        <v>6076</v>
      </c>
      <c r="E217" s="23" t="s">
        <v>6074</v>
      </c>
      <c r="F217" s="23" t="s">
        <v>6077</v>
      </c>
      <c r="G217" s="24"/>
      <c r="H217" s="23" t="s">
        <v>6078</v>
      </c>
      <c r="I217" s="23" t="s">
        <v>6079</v>
      </c>
      <c r="J217" s="23" t="s">
        <v>4870</v>
      </c>
      <c r="K217" s="23" t="s">
        <v>6080</v>
      </c>
      <c r="L217" s="23">
        <v>2</v>
      </c>
      <c r="M217" s="23">
        <v>1</v>
      </c>
      <c r="N217" s="23">
        <v>0</v>
      </c>
      <c r="O217" s="23">
        <v>0</v>
      </c>
      <c r="R217" s="32">
        <v>44377</v>
      </c>
      <c r="S217" s="23">
        <v>0</v>
      </c>
    </row>
    <row r="218" spans="1:19" ht="16">
      <c r="A218" s="21">
        <v>216</v>
      </c>
      <c r="B218" s="22">
        <v>38898</v>
      </c>
      <c r="C218" s="23" t="s">
        <v>4874</v>
      </c>
      <c r="D218" s="23" t="s">
        <v>6081</v>
      </c>
      <c r="E218" s="23" t="s">
        <v>6074</v>
      </c>
      <c r="F218" s="23" t="s">
        <v>6082</v>
      </c>
      <c r="G218" s="24"/>
      <c r="H218" s="23" t="s">
        <v>6083</v>
      </c>
      <c r="I218" s="23" t="s">
        <v>4875</v>
      </c>
      <c r="J218" s="23" t="s">
        <v>4870</v>
      </c>
      <c r="K218" s="23" t="s">
        <v>4876</v>
      </c>
      <c r="L218" s="23">
        <v>2</v>
      </c>
      <c r="M218" s="23">
        <v>1</v>
      </c>
      <c r="N218" s="23">
        <v>0</v>
      </c>
      <c r="O218" s="23">
        <v>0</v>
      </c>
      <c r="R218" s="32">
        <v>44407</v>
      </c>
      <c r="S218" s="23">
        <v>0</v>
      </c>
    </row>
    <row r="219" spans="1:19" ht="16">
      <c r="A219" s="21">
        <v>217</v>
      </c>
      <c r="B219" s="22">
        <v>38929</v>
      </c>
      <c r="C219" s="23" t="s">
        <v>4877</v>
      </c>
      <c r="D219" s="23" t="s">
        <v>6084</v>
      </c>
      <c r="E219" s="23" t="s">
        <v>6084</v>
      </c>
      <c r="F219" s="23" t="s">
        <v>4339</v>
      </c>
      <c r="G219" s="24"/>
      <c r="H219" s="23" t="s">
        <v>6085</v>
      </c>
      <c r="I219" s="23" t="s">
        <v>4878</v>
      </c>
      <c r="J219" s="23" t="s">
        <v>4878</v>
      </c>
      <c r="K219" s="23" t="s">
        <v>4339</v>
      </c>
      <c r="L219" s="23">
        <v>2</v>
      </c>
      <c r="M219" s="23">
        <v>1</v>
      </c>
      <c r="N219" s="23">
        <v>0</v>
      </c>
      <c r="O219" s="23">
        <v>0</v>
      </c>
      <c r="R219" s="32">
        <v>44439</v>
      </c>
      <c r="S219" s="23">
        <v>0</v>
      </c>
    </row>
    <row r="220" spans="1:19" ht="16">
      <c r="A220" s="21">
        <v>218</v>
      </c>
      <c r="B220" s="22">
        <v>38960</v>
      </c>
      <c r="C220" s="23" t="s">
        <v>4879</v>
      </c>
      <c r="D220" s="23" t="s">
        <v>6086</v>
      </c>
      <c r="E220" s="23" t="s">
        <v>6086</v>
      </c>
      <c r="F220" s="23" t="s">
        <v>4339</v>
      </c>
      <c r="G220" s="24"/>
      <c r="H220" s="23" t="s">
        <v>6087</v>
      </c>
      <c r="I220" s="23" t="s">
        <v>4880</v>
      </c>
      <c r="J220" s="23" t="s">
        <v>4880</v>
      </c>
      <c r="K220" s="23" t="s">
        <v>4339</v>
      </c>
      <c r="L220" s="23">
        <v>2</v>
      </c>
      <c r="M220" s="23">
        <v>1</v>
      </c>
      <c r="N220" s="23">
        <v>0</v>
      </c>
      <c r="O220" s="23">
        <v>0</v>
      </c>
      <c r="R220" s="32">
        <v>44469</v>
      </c>
      <c r="S220" s="23">
        <v>0</v>
      </c>
    </row>
    <row r="221" spans="1:19" ht="16">
      <c r="A221" s="21">
        <v>219</v>
      </c>
      <c r="B221" s="22">
        <v>38989</v>
      </c>
      <c r="C221" s="23" t="s">
        <v>4881</v>
      </c>
      <c r="D221" s="23" t="s">
        <v>6088</v>
      </c>
      <c r="E221" s="23" t="s">
        <v>6088</v>
      </c>
      <c r="F221" s="23" t="s">
        <v>4339</v>
      </c>
      <c r="G221" s="24"/>
      <c r="H221" s="23" t="s">
        <v>6089</v>
      </c>
      <c r="I221" s="23" t="s">
        <v>4882</v>
      </c>
      <c r="J221" s="23" t="s">
        <v>4882</v>
      </c>
      <c r="K221" s="23" t="s">
        <v>4339</v>
      </c>
      <c r="L221" s="23">
        <v>2</v>
      </c>
      <c r="M221" s="23">
        <v>1</v>
      </c>
      <c r="N221" s="23">
        <v>0</v>
      </c>
      <c r="O221" s="23">
        <v>0</v>
      </c>
      <c r="R221" s="32">
        <v>44498</v>
      </c>
      <c r="S221" s="23">
        <v>0</v>
      </c>
    </row>
    <row r="222" spans="1:19" ht="16">
      <c r="A222" s="21">
        <v>220</v>
      </c>
      <c r="B222" s="22">
        <v>39021</v>
      </c>
      <c r="C222" s="23" t="s">
        <v>4883</v>
      </c>
      <c r="D222" s="23" t="s">
        <v>6090</v>
      </c>
      <c r="E222" s="23" t="s">
        <v>6090</v>
      </c>
      <c r="F222" s="23" t="s">
        <v>4339</v>
      </c>
      <c r="G222" s="24"/>
      <c r="H222" s="23" t="s">
        <v>4883</v>
      </c>
      <c r="I222" s="23" t="s">
        <v>4884</v>
      </c>
      <c r="J222" s="23" t="s">
        <v>4884</v>
      </c>
      <c r="K222" s="23" t="s">
        <v>4339</v>
      </c>
      <c r="L222" s="23">
        <v>2</v>
      </c>
      <c r="M222" s="23">
        <v>1</v>
      </c>
      <c r="N222" s="23">
        <v>0</v>
      </c>
      <c r="O222" s="23">
        <v>0</v>
      </c>
      <c r="R222" s="32">
        <v>44530</v>
      </c>
      <c r="S222" s="23">
        <v>0</v>
      </c>
    </row>
    <row r="223" spans="1:19" ht="16">
      <c r="A223" s="21">
        <v>221</v>
      </c>
      <c r="B223" s="22">
        <v>39051</v>
      </c>
      <c r="C223" s="23" t="s">
        <v>4885</v>
      </c>
      <c r="D223" s="23" t="s">
        <v>6091</v>
      </c>
      <c r="E223" s="23" t="s">
        <v>6091</v>
      </c>
      <c r="F223" s="23" t="s">
        <v>4339</v>
      </c>
      <c r="G223" s="24"/>
      <c r="H223" s="23" t="s">
        <v>6092</v>
      </c>
      <c r="I223" s="23" t="s">
        <v>4886</v>
      </c>
      <c r="J223" s="23" t="s">
        <v>4886</v>
      </c>
      <c r="K223" s="23" t="s">
        <v>4339</v>
      </c>
      <c r="L223" s="23">
        <v>2</v>
      </c>
      <c r="M223" s="23">
        <v>1</v>
      </c>
      <c r="N223" s="23">
        <v>0</v>
      </c>
      <c r="O223" s="23">
        <v>0</v>
      </c>
      <c r="R223" s="32">
        <v>44561</v>
      </c>
      <c r="S223" s="23">
        <v>0</v>
      </c>
    </row>
    <row r="224" spans="1:19" ht="16">
      <c r="A224" s="21">
        <v>222</v>
      </c>
      <c r="B224" s="22">
        <v>39080</v>
      </c>
      <c r="C224" s="23" t="s">
        <v>4887</v>
      </c>
      <c r="D224" s="23" t="s">
        <v>6093</v>
      </c>
      <c r="E224" s="23" t="s">
        <v>6093</v>
      </c>
      <c r="F224" s="23" t="s">
        <v>4339</v>
      </c>
      <c r="G224" s="24"/>
      <c r="H224" s="23" t="s">
        <v>6094</v>
      </c>
      <c r="I224" s="23" t="s">
        <v>4888</v>
      </c>
      <c r="J224" s="23" t="s">
        <v>4888</v>
      </c>
      <c r="K224" s="23" t="s">
        <v>4339</v>
      </c>
      <c r="L224" s="23">
        <v>2</v>
      </c>
      <c r="M224" s="23">
        <v>1</v>
      </c>
      <c r="N224" s="23">
        <v>0</v>
      </c>
      <c r="O224" s="23">
        <v>0</v>
      </c>
      <c r="R224" s="32">
        <v>44592</v>
      </c>
      <c r="S224" s="23">
        <v>0</v>
      </c>
    </row>
    <row r="225" spans="1:19" ht="16">
      <c r="A225" s="21">
        <v>223</v>
      </c>
      <c r="B225" s="22">
        <v>39113</v>
      </c>
      <c r="C225" s="23" t="s">
        <v>4889</v>
      </c>
      <c r="D225" s="23" t="s">
        <v>6095</v>
      </c>
      <c r="E225" s="23" t="s">
        <v>6095</v>
      </c>
      <c r="F225" s="23" t="s">
        <v>4339</v>
      </c>
      <c r="G225" s="24"/>
      <c r="H225" s="23" t="s">
        <v>6096</v>
      </c>
      <c r="I225" s="23" t="s">
        <v>4890</v>
      </c>
      <c r="J225" s="23" t="s">
        <v>4890</v>
      </c>
      <c r="K225" s="23" t="s">
        <v>4339</v>
      </c>
      <c r="L225" s="23">
        <v>2</v>
      </c>
      <c r="M225" s="23">
        <v>1</v>
      </c>
      <c r="N225" s="23">
        <v>0</v>
      </c>
      <c r="O225" s="23">
        <v>0</v>
      </c>
      <c r="R225" s="32">
        <v>44620</v>
      </c>
      <c r="S225" s="23">
        <v>0</v>
      </c>
    </row>
    <row r="226" spans="1:19" ht="16">
      <c r="A226" s="21">
        <v>224</v>
      </c>
      <c r="B226" s="22">
        <v>39141</v>
      </c>
      <c r="C226" s="23" t="s">
        <v>4891</v>
      </c>
      <c r="D226" s="23" t="s">
        <v>6097</v>
      </c>
      <c r="E226" s="23" t="s">
        <v>6095</v>
      </c>
      <c r="F226" s="23" t="s">
        <v>6098</v>
      </c>
      <c r="G226" s="24"/>
      <c r="H226" s="23" t="s">
        <v>6099</v>
      </c>
      <c r="I226" s="23" t="s">
        <v>4892</v>
      </c>
      <c r="J226" s="23" t="s">
        <v>4890</v>
      </c>
      <c r="K226" s="23" t="s">
        <v>6100</v>
      </c>
      <c r="L226" s="23">
        <v>2</v>
      </c>
      <c r="M226" s="23">
        <v>1</v>
      </c>
      <c r="N226" s="23">
        <v>0</v>
      </c>
      <c r="O226" s="23">
        <v>0</v>
      </c>
      <c r="R226" s="32">
        <v>44651</v>
      </c>
      <c r="S226" s="23">
        <v>0</v>
      </c>
    </row>
    <row r="227" spans="1:19" ht="16">
      <c r="A227" s="21">
        <v>225</v>
      </c>
      <c r="B227" s="22">
        <v>39171</v>
      </c>
      <c r="C227" s="23" t="s">
        <v>4894</v>
      </c>
      <c r="D227" s="23" t="s">
        <v>6101</v>
      </c>
      <c r="E227" s="23" t="s">
        <v>6095</v>
      </c>
      <c r="F227" s="23" t="s">
        <v>6102</v>
      </c>
      <c r="G227" s="24"/>
      <c r="H227" s="23" t="s">
        <v>6103</v>
      </c>
      <c r="I227" s="23" t="s">
        <v>4895</v>
      </c>
      <c r="J227" s="23" t="s">
        <v>4890</v>
      </c>
      <c r="K227" s="23" t="s">
        <v>6104</v>
      </c>
      <c r="L227" s="23">
        <v>2</v>
      </c>
      <c r="M227" s="23">
        <v>1</v>
      </c>
      <c r="N227" s="23">
        <v>0</v>
      </c>
      <c r="O227" s="23">
        <v>0</v>
      </c>
      <c r="R227" s="32">
        <v>44680</v>
      </c>
      <c r="S227" s="23">
        <v>1</v>
      </c>
    </row>
    <row r="228" spans="1:19" ht="16">
      <c r="A228" s="21">
        <v>226</v>
      </c>
      <c r="B228" s="22">
        <v>39202</v>
      </c>
      <c r="C228" s="23" t="s">
        <v>4897</v>
      </c>
      <c r="D228" s="23" t="s">
        <v>6105</v>
      </c>
      <c r="E228" s="23" t="s">
        <v>6105</v>
      </c>
      <c r="F228" s="23" t="s">
        <v>4339</v>
      </c>
      <c r="G228" s="24"/>
      <c r="H228" s="23" t="s">
        <v>6106</v>
      </c>
      <c r="I228" s="23" t="s">
        <v>4898</v>
      </c>
      <c r="J228" s="23" t="s">
        <v>4898</v>
      </c>
      <c r="K228" s="23" t="s">
        <v>4339</v>
      </c>
      <c r="L228" s="23">
        <v>2</v>
      </c>
      <c r="M228" s="23">
        <v>1</v>
      </c>
      <c r="N228" s="23">
        <v>0</v>
      </c>
      <c r="O228" s="23">
        <v>0</v>
      </c>
      <c r="R228" s="32">
        <v>44712</v>
      </c>
      <c r="S228" s="23">
        <v>1</v>
      </c>
    </row>
    <row r="229" spans="1:19" ht="16">
      <c r="A229" s="21">
        <v>227</v>
      </c>
      <c r="B229" s="22">
        <v>39233</v>
      </c>
      <c r="C229" s="23" t="s">
        <v>4899</v>
      </c>
      <c r="D229" s="23" t="s">
        <v>6107</v>
      </c>
      <c r="E229" s="23" t="s">
        <v>6107</v>
      </c>
      <c r="F229" s="23" t="s">
        <v>4339</v>
      </c>
      <c r="G229" s="24"/>
      <c r="H229" s="23" t="s">
        <v>6108</v>
      </c>
      <c r="I229" s="23" t="s">
        <v>4900</v>
      </c>
      <c r="J229" s="23" t="s">
        <v>4900</v>
      </c>
      <c r="K229" s="23" t="s">
        <v>4339</v>
      </c>
      <c r="L229" s="23">
        <v>2</v>
      </c>
      <c r="M229" s="23">
        <v>1</v>
      </c>
      <c r="N229" s="23">
        <v>0</v>
      </c>
      <c r="O229" s="23">
        <v>0</v>
      </c>
      <c r="R229" s="32">
        <v>44742</v>
      </c>
      <c r="S229" s="23">
        <v>0</v>
      </c>
    </row>
    <row r="230" spans="1:19" ht="16">
      <c r="A230" s="21">
        <v>228</v>
      </c>
      <c r="B230" s="22">
        <v>39262</v>
      </c>
      <c r="C230" s="23" t="s">
        <v>4901</v>
      </c>
      <c r="D230" s="23" t="s">
        <v>6109</v>
      </c>
      <c r="E230" s="23" t="s">
        <v>6107</v>
      </c>
      <c r="F230" s="23" t="s">
        <v>6110</v>
      </c>
      <c r="G230" s="24"/>
      <c r="H230" s="23" t="s">
        <v>6111</v>
      </c>
      <c r="I230" s="23" t="s">
        <v>4902</v>
      </c>
      <c r="J230" s="23" t="s">
        <v>4900</v>
      </c>
      <c r="K230" s="23" t="s">
        <v>6112</v>
      </c>
      <c r="L230" s="23">
        <v>2</v>
      </c>
      <c r="M230" s="23">
        <v>1</v>
      </c>
      <c r="N230" s="23">
        <v>0</v>
      </c>
      <c r="O230" s="23">
        <v>0</v>
      </c>
      <c r="R230" s="32">
        <v>44771</v>
      </c>
      <c r="S230" s="23">
        <v>1</v>
      </c>
    </row>
    <row r="231" spans="1:19" ht="16">
      <c r="A231" s="21">
        <v>229</v>
      </c>
      <c r="B231" s="22">
        <v>39294</v>
      </c>
      <c r="C231" s="23" t="s">
        <v>4904</v>
      </c>
      <c r="D231" s="23" t="s">
        <v>6113</v>
      </c>
      <c r="E231" s="23" t="s">
        <v>6107</v>
      </c>
      <c r="F231" s="23" t="s">
        <v>6114</v>
      </c>
      <c r="G231" s="24"/>
      <c r="H231" s="23" t="s">
        <v>6115</v>
      </c>
      <c r="I231" s="23" t="s">
        <v>4905</v>
      </c>
      <c r="J231" s="23" t="s">
        <v>4900</v>
      </c>
      <c r="K231" s="23" t="s">
        <v>6116</v>
      </c>
      <c r="L231" s="23">
        <v>0</v>
      </c>
      <c r="M231" s="23">
        <v>0</v>
      </c>
      <c r="N231" s="23">
        <v>1</v>
      </c>
      <c r="O231" s="23">
        <v>0</v>
      </c>
      <c r="R231" s="32">
        <v>44804</v>
      </c>
      <c r="S231" s="23">
        <v>0</v>
      </c>
    </row>
    <row r="232" spans="1:19" ht="16">
      <c r="A232" s="21">
        <v>230</v>
      </c>
      <c r="B232" s="22">
        <v>39325</v>
      </c>
      <c r="C232" s="23" t="s">
        <v>4907</v>
      </c>
      <c r="D232" s="23" t="s">
        <v>6117</v>
      </c>
      <c r="E232" s="23" t="s">
        <v>6109</v>
      </c>
      <c r="F232" s="23" t="s">
        <v>6118</v>
      </c>
      <c r="G232" s="24"/>
      <c r="H232" s="23" t="s">
        <v>6119</v>
      </c>
      <c r="I232" s="23" t="s">
        <v>4908</v>
      </c>
      <c r="J232" s="23" t="s">
        <v>4902</v>
      </c>
      <c r="K232" s="23" t="s">
        <v>6120</v>
      </c>
      <c r="L232" s="23">
        <v>2</v>
      </c>
      <c r="M232" s="23">
        <v>1</v>
      </c>
      <c r="N232" s="23">
        <v>0</v>
      </c>
      <c r="O232" s="23">
        <v>0</v>
      </c>
      <c r="R232" s="32">
        <v>44834</v>
      </c>
      <c r="S232" s="23">
        <v>1</v>
      </c>
    </row>
    <row r="233" spans="1:19" ht="16">
      <c r="A233" s="21">
        <v>231</v>
      </c>
      <c r="B233" s="22">
        <v>39353</v>
      </c>
      <c r="C233" s="23" t="s">
        <v>4910</v>
      </c>
      <c r="D233" s="23" t="s">
        <v>6121</v>
      </c>
      <c r="E233" s="23" t="s">
        <v>6121</v>
      </c>
      <c r="F233" s="23" t="s">
        <v>4339</v>
      </c>
      <c r="G233" s="24"/>
      <c r="H233" s="23" t="s">
        <v>6122</v>
      </c>
      <c r="I233" s="23" t="s">
        <v>4911</v>
      </c>
      <c r="J233" s="23" t="s">
        <v>4911</v>
      </c>
      <c r="K233" s="23" t="s">
        <v>4339</v>
      </c>
      <c r="L233" s="23">
        <v>2</v>
      </c>
      <c r="M233" s="23">
        <v>1</v>
      </c>
      <c r="N233" s="23">
        <v>0</v>
      </c>
      <c r="O233" s="23">
        <v>0</v>
      </c>
      <c r="R233" s="32">
        <v>44865</v>
      </c>
      <c r="S233" s="23">
        <v>0</v>
      </c>
    </row>
    <row r="234" spans="1:19" ht="16">
      <c r="A234" s="21">
        <v>232</v>
      </c>
      <c r="B234" s="22">
        <v>39386</v>
      </c>
      <c r="C234" s="23" t="s">
        <v>4912</v>
      </c>
      <c r="D234" s="23" t="s">
        <v>6123</v>
      </c>
      <c r="E234" s="23" t="s">
        <v>6123</v>
      </c>
      <c r="F234" s="23" t="s">
        <v>4339</v>
      </c>
      <c r="G234" s="24"/>
      <c r="H234" s="23" t="s">
        <v>6124</v>
      </c>
      <c r="I234" s="23" t="s">
        <v>4913</v>
      </c>
      <c r="J234" s="23" t="s">
        <v>4913</v>
      </c>
      <c r="K234" s="23" t="s">
        <v>4339</v>
      </c>
      <c r="L234" s="23">
        <v>2</v>
      </c>
      <c r="M234" s="23">
        <v>1</v>
      </c>
      <c r="N234" s="23">
        <v>0</v>
      </c>
      <c r="O234" s="23">
        <v>0</v>
      </c>
      <c r="R234" s="32">
        <v>44895</v>
      </c>
      <c r="S234" s="23">
        <v>0</v>
      </c>
    </row>
    <row r="235" spans="1:19" ht="16">
      <c r="A235" s="21">
        <v>233</v>
      </c>
      <c r="B235" s="22">
        <v>39416</v>
      </c>
      <c r="C235" s="23" t="s">
        <v>4914</v>
      </c>
      <c r="D235" s="23" t="s">
        <v>6125</v>
      </c>
      <c r="E235" s="23" t="s">
        <v>6123</v>
      </c>
      <c r="F235" s="23" t="s">
        <v>6126</v>
      </c>
      <c r="G235" s="24"/>
      <c r="H235" s="23" t="s">
        <v>6127</v>
      </c>
      <c r="I235" s="23" t="s">
        <v>4915</v>
      </c>
      <c r="J235" s="23" t="s">
        <v>4913</v>
      </c>
      <c r="K235" s="23" t="s">
        <v>6128</v>
      </c>
      <c r="L235" s="23">
        <v>0</v>
      </c>
      <c r="M235" s="23">
        <v>0</v>
      </c>
      <c r="N235" s="23">
        <v>1</v>
      </c>
      <c r="O235" s="23">
        <v>0</v>
      </c>
      <c r="R235" s="32">
        <v>44925</v>
      </c>
      <c r="S235" s="23">
        <v>0</v>
      </c>
    </row>
    <row r="236" spans="1:19" ht="16">
      <c r="A236" s="21">
        <v>234</v>
      </c>
      <c r="B236" s="22">
        <v>39447</v>
      </c>
      <c r="C236" s="23" t="s">
        <v>4917</v>
      </c>
      <c r="D236" s="23" t="s">
        <v>6129</v>
      </c>
      <c r="E236" s="23" t="s">
        <v>6123</v>
      </c>
      <c r="F236" s="23" t="s">
        <v>6130</v>
      </c>
      <c r="G236" s="24"/>
      <c r="H236" s="23" t="s">
        <v>6131</v>
      </c>
      <c r="I236" s="23" t="s">
        <v>4918</v>
      </c>
      <c r="J236" s="23" t="s">
        <v>4913</v>
      </c>
      <c r="K236" s="23" t="s">
        <v>6132</v>
      </c>
      <c r="L236" s="23">
        <v>0</v>
      </c>
      <c r="M236" s="23">
        <v>0</v>
      </c>
      <c r="N236" s="23">
        <v>1</v>
      </c>
      <c r="O236" s="23">
        <v>0</v>
      </c>
      <c r="R236" s="32">
        <v>44957</v>
      </c>
      <c r="S236" s="23">
        <v>0</v>
      </c>
    </row>
    <row r="237" spans="1:19" ht="16">
      <c r="A237" s="21">
        <v>235</v>
      </c>
      <c r="B237" s="22">
        <v>39478</v>
      </c>
      <c r="C237" s="23" t="s">
        <v>4920</v>
      </c>
      <c r="D237" s="23" t="s">
        <v>6133</v>
      </c>
      <c r="E237" s="23" t="s">
        <v>6125</v>
      </c>
      <c r="F237" s="23" t="s">
        <v>6134</v>
      </c>
      <c r="G237" s="24"/>
      <c r="H237" s="23" t="s">
        <v>6135</v>
      </c>
      <c r="I237" s="23" t="s">
        <v>4921</v>
      </c>
      <c r="J237" s="23" t="s">
        <v>4915</v>
      </c>
      <c r="K237" s="23" t="s">
        <v>6136</v>
      </c>
      <c r="L237" s="23">
        <v>0</v>
      </c>
      <c r="M237" s="23">
        <v>0</v>
      </c>
      <c r="N237" s="23">
        <v>1</v>
      </c>
      <c r="O237" s="23">
        <v>0</v>
      </c>
      <c r="R237" s="32">
        <v>44985</v>
      </c>
      <c r="S237" s="23">
        <v>0</v>
      </c>
    </row>
    <row r="238" spans="1:19" ht="16">
      <c r="A238" s="21">
        <v>236</v>
      </c>
      <c r="B238" s="22">
        <v>39507</v>
      </c>
      <c r="C238" s="23" t="s">
        <v>4923</v>
      </c>
      <c r="D238" s="23" t="s">
        <v>6137</v>
      </c>
      <c r="E238" s="23" t="s">
        <v>6129</v>
      </c>
      <c r="F238" s="23" t="s">
        <v>6138</v>
      </c>
      <c r="G238" s="24"/>
      <c r="H238" s="23" t="s">
        <v>6139</v>
      </c>
      <c r="I238" s="23" t="s">
        <v>4924</v>
      </c>
      <c r="J238" s="23" t="s">
        <v>4918</v>
      </c>
      <c r="K238" s="23" t="s">
        <v>4925</v>
      </c>
      <c r="L238" s="23">
        <v>0</v>
      </c>
      <c r="M238" s="23">
        <v>0</v>
      </c>
      <c r="N238" s="23">
        <v>1</v>
      </c>
      <c r="O238" s="23">
        <v>0</v>
      </c>
      <c r="R238" s="32">
        <v>45016</v>
      </c>
      <c r="S238" s="23">
        <v>0</v>
      </c>
    </row>
    <row r="239" spans="1:19" ht="16">
      <c r="A239" s="21">
        <v>237</v>
      </c>
      <c r="B239" s="22">
        <v>39538</v>
      </c>
      <c r="C239" s="23" t="s">
        <v>4926</v>
      </c>
      <c r="D239" s="23" t="s">
        <v>6140</v>
      </c>
      <c r="E239" s="23" t="s">
        <v>6133</v>
      </c>
      <c r="F239" s="23" t="s">
        <v>6141</v>
      </c>
      <c r="G239" s="24"/>
      <c r="H239" s="23" t="s">
        <v>6142</v>
      </c>
      <c r="I239" s="23" t="s">
        <v>4927</v>
      </c>
      <c r="J239" s="23" t="s">
        <v>4921</v>
      </c>
      <c r="K239" s="23" t="s">
        <v>6143</v>
      </c>
      <c r="L239" s="23">
        <v>0</v>
      </c>
      <c r="M239" s="23">
        <v>0</v>
      </c>
      <c r="N239" s="23">
        <v>1</v>
      </c>
      <c r="O239" s="23">
        <v>0</v>
      </c>
      <c r="R239" s="32">
        <v>45044</v>
      </c>
      <c r="S239" s="23">
        <v>0</v>
      </c>
    </row>
    <row r="240" spans="1:19" ht="16">
      <c r="A240" s="21">
        <v>238</v>
      </c>
      <c r="B240" s="22">
        <v>39568</v>
      </c>
      <c r="C240" s="23" t="s">
        <v>4929</v>
      </c>
      <c r="D240" s="23" t="s">
        <v>6144</v>
      </c>
      <c r="E240" s="23" t="s">
        <v>6144</v>
      </c>
      <c r="F240" s="23" t="s">
        <v>4339</v>
      </c>
      <c r="G240" s="24"/>
      <c r="H240" s="23" t="s">
        <v>6145</v>
      </c>
      <c r="I240" s="23" t="s">
        <v>4930</v>
      </c>
      <c r="J240" s="23" t="s">
        <v>4930</v>
      </c>
      <c r="K240" s="23" t="s">
        <v>4339</v>
      </c>
      <c r="L240" s="23">
        <v>2</v>
      </c>
      <c r="M240" s="23">
        <v>1</v>
      </c>
      <c r="N240" s="23">
        <v>0</v>
      </c>
      <c r="O240" s="23">
        <v>0</v>
      </c>
      <c r="R240" s="32">
        <v>45077</v>
      </c>
      <c r="S240" s="23">
        <v>0</v>
      </c>
    </row>
    <row r="241" spans="1:19" ht="16">
      <c r="A241" s="21">
        <v>239</v>
      </c>
      <c r="B241" s="22">
        <v>39598</v>
      </c>
      <c r="C241" s="23" t="s">
        <v>4931</v>
      </c>
      <c r="D241" s="23" t="s">
        <v>6146</v>
      </c>
      <c r="E241" s="23" t="s">
        <v>6146</v>
      </c>
      <c r="F241" s="23" t="s">
        <v>4339</v>
      </c>
      <c r="G241" s="24"/>
      <c r="H241" s="23" t="s">
        <v>6147</v>
      </c>
      <c r="I241" s="23" t="s">
        <v>4932</v>
      </c>
      <c r="J241" s="23" t="s">
        <v>4932</v>
      </c>
      <c r="K241" s="23" t="s">
        <v>4339</v>
      </c>
      <c r="L241" s="23">
        <v>2</v>
      </c>
      <c r="M241" s="23">
        <v>1</v>
      </c>
      <c r="N241" s="23">
        <v>0</v>
      </c>
      <c r="O241" s="23">
        <v>0</v>
      </c>
      <c r="R241" s="32">
        <v>45107</v>
      </c>
      <c r="S241" s="23">
        <v>0</v>
      </c>
    </row>
    <row r="242" spans="1:19" ht="16">
      <c r="A242" s="21">
        <v>240</v>
      </c>
      <c r="B242" s="22">
        <v>39629</v>
      </c>
      <c r="C242" s="23" t="s">
        <v>4933</v>
      </c>
      <c r="D242" s="23" t="s">
        <v>6148</v>
      </c>
      <c r="E242" s="23" t="s">
        <v>6146</v>
      </c>
      <c r="F242" s="23" t="s">
        <v>6149</v>
      </c>
      <c r="G242" s="24"/>
      <c r="H242" s="23" t="s">
        <v>6150</v>
      </c>
      <c r="I242" s="23" t="s">
        <v>4934</v>
      </c>
      <c r="J242" s="23" t="s">
        <v>4932</v>
      </c>
      <c r="K242" s="23" t="s">
        <v>6150</v>
      </c>
      <c r="L242" s="23">
        <v>0</v>
      </c>
      <c r="M242" s="23">
        <v>0</v>
      </c>
      <c r="N242" s="23">
        <v>1</v>
      </c>
      <c r="O242" s="23">
        <v>0</v>
      </c>
      <c r="R242" s="32">
        <v>45138</v>
      </c>
      <c r="S242" s="23">
        <v>0</v>
      </c>
    </row>
    <row r="243" spans="1:19" ht="16">
      <c r="A243" s="21">
        <v>241</v>
      </c>
      <c r="B243" s="22">
        <v>39660</v>
      </c>
      <c r="C243" s="23" t="s">
        <v>4935</v>
      </c>
      <c r="D243" s="23" t="s">
        <v>6151</v>
      </c>
      <c r="E243" s="23" t="s">
        <v>6146</v>
      </c>
      <c r="F243" s="23" t="s">
        <v>6152</v>
      </c>
      <c r="G243" s="24"/>
      <c r="H243" s="23" t="s">
        <v>6153</v>
      </c>
      <c r="I243" s="23" t="s">
        <v>4936</v>
      </c>
      <c r="J243" s="23" t="s">
        <v>4932</v>
      </c>
      <c r="K243" s="23" t="s">
        <v>6154</v>
      </c>
      <c r="L243" s="23">
        <v>0</v>
      </c>
      <c r="M243" s="23">
        <v>0</v>
      </c>
      <c r="N243" s="23">
        <v>1</v>
      </c>
      <c r="O243" s="23">
        <v>0</v>
      </c>
      <c r="R243" s="32">
        <v>45169</v>
      </c>
      <c r="S243" s="23">
        <v>0</v>
      </c>
    </row>
    <row r="244" spans="1:19" ht="16">
      <c r="A244" s="21">
        <v>242</v>
      </c>
      <c r="B244" s="22">
        <v>39689</v>
      </c>
      <c r="C244" s="23" t="s">
        <v>4938</v>
      </c>
      <c r="D244" s="23" t="s">
        <v>6155</v>
      </c>
      <c r="E244" s="23" t="s">
        <v>6148</v>
      </c>
      <c r="F244" s="23" t="s">
        <v>6156</v>
      </c>
      <c r="G244" s="24"/>
      <c r="H244" s="23" t="s">
        <v>6157</v>
      </c>
      <c r="I244" s="23" t="s">
        <v>4939</v>
      </c>
      <c r="J244" s="23" t="s">
        <v>4934</v>
      </c>
      <c r="K244" s="23" t="s">
        <v>6158</v>
      </c>
      <c r="L244" s="23">
        <v>2</v>
      </c>
      <c r="M244" s="23">
        <v>1</v>
      </c>
      <c r="N244" s="23">
        <v>0</v>
      </c>
      <c r="O244" s="23">
        <v>0</v>
      </c>
      <c r="R244" s="32">
        <v>45198</v>
      </c>
      <c r="S244" s="23">
        <v>0</v>
      </c>
    </row>
    <row r="245" spans="1:19" ht="16">
      <c r="A245" s="21">
        <v>243</v>
      </c>
      <c r="B245" s="22">
        <v>39721</v>
      </c>
      <c r="C245" s="23" t="s">
        <v>4941</v>
      </c>
      <c r="D245" s="23" t="s">
        <v>6159</v>
      </c>
      <c r="E245" s="23" t="s">
        <v>6155</v>
      </c>
      <c r="F245" s="23" t="s">
        <v>4943</v>
      </c>
      <c r="G245" s="24"/>
      <c r="H245" s="23" t="s">
        <v>6160</v>
      </c>
      <c r="I245" s="23" t="s">
        <v>6161</v>
      </c>
      <c r="J245" s="23" t="s">
        <v>4939</v>
      </c>
      <c r="K245" s="23" t="s">
        <v>6160</v>
      </c>
      <c r="L245" s="23">
        <v>0</v>
      </c>
      <c r="M245" s="23">
        <v>0</v>
      </c>
      <c r="N245" s="23">
        <v>1</v>
      </c>
      <c r="O245" s="23">
        <v>0</v>
      </c>
      <c r="R245" s="32">
        <v>45230</v>
      </c>
      <c r="S245" s="23">
        <v>0</v>
      </c>
    </row>
    <row r="246" spans="1:19" ht="16">
      <c r="A246" s="21">
        <v>244</v>
      </c>
      <c r="B246" s="22">
        <v>39752</v>
      </c>
      <c r="C246" s="23" t="s">
        <v>4944</v>
      </c>
      <c r="D246" s="23" t="s">
        <v>6162</v>
      </c>
      <c r="E246" s="23" t="s">
        <v>6155</v>
      </c>
      <c r="F246" s="23" t="s">
        <v>6163</v>
      </c>
      <c r="G246" s="24"/>
      <c r="H246" s="23" t="s">
        <v>6164</v>
      </c>
      <c r="I246" s="23" t="s">
        <v>6165</v>
      </c>
      <c r="J246" s="23" t="s">
        <v>4939</v>
      </c>
      <c r="K246" s="23" t="s">
        <v>6166</v>
      </c>
      <c r="L246" s="23">
        <v>1</v>
      </c>
      <c r="M246" s="23">
        <v>0</v>
      </c>
      <c r="N246" s="23">
        <v>0</v>
      </c>
      <c r="O246" s="23">
        <v>1</v>
      </c>
      <c r="R246" s="32">
        <v>45260</v>
      </c>
      <c r="S246" s="23">
        <v>0</v>
      </c>
    </row>
    <row r="247" spans="1:19" ht="16">
      <c r="A247" s="21">
        <v>245</v>
      </c>
      <c r="B247" s="22">
        <v>39780</v>
      </c>
      <c r="C247" s="23" t="s">
        <v>4947</v>
      </c>
      <c r="D247" s="23" t="s">
        <v>6167</v>
      </c>
      <c r="E247" s="23" t="s">
        <v>6159</v>
      </c>
      <c r="F247" s="23" t="s">
        <v>6168</v>
      </c>
      <c r="G247" s="24"/>
      <c r="H247" s="23" t="s">
        <v>6169</v>
      </c>
      <c r="I247" s="23" t="s">
        <v>4948</v>
      </c>
      <c r="J247" s="23" t="s">
        <v>6161</v>
      </c>
      <c r="K247" s="23" t="s">
        <v>6170</v>
      </c>
      <c r="L247" s="23">
        <v>1</v>
      </c>
      <c r="M247" s="23">
        <v>0</v>
      </c>
      <c r="N247" s="23">
        <v>0</v>
      </c>
      <c r="O247" s="23">
        <v>1</v>
      </c>
      <c r="R247" s="32">
        <v>45289</v>
      </c>
      <c r="S247" s="23">
        <v>0</v>
      </c>
    </row>
    <row r="248" spans="1:19" ht="16">
      <c r="A248" s="21">
        <v>246</v>
      </c>
      <c r="B248" s="22">
        <v>39813</v>
      </c>
      <c r="C248" s="23" t="s">
        <v>4950</v>
      </c>
      <c r="D248" s="23" t="s">
        <v>6171</v>
      </c>
      <c r="E248" s="23" t="s">
        <v>6162</v>
      </c>
      <c r="F248" s="23" t="s">
        <v>6172</v>
      </c>
      <c r="G248" s="24"/>
      <c r="H248" s="23" t="s">
        <v>6173</v>
      </c>
      <c r="I248" s="23" t="s">
        <v>6174</v>
      </c>
      <c r="J248" s="23" t="s">
        <v>6165</v>
      </c>
      <c r="K248" s="23" t="s">
        <v>6175</v>
      </c>
      <c r="L248" s="23">
        <v>0</v>
      </c>
      <c r="M248" s="23">
        <v>0</v>
      </c>
      <c r="N248" s="23">
        <v>1</v>
      </c>
      <c r="O248" s="23">
        <v>0</v>
      </c>
      <c r="R248" s="32">
        <v>45322</v>
      </c>
      <c r="S248" s="23">
        <v>0</v>
      </c>
    </row>
    <row r="249" spans="1:19" ht="16">
      <c r="A249" s="21">
        <v>247</v>
      </c>
      <c r="B249" s="22">
        <v>39843</v>
      </c>
      <c r="C249" s="23" t="s">
        <v>4953</v>
      </c>
      <c r="D249" s="23" t="s">
        <v>6176</v>
      </c>
      <c r="E249" s="23" t="s">
        <v>6171</v>
      </c>
      <c r="F249" s="23" t="s">
        <v>6177</v>
      </c>
      <c r="G249" s="24"/>
      <c r="H249" s="23" t="s">
        <v>6178</v>
      </c>
      <c r="I249" s="23" t="s">
        <v>4954</v>
      </c>
      <c r="J249" s="23" t="s">
        <v>6174</v>
      </c>
      <c r="K249" s="23" t="s">
        <v>6179</v>
      </c>
      <c r="L249" s="23">
        <v>0</v>
      </c>
      <c r="M249" s="23">
        <v>0</v>
      </c>
      <c r="N249" s="23">
        <v>1</v>
      </c>
      <c r="O249" s="23">
        <v>0</v>
      </c>
      <c r="R249" s="32">
        <v>45351</v>
      </c>
      <c r="S249" s="23">
        <v>0</v>
      </c>
    </row>
    <row r="250" spans="1:19" ht="16">
      <c r="A250" s="21">
        <v>248</v>
      </c>
      <c r="B250" s="22">
        <v>39871</v>
      </c>
      <c r="C250" s="23" t="s">
        <v>4956</v>
      </c>
      <c r="D250" s="23" t="s">
        <v>6180</v>
      </c>
      <c r="E250" s="23" t="s">
        <v>6171</v>
      </c>
      <c r="F250" s="23" t="s">
        <v>4958</v>
      </c>
      <c r="G250" s="24"/>
      <c r="H250" s="23" t="s">
        <v>6181</v>
      </c>
      <c r="I250" s="23" t="s">
        <v>4957</v>
      </c>
      <c r="J250" s="23" t="s">
        <v>6174</v>
      </c>
      <c r="K250" s="23" t="s">
        <v>6182</v>
      </c>
      <c r="L250" s="23">
        <v>1</v>
      </c>
      <c r="M250" s="23">
        <v>0</v>
      </c>
      <c r="N250" s="23">
        <v>0</v>
      </c>
      <c r="O250" s="23">
        <v>1</v>
      </c>
      <c r="R250" s="32">
        <v>45380</v>
      </c>
      <c r="S250" s="23">
        <v>0</v>
      </c>
    </row>
    <row r="251" spans="1:19" ht="16">
      <c r="A251" s="21">
        <v>249</v>
      </c>
      <c r="B251" s="22">
        <v>39903</v>
      </c>
      <c r="C251" s="23" t="s">
        <v>4959</v>
      </c>
      <c r="D251" s="23" t="s">
        <v>6183</v>
      </c>
      <c r="E251" s="23" t="s">
        <v>6176</v>
      </c>
      <c r="F251" s="23" t="s">
        <v>6184</v>
      </c>
      <c r="G251" s="24"/>
      <c r="H251" s="23" t="s">
        <v>6185</v>
      </c>
      <c r="I251" s="23" t="s">
        <v>4960</v>
      </c>
      <c r="J251" s="23" t="s">
        <v>4954</v>
      </c>
      <c r="K251" s="23" t="s">
        <v>6186</v>
      </c>
      <c r="L251" s="23">
        <v>2</v>
      </c>
      <c r="M251" s="23">
        <v>1</v>
      </c>
      <c r="N251" s="23">
        <v>0</v>
      </c>
      <c r="O251" s="23">
        <v>0</v>
      </c>
      <c r="R251" s="32">
        <v>45412</v>
      </c>
      <c r="S251" s="23">
        <v>0</v>
      </c>
    </row>
    <row r="252" spans="1:19" ht="16">
      <c r="A252" s="21">
        <v>250</v>
      </c>
      <c r="B252" s="22">
        <v>39933</v>
      </c>
      <c r="C252" s="23" t="s">
        <v>4962</v>
      </c>
      <c r="D252" s="23" t="s">
        <v>6187</v>
      </c>
      <c r="E252" s="23" t="s">
        <v>6187</v>
      </c>
      <c r="F252" s="23" t="s">
        <v>4339</v>
      </c>
      <c r="G252" s="24"/>
      <c r="H252" s="23" t="s">
        <v>6188</v>
      </c>
      <c r="I252" s="23" t="s">
        <v>4963</v>
      </c>
      <c r="J252" s="23" t="s">
        <v>4963</v>
      </c>
      <c r="K252" s="23" t="s">
        <v>4339</v>
      </c>
      <c r="L252" s="23">
        <v>2</v>
      </c>
      <c r="M252" s="23">
        <v>1</v>
      </c>
      <c r="N252" s="23">
        <v>0</v>
      </c>
      <c r="O252" s="23">
        <v>0</v>
      </c>
      <c r="R252" s="32">
        <v>45443</v>
      </c>
      <c r="S252" s="23">
        <v>0</v>
      </c>
    </row>
    <row r="253" spans="1:19" ht="16">
      <c r="A253" s="21">
        <v>251</v>
      </c>
      <c r="B253" s="22">
        <v>39962</v>
      </c>
      <c r="C253" s="23" t="s">
        <v>4964</v>
      </c>
      <c r="D253" s="23" t="s">
        <v>6189</v>
      </c>
      <c r="E253" s="23" t="s">
        <v>6189</v>
      </c>
      <c r="F253" s="23" t="s">
        <v>4339</v>
      </c>
      <c r="G253" s="24"/>
      <c r="H253" s="23" t="s">
        <v>6190</v>
      </c>
      <c r="I253" s="23" t="s">
        <v>4965</v>
      </c>
      <c r="J253" s="23" t="s">
        <v>4965</v>
      </c>
      <c r="K253" s="23" t="s">
        <v>4339</v>
      </c>
      <c r="L253" s="23">
        <v>2</v>
      </c>
      <c r="M253" s="23">
        <v>1</v>
      </c>
      <c r="N253" s="23">
        <v>0</v>
      </c>
      <c r="O253" s="23">
        <v>0</v>
      </c>
      <c r="R253" s="32">
        <v>45471</v>
      </c>
      <c r="S253" s="23">
        <v>0</v>
      </c>
    </row>
    <row r="254" spans="1:19" ht="16">
      <c r="A254" s="21">
        <v>252</v>
      </c>
      <c r="B254" s="22">
        <v>39994</v>
      </c>
      <c r="C254" s="23" t="s">
        <v>4966</v>
      </c>
      <c r="D254" s="23" t="s">
        <v>6191</v>
      </c>
      <c r="E254" s="23" t="s">
        <v>6191</v>
      </c>
      <c r="F254" s="23" t="s">
        <v>4339</v>
      </c>
      <c r="G254" s="24"/>
      <c r="H254" s="23" t="s">
        <v>6192</v>
      </c>
      <c r="I254" s="23" t="s">
        <v>4967</v>
      </c>
      <c r="J254" s="23" t="s">
        <v>4967</v>
      </c>
      <c r="K254" s="23" t="s">
        <v>4339</v>
      </c>
      <c r="L254" s="23">
        <v>2</v>
      </c>
      <c r="M254" s="23">
        <v>1</v>
      </c>
      <c r="N254" s="23">
        <v>0</v>
      </c>
      <c r="O254" s="23">
        <v>0</v>
      </c>
      <c r="R254" s="32">
        <v>45504</v>
      </c>
      <c r="S254" s="23">
        <v>1</v>
      </c>
    </row>
    <row r="255" spans="1:19" ht="16">
      <c r="A255" s="21">
        <v>253</v>
      </c>
      <c r="B255" s="22">
        <v>40025</v>
      </c>
      <c r="C255" s="23" t="s">
        <v>4968</v>
      </c>
      <c r="D255" s="23" t="s">
        <v>6193</v>
      </c>
      <c r="E255" s="23" t="s">
        <v>6193</v>
      </c>
      <c r="F255" s="23" t="s">
        <v>4339</v>
      </c>
      <c r="G255" s="24"/>
      <c r="H255" s="23" t="s">
        <v>6194</v>
      </c>
      <c r="I255" s="23" t="s">
        <v>6195</v>
      </c>
      <c r="J255" s="23" t="s">
        <v>6195</v>
      </c>
      <c r="K255" s="23" t="s">
        <v>4339</v>
      </c>
      <c r="L255" s="23">
        <v>2</v>
      </c>
      <c r="M255" s="23">
        <v>1</v>
      </c>
      <c r="N255" s="23">
        <v>0</v>
      </c>
      <c r="O255" s="23">
        <v>0</v>
      </c>
      <c r="R255" s="32">
        <v>45534</v>
      </c>
      <c r="S255" s="23">
        <v>0</v>
      </c>
    </row>
    <row r="256" spans="1:19" ht="16">
      <c r="A256" s="21">
        <v>254</v>
      </c>
      <c r="B256" s="22">
        <v>40056</v>
      </c>
      <c r="C256" s="23" t="s">
        <v>4970</v>
      </c>
      <c r="D256" s="23" t="s">
        <v>6196</v>
      </c>
      <c r="E256" s="23" t="s">
        <v>6196</v>
      </c>
      <c r="F256" s="23" t="s">
        <v>4339</v>
      </c>
      <c r="G256" s="24"/>
      <c r="H256" s="23" t="s">
        <v>6197</v>
      </c>
      <c r="I256" s="23" t="s">
        <v>4971</v>
      </c>
      <c r="J256" s="23" t="s">
        <v>4971</v>
      </c>
      <c r="K256" s="23" t="s">
        <v>4339</v>
      </c>
      <c r="L256" s="23">
        <v>2</v>
      </c>
      <c r="M256" s="23">
        <v>1</v>
      </c>
      <c r="N256" s="23">
        <v>0</v>
      </c>
      <c r="O256" s="23">
        <v>0</v>
      </c>
      <c r="R256" s="32">
        <v>45565</v>
      </c>
      <c r="S256" s="23">
        <v>0</v>
      </c>
    </row>
    <row r="257" spans="1:19" ht="16">
      <c r="A257" s="21">
        <v>255</v>
      </c>
      <c r="B257" s="22">
        <v>40086</v>
      </c>
      <c r="C257" s="23" t="s">
        <v>4972</v>
      </c>
      <c r="D257" s="23" t="s">
        <v>6198</v>
      </c>
      <c r="E257" s="23" t="s">
        <v>6198</v>
      </c>
      <c r="F257" s="23" t="s">
        <v>4339</v>
      </c>
      <c r="G257" s="24"/>
      <c r="H257" s="23" t="s">
        <v>6199</v>
      </c>
      <c r="I257" s="23" t="s">
        <v>4973</v>
      </c>
      <c r="J257" s="23" t="s">
        <v>4973</v>
      </c>
      <c r="K257" s="23" t="s">
        <v>4339</v>
      </c>
      <c r="L257" s="23">
        <v>2</v>
      </c>
      <c r="M257" s="23">
        <v>1</v>
      </c>
      <c r="N257" s="23">
        <v>0</v>
      </c>
      <c r="O257" s="23">
        <v>0</v>
      </c>
      <c r="R257" s="32">
        <v>45596</v>
      </c>
      <c r="S257" s="23">
        <v>0</v>
      </c>
    </row>
    <row r="258" spans="1:19" ht="16">
      <c r="A258" s="21">
        <v>256</v>
      </c>
      <c r="B258" s="22">
        <v>40116</v>
      </c>
      <c r="C258" s="23" t="s">
        <v>4974</v>
      </c>
      <c r="D258" s="23" t="s">
        <v>6200</v>
      </c>
      <c r="E258" s="23" t="s">
        <v>6198</v>
      </c>
      <c r="F258" s="23" t="s">
        <v>4976</v>
      </c>
      <c r="G258" s="24"/>
      <c r="H258" s="23" t="s">
        <v>6201</v>
      </c>
      <c r="I258" s="23" t="s">
        <v>4975</v>
      </c>
      <c r="J258" s="23" t="s">
        <v>4973</v>
      </c>
      <c r="K258" s="23" t="s">
        <v>6201</v>
      </c>
      <c r="L258" s="23">
        <v>2</v>
      </c>
      <c r="M258" s="23">
        <v>1</v>
      </c>
      <c r="N258" s="23">
        <v>0</v>
      </c>
      <c r="O258" s="23">
        <v>0</v>
      </c>
    </row>
    <row r="259" spans="1:19" ht="16">
      <c r="A259" s="21">
        <v>257</v>
      </c>
      <c r="B259" s="22">
        <v>40147</v>
      </c>
      <c r="C259" s="23" t="s">
        <v>4977</v>
      </c>
      <c r="D259" s="23" t="s">
        <v>6202</v>
      </c>
      <c r="E259" s="23" t="s">
        <v>6202</v>
      </c>
      <c r="F259" s="23" t="s">
        <v>4339</v>
      </c>
      <c r="G259" s="24"/>
      <c r="H259" s="23" t="s">
        <v>6203</v>
      </c>
      <c r="I259" s="23" t="s">
        <v>4978</v>
      </c>
      <c r="J259" s="23" t="s">
        <v>4978</v>
      </c>
      <c r="K259" s="23" t="s">
        <v>4339</v>
      </c>
      <c r="L259" s="23">
        <v>2</v>
      </c>
      <c r="M259" s="23">
        <v>1</v>
      </c>
      <c r="N259" s="23">
        <v>0</v>
      </c>
      <c r="O259" s="23">
        <v>0</v>
      </c>
    </row>
    <row r="260" spans="1:19" ht="16">
      <c r="A260" s="21">
        <v>258</v>
      </c>
      <c r="B260" s="22">
        <v>40178</v>
      </c>
      <c r="C260" s="23" t="s">
        <v>4979</v>
      </c>
      <c r="D260" s="23" t="s">
        <v>6204</v>
      </c>
      <c r="E260" s="23" t="s">
        <v>6204</v>
      </c>
      <c r="F260" s="23" t="s">
        <v>4339</v>
      </c>
      <c r="G260" s="24"/>
      <c r="H260" s="23" t="s">
        <v>6205</v>
      </c>
      <c r="I260" s="23" t="s">
        <v>4980</v>
      </c>
      <c r="J260" s="23" t="s">
        <v>4980</v>
      </c>
      <c r="K260" s="23" t="s">
        <v>4339</v>
      </c>
      <c r="L260" s="23">
        <v>2</v>
      </c>
      <c r="M260" s="23">
        <v>1</v>
      </c>
      <c r="N260" s="23">
        <v>0</v>
      </c>
      <c r="O260" s="23">
        <v>0</v>
      </c>
    </row>
    <row r="261" spans="1:19" ht="16">
      <c r="A261" s="21">
        <v>259</v>
      </c>
      <c r="B261" s="22">
        <v>40207</v>
      </c>
      <c r="C261" s="23" t="s">
        <v>4981</v>
      </c>
      <c r="D261" s="23" t="s">
        <v>6206</v>
      </c>
      <c r="E261" s="23" t="s">
        <v>6204</v>
      </c>
      <c r="F261" s="23" t="s">
        <v>6207</v>
      </c>
      <c r="G261" s="24"/>
      <c r="H261" s="23" t="s">
        <v>6208</v>
      </c>
      <c r="I261" s="23" t="s">
        <v>4982</v>
      </c>
      <c r="J261" s="23" t="s">
        <v>4980</v>
      </c>
      <c r="K261" s="23" t="s">
        <v>6209</v>
      </c>
      <c r="L261" s="23">
        <v>0</v>
      </c>
      <c r="M261" s="23">
        <v>0</v>
      </c>
      <c r="N261" s="23">
        <v>1</v>
      </c>
      <c r="O261" s="23">
        <v>0</v>
      </c>
    </row>
    <row r="262" spans="1:19" ht="16">
      <c r="A262" s="21">
        <v>260</v>
      </c>
      <c r="B262" s="22">
        <v>40235</v>
      </c>
      <c r="C262" s="23" t="s">
        <v>4984</v>
      </c>
      <c r="D262" s="23" t="s">
        <v>6210</v>
      </c>
      <c r="E262" s="23" t="s">
        <v>6204</v>
      </c>
      <c r="F262" s="23" t="s">
        <v>6211</v>
      </c>
      <c r="G262" s="24"/>
      <c r="H262" s="23" t="s">
        <v>6212</v>
      </c>
      <c r="I262" s="23" t="s">
        <v>4985</v>
      </c>
      <c r="J262" s="23" t="s">
        <v>4980</v>
      </c>
      <c r="K262" s="23" t="s">
        <v>6213</v>
      </c>
      <c r="L262" s="23">
        <v>2</v>
      </c>
      <c r="M262" s="23">
        <v>1</v>
      </c>
      <c r="N262" s="23">
        <v>0</v>
      </c>
      <c r="O262" s="23">
        <v>0</v>
      </c>
    </row>
    <row r="263" spans="1:19" ht="16">
      <c r="A263" s="21">
        <v>261</v>
      </c>
      <c r="B263" s="22">
        <v>40268</v>
      </c>
      <c r="C263" s="23" t="s">
        <v>4987</v>
      </c>
      <c r="D263" s="23" t="s">
        <v>6214</v>
      </c>
      <c r="E263" s="23" t="s">
        <v>6214</v>
      </c>
      <c r="F263" s="23" t="s">
        <v>4339</v>
      </c>
      <c r="G263" s="24"/>
      <c r="H263" s="23" t="s">
        <v>6215</v>
      </c>
      <c r="I263" s="23" t="s">
        <v>4988</v>
      </c>
      <c r="J263" s="23" t="s">
        <v>4988</v>
      </c>
      <c r="K263" s="23" t="s">
        <v>4339</v>
      </c>
      <c r="L263" s="23">
        <v>2</v>
      </c>
      <c r="M263" s="23">
        <v>1</v>
      </c>
      <c r="N263" s="23">
        <v>0</v>
      </c>
      <c r="O263" s="23">
        <v>0</v>
      </c>
    </row>
    <row r="264" spans="1:19" ht="16">
      <c r="A264" s="21">
        <v>262</v>
      </c>
      <c r="B264" s="22">
        <v>40298</v>
      </c>
      <c r="C264" s="23" t="s">
        <v>4989</v>
      </c>
      <c r="D264" s="23" t="s">
        <v>6216</v>
      </c>
      <c r="E264" s="23" t="s">
        <v>6216</v>
      </c>
      <c r="F264" s="23" t="s">
        <v>4339</v>
      </c>
      <c r="G264" s="24"/>
      <c r="H264" s="23" t="s">
        <v>6217</v>
      </c>
      <c r="I264" s="23" t="s">
        <v>4990</v>
      </c>
      <c r="J264" s="23" t="s">
        <v>4990</v>
      </c>
      <c r="K264" s="23" t="s">
        <v>4339</v>
      </c>
      <c r="L264" s="23">
        <v>2</v>
      </c>
      <c r="M264" s="23">
        <v>1</v>
      </c>
      <c r="N264" s="23">
        <v>0</v>
      </c>
      <c r="O264" s="23">
        <v>0</v>
      </c>
    </row>
    <row r="265" spans="1:19" ht="16">
      <c r="A265" s="21">
        <v>263</v>
      </c>
      <c r="B265" s="22">
        <v>40329</v>
      </c>
      <c r="C265" s="23" t="s">
        <v>4991</v>
      </c>
      <c r="D265" s="23" t="s">
        <v>6218</v>
      </c>
      <c r="E265" s="23" t="s">
        <v>6216</v>
      </c>
      <c r="F265" s="23" t="s">
        <v>6219</v>
      </c>
      <c r="G265" s="24"/>
      <c r="H265" s="23" t="s">
        <v>6220</v>
      </c>
      <c r="I265" s="23" t="s">
        <v>4992</v>
      </c>
      <c r="J265" s="23" t="s">
        <v>4990</v>
      </c>
      <c r="K265" s="23" t="s">
        <v>6221</v>
      </c>
      <c r="L265" s="23">
        <v>0</v>
      </c>
      <c r="M265" s="23">
        <v>0</v>
      </c>
      <c r="N265" s="23">
        <v>1</v>
      </c>
      <c r="O265" s="23">
        <v>0</v>
      </c>
    </row>
    <row r="266" spans="1:19" ht="16">
      <c r="A266" s="21">
        <v>264</v>
      </c>
      <c r="B266" s="22">
        <v>40359</v>
      </c>
      <c r="C266" s="23" t="s">
        <v>4994</v>
      </c>
      <c r="D266" s="23" t="s">
        <v>6222</v>
      </c>
      <c r="E266" s="23" t="s">
        <v>6216</v>
      </c>
      <c r="F266" s="23" t="s">
        <v>6223</v>
      </c>
      <c r="G266" s="24"/>
      <c r="H266" s="23" t="s">
        <v>6224</v>
      </c>
      <c r="I266" s="23" t="s">
        <v>4995</v>
      </c>
      <c r="J266" s="23" t="s">
        <v>4990</v>
      </c>
      <c r="K266" s="23" t="s">
        <v>6223</v>
      </c>
      <c r="L266" s="23">
        <v>1</v>
      </c>
      <c r="M266" s="23">
        <v>0</v>
      </c>
      <c r="N266" s="23">
        <v>0</v>
      </c>
      <c r="O266" s="23">
        <v>1</v>
      </c>
    </row>
    <row r="267" spans="1:19" ht="16">
      <c r="A267" s="21">
        <v>265</v>
      </c>
      <c r="B267" s="22">
        <v>40389</v>
      </c>
      <c r="C267" s="23" t="s">
        <v>4997</v>
      </c>
      <c r="D267" s="23" t="s">
        <v>6225</v>
      </c>
      <c r="E267" s="23" t="s">
        <v>6225</v>
      </c>
      <c r="F267" s="23" t="s">
        <v>4339</v>
      </c>
      <c r="G267" s="24"/>
      <c r="H267" s="23" t="s">
        <v>6226</v>
      </c>
      <c r="I267" s="23" t="s">
        <v>4998</v>
      </c>
      <c r="J267" s="23" t="s">
        <v>4998</v>
      </c>
      <c r="K267" s="23" t="s">
        <v>4339</v>
      </c>
      <c r="L267" s="23">
        <v>2</v>
      </c>
      <c r="M267" s="23">
        <v>1</v>
      </c>
      <c r="N267" s="23">
        <v>0</v>
      </c>
      <c r="O267" s="23">
        <v>0</v>
      </c>
    </row>
    <row r="268" spans="1:19" ht="16">
      <c r="A268" s="21">
        <v>266</v>
      </c>
      <c r="B268" s="22">
        <v>40421</v>
      </c>
      <c r="C268" s="23" t="s">
        <v>4999</v>
      </c>
      <c r="D268" s="23" t="s">
        <v>6227</v>
      </c>
      <c r="E268" s="23" t="s">
        <v>6225</v>
      </c>
      <c r="F268" s="23" t="s">
        <v>6228</v>
      </c>
      <c r="G268" s="24"/>
      <c r="H268" s="23" t="s">
        <v>6229</v>
      </c>
      <c r="I268" s="23" t="s">
        <v>6230</v>
      </c>
      <c r="J268" s="23" t="s">
        <v>4998</v>
      </c>
      <c r="K268" s="23" t="s">
        <v>6229</v>
      </c>
      <c r="L268" s="23">
        <v>0</v>
      </c>
      <c r="M268" s="23">
        <v>0</v>
      </c>
      <c r="N268" s="23">
        <v>1</v>
      </c>
      <c r="O268" s="23">
        <v>0</v>
      </c>
    </row>
    <row r="269" spans="1:19" ht="16">
      <c r="A269" s="21">
        <v>267</v>
      </c>
      <c r="B269" s="22">
        <v>40451</v>
      </c>
      <c r="C269" s="23" t="s">
        <v>5002</v>
      </c>
      <c r="D269" s="23" t="s">
        <v>6231</v>
      </c>
      <c r="E269" s="23" t="s">
        <v>6231</v>
      </c>
      <c r="F269" s="23" t="s">
        <v>4339</v>
      </c>
      <c r="G269" s="24"/>
      <c r="H269" s="23" t="s">
        <v>6232</v>
      </c>
      <c r="I269" s="23" t="s">
        <v>5003</v>
      </c>
      <c r="J269" s="23" t="s">
        <v>5003</v>
      </c>
      <c r="K269" s="23" t="s">
        <v>4339</v>
      </c>
      <c r="L269" s="23">
        <v>2</v>
      </c>
      <c r="M269" s="23">
        <v>1</v>
      </c>
      <c r="N269" s="23">
        <v>0</v>
      </c>
      <c r="O269" s="23">
        <v>0</v>
      </c>
    </row>
    <row r="270" spans="1:19" ht="16">
      <c r="A270" s="21">
        <v>268</v>
      </c>
      <c r="B270" s="22">
        <v>40480</v>
      </c>
      <c r="C270" s="23" t="s">
        <v>5004</v>
      </c>
      <c r="D270" s="23" t="s">
        <v>6233</v>
      </c>
      <c r="E270" s="23" t="s">
        <v>6233</v>
      </c>
      <c r="F270" s="23" t="s">
        <v>4339</v>
      </c>
      <c r="G270" s="24"/>
      <c r="H270" s="23" t="s">
        <v>6234</v>
      </c>
      <c r="I270" s="23" t="s">
        <v>6235</v>
      </c>
      <c r="J270" s="23" t="s">
        <v>6235</v>
      </c>
      <c r="K270" s="23" t="s">
        <v>4339</v>
      </c>
      <c r="L270" s="23">
        <v>2</v>
      </c>
      <c r="M270" s="23">
        <v>1</v>
      </c>
      <c r="N270" s="23">
        <v>0</v>
      </c>
      <c r="O270" s="23">
        <v>0</v>
      </c>
    </row>
    <row r="271" spans="1:19" ht="16">
      <c r="A271" s="21">
        <v>269</v>
      </c>
      <c r="B271" s="22">
        <v>40512</v>
      </c>
      <c r="C271" s="23" t="s">
        <v>5006</v>
      </c>
      <c r="D271" s="23" t="s">
        <v>6236</v>
      </c>
      <c r="E271" s="23" t="s">
        <v>6233</v>
      </c>
      <c r="F271" s="23" t="s">
        <v>6237</v>
      </c>
      <c r="G271" s="24"/>
      <c r="H271" s="23" t="s">
        <v>6238</v>
      </c>
      <c r="I271" s="23" t="s">
        <v>5007</v>
      </c>
      <c r="J271" s="23" t="s">
        <v>6235</v>
      </c>
      <c r="K271" s="23" t="s">
        <v>6238</v>
      </c>
      <c r="L271" s="23">
        <v>2</v>
      </c>
      <c r="M271" s="23">
        <v>1</v>
      </c>
      <c r="N271" s="23">
        <v>0</v>
      </c>
      <c r="O271" s="23">
        <v>0</v>
      </c>
    </row>
    <row r="272" spans="1:19" ht="16">
      <c r="A272" s="21">
        <v>270</v>
      </c>
      <c r="B272" s="22">
        <v>40543</v>
      </c>
      <c r="C272" s="23" t="s">
        <v>5009</v>
      </c>
      <c r="D272" s="23" t="s">
        <v>6239</v>
      </c>
      <c r="E272" s="23" t="s">
        <v>6239</v>
      </c>
      <c r="F272" s="23" t="s">
        <v>4339</v>
      </c>
      <c r="G272" s="24"/>
      <c r="H272" s="23" t="s">
        <v>6240</v>
      </c>
      <c r="I272" s="23" t="s">
        <v>5010</v>
      </c>
      <c r="J272" s="23" t="s">
        <v>5010</v>
      </c>
      <c r="K272" s="23" t="s">
        <v>4339</v>
      </c>
      <c r="L272" s="23">
        <v>2</v>
      </c>
      <c r="M272" s="23">
        <v>1</v>
      </c>
      <c r="N272" s="23">
        <v>0</v>
      </c>
      <c r="O272" s="23">
        <v>0</v>
      </c>
    </row>
    <row r="273" spans="1:15" ht="16">
      <c r="A273" s="21">
        <v>271</v>
      </c>
      <c r="B273" s="22">
        <v>40574</v>
      </c>
      <c r="C273" s="23" t="s">
        <v>5011</v>
      </c>
      <c r="D273" s="23" t="s">
        <v>6241</v>
      </c>
      <c r="E273" s="23" t="s">
        <v>6241</v>
      </c>
      <c r="F273" s="23" t="s">
        <v>4339</v>
      </c>
      <c r="G273" s="24"/>
      <c r="H273" s="23" t="s">
        <v>6242</v>
      </c>
      <c r="I273" s="23" t="s">
        <v>6243</v>
      </c>
      <c r="J273" s="23" t="s">
        <v>6243</v>
      </c>
      <c r="K273" s="23" t="s">
        <v>4339</v>
      </c>
      <c r="L273" s="23">
        <v>2</v>
      </c>
      <c r="M273" s="23">
        <v>1</v>
      </c>
      <c r="N273" s="23">
        <v>0</v>
      </c>
      <c r="O273" s="23">
        <v>0</v>
      </c>
    </row>
    <row r="274" spans="1:15" ht="16">
      <c r="A274" s="21">
        <v>272</v>
      </c>
      <c r="B274" s="22">
        <v>40602</v>
      </c>
      <c r="C274" s="23" t="s">
        <v>5013</v>
      </c>
      <c r="D274" s="23" t="s">
        <v>6244</v>
      </c>
      <c r="E274" s="23" t="s">
        <v>6244</v>
      </c>
      <c r="F274" s="23" t="s">
        <v>4339</v>
      </c>
      <c r="G274" s="24"/>
      <c r="H274" s="23" t="s">
        <v>6245</v>
      </c>
      <c r="I274" s="23" t="s">
        <v>5014</v>
      </c>
      <c r="J274" s="23" t="s">
        <v>5014</v>
      </c>
      <c r="K274" s="23" t="s">
        <v>4339</v>
      </c>
      <c r="L274" s="23">
        <v>2</v>
      </c>
      <c r="M274" s="23">
        <v>1</v>
      </c>
      <c r="N274" s="23">
        <v>0</v>
      </c>
      <c r="O274" s="23">
        <v>0</v>
      </c>
    </row>
    <row r="275" spans="1:15" ht="16">
      <c r="A275" s="21">
        <v>273</v>
      </c>
      <c r="B275" s="22">
        <v>40633</v>
      </c>
      <c r="C275" s="23" t="s">
        <v>5015</v>
      </c>
      <c r="D275" s="23" t="s">
        <v>6246</v>
      </c>
      <c r="E275" s="23" t="s">
        <v>6244</v>
      </c>
      <c r="F275" s="23" t="s">
        <v>6247</v>
      </c>
      <c r="G275" s="24"/>
      <c r="H275" s="23" t="s">
        <v>6248</v>
      </c>
      <c r="I275" s="23" t="s">
        <v>5016</v>
      </c>
      <c r="J275" s="23" t="s">
        <v>5014</v>
      </c>
      <c r="K275" s="23" t="s">
        <v>6249</v>
      </c>
      <c r="L275" s="23">
        <v>2</v>
      </c>
      <c r="M275" s="23">
        <v>1</v>
      </c>
      <c r="N275" s="23">
        <v>0</v>
      </c>
      <c r="O275" s="23">
        <v>0</v>
      </c>
    </row>
    <row r="276" spans="1:15" ht="16">
      <c r="A276" s="21">
        <v>274</v>
      </c>
      <c r="B276" s="22">
        <v>40662</v>
      </c>
      <c r="C276" s="23" t="s">
        <v>5018</v>
      </c>
      <c r="D276" s="23" t="s">
        <v>6250</v>
      </c>
      <c r="E276" s="23" t="s">
        <v>6250</v>
      </c>
      <c r="F276" s="23" t="s">
        <v>4339</v>
      </c>
      <c r="G276" s="24"/>
      <c r="H276" s="23" t="s">
        <v>6251</v>
      </c>
      <c r="I276" s="23" t="s">
        <v>5019</v>
      </c>
      <c r="J276" s="23" t="s">
        <v>5019</v>
      </c>
      <c r="K276" s="23" t="s">
        <v>4339</v>
      </c>
      <c r="L276" s="23">
        <v>2</v>
      </c>
      <c r="M276" s="23">
        <v>1</v>
      </c>
      <c r="N276" s="23">
        <v>0</v>
      </c>
      <c r="O276" s="23">
        <v>0</v>
      </c>
    </row>
    <row r="277" spans="1:15" ht="16">
      <c r="A277" s="21">
        <v>275</v>
      </c>
      <c r="B277" s="22">
        <v>40694</v>
      </c>
      <c r="C277" s="23" t="s">
        <v>5020</v>
      </c>
      <c r="D277" s="23" t="s">
        <v>6252</v>
      </c>
      <c r="E277" s="23" t="s">
        <v>6250</v>
      </c>
      <c r="F277" s="23" t="s">
        <v>6253</v>
      </c>
      <c r="G277" s="24"/>
      <c r="H277" s="23" t="s">
        <v>6254</v>
      </c>
      <c r="I277" s="23" t="s">
        <v>5021</v>
      </c>
      <c r="J277" s="23" t="s">
        <v>5019</v>
      </c>
      <c r="K277" s="23" t="s">
        <v>6254</v>
      </c>
      <c r="L277" s="23">
        <v>2</v>
      </c>
      <c r="M277" s="23">
        <v>1</v>
      </c>
      <c r="N277" s="23">
        <v>0</v>
      </c>
      <c r="O277" s="23">
        <v>0</v>
      </c>
    </row>
    <row r="278" spans="1:15" ht="16">
      <c r="A278" s="21">
        <v>276</v>
      </c>
      <c r="B278" s="22">
        <v>40724</v>
      </c>
      <c r="C278" s="23" t="s">
        <v>5023</v>
      </c>
      <c r="D278" s="23" t="s">
        <v>6255</v>
      </c>
      <c r="E278" s="23" t="s">
        <v>6250</v>
      </c>
      <c r="F278" s="23" t="s">
        <v>6256</v>
      </c>
      <c r="G278" s="24"/>
      <c r="H278" s="23" t="s">
        <v>6257</v>
      </c>
      <c r="I278" s="23" t="s">
        <v>5024</v>
      </c>
      <c r="J278" s="23" t="s">
        <v>5019</v>
      </c>
      <c r="K278" s="23" t="s">
        <v>6258</v>
      </c>
      <c r="L278" s="23">
        <v>2</v>
      </c>
      <c r="M278" s="23">
        <v>1</v>
      </c>
      <c r="N278" s="23">
        <v>0</v>
      </c>
      <c r="O278" s="23">
        <v>0</v>
      </c>
    </row>
    <row r="279" spans="1:15" ht="16">
      <c r="A279" s="21">
        <v>277</v>
      </c>
      <c r="B279" s="22">
        <v>40753</v>
      </c>
      <c r="C279" s="23" t="s">
        <v>5026</v>
      </c>
      <c r="D279" s="23" t="s">
        <v>6259</v>
      </c>
      <c r="E279" s="23" t="s">
        <v>6252</v>
      </c>
      <c r="F279" s="23" t="s">
        <v>6260</v>
      </c>
      <c r="G279" s="24"/>
      <c r="H279" s="23" t="s">
        <v>6261</v>
      </c>
      <c r="I279" s="23" t="s">
        <v>5027</v>
      </c>
      <c r="J279" s="23" t="s">
        <v>5021</v>
      </c>
      <c r="K279" s="23" t="s">
        <v>6262</v>
      </c>
      <c r="L279" s="23">
        <v>0</v>
      </c>
      <c r="M279" s="23">
        <v>0</v>
      </c>
      <c r="N279" s="23">
        <v>1</v>
      </c>
      <c r="O279" s="23">
        <v>0</v>
      </c>
    </row>
    <row r="280" spans="1:15" ht="16">
      <c r="A280" s="21">
        <v>278</v>
      </c>
      <c r="B280" s="22">
        <v>40786</v>
      </c>
      <c r="C280" s="23" t="s">
        <v>5029</v>
      </c>
      <c r="D280" s="23" t="s">
        <v>6263</v>
      </c>
      <c r="E280" s="23" t="s">
        <v>6255</v>
      </c>
      <c r="F280" s="23" t="s">
        <v>6264</v>
      </c>
      <c r="G280" s="24"/>
      <c r="H280" s="23" t="s">
        <v>5029</v>
      </c>
      <c r="I280" s="23" t="s">
        <v>5030</v>
      </c>
      <c r="J280" s="23" t="s">
        <v>5024</v>
      </c>
      <c r="K280" s="23" t="s">
        <v>6265</v>
      </c>
      <c r="L280" s="23">
        <v>0</v>
      </c>
      <c r="M280" s="23">
        <v>0</v>
      </c>
      <c r="N280" s="23">
        <v>1</v>
      </c>
      <c r="O280" s="23">
        <v>0</v>
      </c>
    </row>
    <row r="281" spans="1:15" ht="16">
      <c r="A281" s="21">
        <v>279</v>
      </c>
      <c r="B281" s="22">
        <v>40816</v>
      </c>
      <c r="C281" s="23" t="s">
        <v>5032</v>
      </c>
      <c r="D281" s="23" t="s">
        <v>6266</v>
      </c>
      <c r="E281" s="23" t="s">
        <v>6259</v>
      </c>
      <c r="F281" s="23" t="s">
        <v>6267</v>
      </c>
      <c r="G281" s="24"/>
      <c r="H281" s="23" t="s">
        <v>6268</v>
      </c>
      <c r="I281" s="23" t="s">
        <v>5033</v>
      </c>
      <c r="J281" s="23" t="s">
        <v>5027</v>
      </c>
      <c r="K281" s="23" t="s">
        <v>6269</v>
      </c>
      <c r="L281" s="23">
        <v>1</v>
      </c>
      <c r="M281" s="23">
        <v>0</v>
      </c>
      <c r="N281" s="23">
        <v>0</v>
      </c>
      <c r="O281" s="23">
        <v>1</v>
      </c>
    </row>
    <row r="282" spans="1:15" ht="16">
      <c r="A282" s="21">
        <v>280</v>
      </c>
      <c r="B282" s="22">
        <v>40847</v>
      </c>
      <c r="C282" s="23" t="s">
        <v>5035</v>
      </c>
      <c r="D282" s="23" t="s">
        <v>6270</v>
      </c>
      <c r="E282" s="23" t="s">
        <v>6270</v>
      </c>
      <c r="F282" s="23" t="s">
        <v>4339</v>
      </c>
      <c r="G282" s="24"/>
      <c r="H282" s="23" t="s">
        <v>6271</v>
      </c>
      <c r="I282" s="23" t="s">
        <v>5036</v>
      </c>
      <c r="J282" s="23" t="s">
        <v>5036</v>
      </c>
      <c r="K282" s="23" t="s">
        <v>4339</v>
      </c>
      <c r="L282" s="23">
        <v>2</v>
      </c>
      <c r="M282" s="23">
        <v>1</v>
      </c>
      <c r="N282" s="23">
        <v>0</v>
      </c>
      <c r="O282" s="23">
        <v>0</v>
      </c>
    </row>
    <row r="283" spans="1:15" ht="16">
      <c r="A283" s="21">
        <v>281</v>
      </c>
      <c r="B283" s="22">
        <v>40877</v>
      </c>
      <c r="C283" s="23" t="s">
        <v>5037</v>
      </c>
      <c r="D283" s="23" t="s">
        <v>6272</v>
      </c>
      <c r="E283" s="23" t="s">
        <v>6270</v>
      </c>
      <c r="F283" s="23" t="s">
        <v>6273</v>
      </c>
      <c r="G283" s="24"/>
      <c r="H283" s="23" t="s">
        <v>6274</v>
      </c>
      <c r="I283" s="23" t="s">
        <v>5038</v>
      </c>
      <c r="J283" s="23" t="s">
        <v>5036</v>
      </c>
      <c r="K283" s="23" t="s">
        <v>6275</v>
      </c>
      <c r="L283" s="23">
        <v>2</v>
      </c>
      <c r="M283" s="23">
        <v>1</v>
      </c>
      <c r="N283" s="23">
        <v>0</v>
      </c>
      <c r="O283" s="23">
        <v>0</v>
      </c>
    </row>
    <row r="284" spans="1:15" ht="16">
      <c r="A284" s="21">
        <v>282</v>
      </c>
      <c r="B284" s="22">
        <v>40907</v>
      </c>
      <c r="C284" s="23" t="s">
        <v>5040</v>
      </c>
      <c r="D284" s="23" t="s">
        <v>6276</v>
      </c>
      <c r="E284" s="23" t="s">
        <v>6276</v>
      </c>
      <c r="F284" s="23" t="s">
        <v>4339</v>
      </c>
      <c r="G284" s="24"/>
      <c r="H284" s="23" t="s">
        <v>6277</v>
      </c>
      <c r="I284" s="23" t="s">
        <v>5041</v>
      </c>
      <c r="J284" s="23" t="s">
        <v>5041</v>
      </c>
      <c r="K284" s="23" t="s">
        <v>4339</v>
      </c>
      <c r="L284" s="23">
        <v>2</v>
      </c>
      <c r="M284" s="23">
        <v>1</v>
      </c>
      <c r="N284" s="23">
        <v>0</v>
      </c>
      <c r="O284" s="23">
        <v>0</v>
      </c>
    </row>
    <row r="285" spans="1:15" ht="16">
      <c r="A285" s="21">
        <v>283</v>
      </c>
      <c r="B285" s="22">
        <v>40939</v>
      </c>
      <c r="C285" s="23" t="s">
        <v>5042</v>
      </c>
      <c r="D285" s="23" t="s">
        <v>6278</v>
      </c>
      <c r="E285" s="23" t="s">
        <v>6278</v>
      </c>
      <c r="F285" s="23" t="s">
        <v>4339</v>
      </c>
      <c r="G285" s="24"/>
      <c r="H285" s="23" t="s">
        <v>6279</v>
      </c>
      <c r="I285" s="23" t="s">
        <v>5043</v>
      </c>
      <c r="J285" s="23" t="s">
        <v>5043</v>
      </c>
      <c r="K285" s="23" t="s">
        <v>4339</v>
      </c>
      <c r="L285" s="23">
        <v>2</v>
      </c>
      <c r="M285" s="23">
        <v>1</v>
      </c>
      <c r="N285" s="23">
        <v>0</v>
      </c>
      <c r="O285" s="23">
        <v>0</v>
      </c>
    </row>
    <row r="286" spans="1:15" ht="16">
      <c r="A286" s="21">
        <v>284</v>
      </c>
      <c r="B286" s="22">
        <v>40968</v>
      </c>
      <c r="C286" s="23" t="s">
        <v>5044</v>
      </c>
      <c r="D286" s="23" t="s">
        <v>6280</v>
      </c>
      <c r="E286" s="23" t="s">
        <v>6280</v>
      </c>
      <c r="F286" s="23" t="s">
        <v>4339</v>
      </c>
      <c r="G286" s="24"/>
      <c r="H286" s="23" t="s">
        <v>6281</v>
      </c>
      <c r="I286" s="23" t="s">
        <v>5045</v>
      </c>
      <c r="J286" s="23" t="s">
        <v>5045</v>
      </c>
      <c r="K286" s="23" t="s">
        <v>4339</v>
      </c>
      <c r="L286" s="23">
        <v>2</v>
      </c>
      <c r="M286" s="23">
        <v>1</v>
      </c>
      <c r="N286" s="23">
        <v>0</v>
      </c>
      <c r="O286" s="23">
        <v>0</v>
      </c>
    </row>
    <row r="287" spans="1:15" ht="16">
      <c r="A287" s="21">
        <v>285</v>
      </c>
      <c r="B287" s="22">
        <v>40998</v>
      </c>
      <c r="C287" s="23" t="s">
        <v>5046</v>
      </c>
      <c r="D287" s="23" t="s">
        <v>6282</v>
      </c>
      <c r="E287" s="23" t="s">
        <v>6282</v>
      </c>
      <c r="F287" s="23" t="s">
        <v>4339</v>
      </c>
      <c r="G287" s="24"/>
      <c r="H287" s="23" t="s">
        <v>6283</v>
      </c>
      <c r="I287" s="23" t="s">
        <v>5047</v>
      </c>
      <c r="J287" s="23" t="s">
        <v>5047</v>
      </c>
      <c r="K287" s="23" t="s">
        <v>4339</v>
      </c>
      <c r="L287" s="23">
        <v>2</v>
      </c>
      <c r="M287" s="23">
        <v>1</v>
      </c>
      <c r="N287" s="23">
        <v>0</v>
      </c>
      <c r="O287" s="23">
        <v>0</v>
      </c>
    </row>
    <row r="288" spans="1:15" ht="16">
      <c r="A288" s="21">
        <v>286</v>
      </c>
      <c r="B288" s="22">
        <v>41029</v>
      </c>
      <c r="C288" s="23" t="s">
        <v>5048</v>
      </c>
      <c r="D288" s="23" t="s">
        <v>6284</v>
      </c>
      <c r="E288" s="23" t="s">
        <v>6282</v>
      </c>
      <c r="F288" s="23" t="s">
        <v>6285</v>
      </c>
      <c r="G288" s="24"/>
      <c r="H288" s="23" t="s">
        <v>6286</v>
      </c>
      <c r="I288" s="23" t="s">
        <v>5049</v>
      </c>
      <c r="J288" s="23" t="s">
        <v>5047</v>
      </c>
      <c r="K288" s="23" t="s">
        <v>6287</v>
      </c>
      <c r="L288" s="23">
        <v>2</v>
      </c>
      <c r="M288" s="23">
        <v>1</v>
      </c>
      <c r="N288" s="23">
        <v>0</v>
      </c>
      <c r="O288" s="23">
        <v>0</v>
      </c>
    </row>
    <row r="289" spans="1:15" ht="16">
      <c r="A289" s="21">
        <v>287</v>
      </c>
      <c r="B289" s="22">
        <v>41060</v>
      </c>
      <c r="C289" s="23" t="s">
        <v>5051</v>
      </c>
      <c r="D289" s="23" t="s">
        <v>6288</v>
      </c>
      <c r="E289" s="23" t="s">
        <v>6282</v>
      </c>
      <c r="F289" s="23" t="s">
        <v>6289</v>
      </c>
      <c r="G289" s="24"/>
      <c r="H289" s="23" t="s">
        <v>6290</v>
      </c>
      <c r="I289" s="23" t="s">
        <v>5052</v>
      </c>
      <c r="J289" s="23" t="s">
        <v>5047</v>
      </c>
      <c r="K289" s="23" t="s">
        <v>6291</v>
      </c>
      <c r="L289" s="23">
        <v>0</v>
      </c>
      <c r="M289" s="23">
        <v>0</v>
      </c>
      <c r="N289" s="23">
        <v>1</v>
      </c>
      <c r="O289" s="23">
        <v>0</v>
      </c>
    </row>
    <row r="290" spans="1:15" ht="16">
      <c r="A290" s="21">
        <v>288</v>
      </c>
      <c r="B290" s="22">
        <v>41089</v>
      </c>
      <c r="C290" s="23" t="s">
        <v>5054</v>
      </c>
      <c r="D290" s="23" t="s">
        <v>6292</v>
      </c>
      <c r="E290" s="23" t="s">
        <v>6284</v>
      </c>
      <c r="F290" s="23" t="s">
        <v>6293</v>
      </c>
      <c r="G290" s="24"/>
      <c r="H290" s="23" t="s">
        <v>6294</v>
      </c>
      <c r="I290" s="23" t="s">
        <v>5055</v>
      </c>
      <c r="J290" s="23" t="s">
        <v>5049</v>
      </c>
      <c r="K290" s="23" t="s">
        <v>6295</v>
      </c>
      <c r="L290" s="23">
        <v>2</v>
      </c>
      <c r="M290" s="23">
        <v>1</v>
      </c>
      <c r="N290" s="23">
        <v>0</v>
      </c>
      <c r="O290" s="23">
        <v>0</v>
      </c>
    </row>
    <row r="291" spans="1:15" ht="16">
      <c r="A291" s="21">
        <v>289</v>
      </c>
      <c r="B291" s="22">
        <v>41121</v>
      </c>
      <c r="C291" s="23" t="s">
        <v>5057</v>
      </c>
      <c r="D291" s="23" t="s">
        <v>6296</v>
      </c>
      <c r="E291" s="23" t="s">
        <v>6296</v>
      </c>
      <c r="F291" s="23" t="s">
        <v>4339</v>
      </c>
      <c r="G291" s="24"/>
      <c r="H291" s="23" t="s">
        <v>6297</v>
      </c>
      <c r="I291" s="23" t="s">
        <v>5058</v>
      </c>
      <c r="J291" s="23" t="s">
        <v>5058</v>
      </c>
      <c r="K291" s="23" t="s">
        <v>4339</v>
      </c>
      <c r="L291" s="23">
        <v>2</v>
      </c>
      <c r="M291" s="23">
        <v>1</v>
      </c>
      <c r="N291" s="23">
        <v>0</v>
      </c>
      <c r="O291" s="23">
        <v>0</v>
      </c>
    </row>
    <row r="292" spans="1:15" ht="16">
      <c r="A292" s="21">
        <v>290</v>
      </c>
      <c r="B292" s="22">
        <v>41152</v>
      </c>
      <c r="C292" s="23" t="s">
        <v>5059</v>
      </c>
      <c r="D292" s="23" t="s">
        <v>6298</v>
      </c>
      <c r="E292" s="23" t="s">
        <v>6298</v>
      </c>
      <c r="F292" s="23" t="s">
        <v>4339</v>
      </c>
      <c r="G292" s="24"/>
      <c r="H292" s="23" t="s">
        <v>6299</v>
      </c>
      <c r="I292" s="23" t="s">
        <v>5060</v>
      </c>
      <c r="J292" s="23" t="s">
        <v>5060</v>
      </c>
      <c r="K292" s="23" t="s">
        <v>4339</v>
      </c>
      <c r="L292" s="23">
        <v>2</v>
      </c>
      <c r="M292" s="23">
        <v>1</v>
      </c>
      <c r="N292" s="23">
        <v>0</v>
      </c>
      <c r="O292" s="23">
        <v>0</v>
      </c>
    </row>
    <row r="293" spans="1:15" ht="16">
      <c r="A293" s="21">
        <v>291</v>
      </c>
      <c r="B293" s="22">
        <v>41180</v>
      </c>
      <c r="C293" s="23" t="s">
        <v>5061</v>
      </c>
      <c r="D293" s="23" t="s">
        <v>6300</v>
      </c>
      <c r="E293" s="23" t="s">
        <v>6300</v>
      </c>
      <c r="F293" s="23" t="s">
        <v>4339</v>
      </c>
      <c r="G293" s="24"/>
      <c r="H293" s="23" t="s">
        <v>6301</v>
      </c>
      <c r="I293" s="23" t="s">
        <v>5062</v>
      </c>
      <c r="J293" s="23" t="s">
        <v>5062</v>
      </c>
      <c r="K293" s="23" t="s">
        <v>4339</v>
      </c>
      <c r="L293" s="23">
        <v>2</v>
      </c>
      <c r="M293" s="23">
        <v>1</v>
      </c>
      <c r="N293" s="23">
        <v>0</v>
      </c>
      <c r="O293" s="23">
        <v>0</v>
      </c>
    </row>
    <row r="294" spans="1:15" ht="16">
      <c r="A294" s="21">
        <v>292</v>
      </c>
      <c r="B294" s="22">
        <v>41213</v>
      </c>
      <c r="C294" s="23" t="s">
        <v>5063</v>
      </c>
      <c r="D294" s="23" t="s">
        <v>6302</v>
      </c>
      <c r="E294" s="23" t="s">
        <v>6300</v>
      </c>
      <c r="F294" s="23" t="s">
        <v>6303</v>
      </c>
      <c r="G294" s="24"/>
      <c r="H294" s="23" t="s">
        <v>6304</v>
      </c>
      <c r="I294" s="23" t="s">
        <v>5064</v>
      </c>
      <c r="J294" s="23" t="s">
        <v>5062</v>
      </c>
      <c r="K294" s="23" t="s">
        <v>6304</v>
      </c>
      <c r="L294" s="23">
        <v>2</v>
      </c>
      <c r="M294" s="23">
        <v>1</v>
      </c>
      <c r="N294" s="23">
        <v>0</v>
      </c>
      <c r="O294" s="23">
        <v>0</v>
      </c>
    </row>
    <row r="295" spans="1:15" ht="16">
      <c r="A295" s="21">
        <v>293</v>
      </c>
      <c r="B295" s="22">
        <v>41243</v>
      </c>
      <c r="C295" s="23" t="s">
        <v>5066</v>
      </c>
      <c r="D295" s="23" t="s">
        <v>6305</v>
      </c>
      <c r="E295" s="23" t="s">
        <v>6300</v>
      </c>
      <c r="F295" s="23" t="s">
        <v>6306</v>
      </c>
      <c r="G295" s="24"/>
      <c r="H295" s="23" t="s">
        <v>6307</v>
      </c>
      <c r="I295" s="23" t="s">
        <v>5067</v>
      </c>
      <c r="J295" s="23" t="s">
        <v>5062</v>
      </c>
      <c r="K295" s="23" t="s">
        <v>6308</v>
      </c>
      <c r="L295" s="23">
        <v>2</v>
      </c>
      <c r="M295" s="23">
        <v>1</v>
      </c>
      <c r="N295" s="23">
        <v>0</v>
      </c>
      <c r="O295" s="23">
        <v>0</v>
      </c>
    </row>
    <row r="296" spans="1:15" ht="16">
      <c r="A296" s="21">
        <v>294</v>
      </c>
      <c r="B296" s="22">
        <v>41274</v>
      </c>
      <c r="C296" s="23" t="s">
        <v>5069</v>
      </c>
      <c r="D296" s="23" t="s">
        <v>6309</v>
      </c>
      <c r="E296" s="23" t="s">
        <v>6309</v>
      </c>
      <c r="F296" s="23" t="s">
        <v>4339</v>
      </c>
      <c r="G296" s="24"/>
      <c r="H296" s="23" t="s">
        <v>6310</v>
      </c>
      <c r="I296" s="23" t="s">
        <v>5070</v>
      </c>
      <c r="J296" s="23" t="s">
        <v>5070</v>
      </c>
      <c r="K296" s="23" t="s">
        <v>4339</v>
      </c>
      <c r="L296" s="23">
        <v>2</v>
      </c>
      <c r="M296" s="23">
        <v>1</v>
      </c>
      <c r="N296" s="23">
        <v>0</v>
      </c>
      <c r="O296" s="23">
        <v>0</v>
      </c>
    </row>
    <row r="297" spans="1:15" ht="16">
      <c r="A297" s="21">
        <v>295</v>
      </c>
      <c r="B297" s="22">
        <v>41305</v>
      </c>
      <c r="C297" s="23" t="s">
        <v>5071</v>
      </c>
      <c r="D297" s="23" t="s">
        <v>6311</v>
      </c>
      <c r="E297" s="23" t="s">
        <v>6311</v>
      </c>
      <c r="F297" s="23" t="s">
        <v>4339</v>
      </c>
      <c r="G297" s="24"/>
      <c r="H297" s="23" t="s">
        <v>6312</v>
      </c>
      <c r="I297" s="23" t="s">
        <v>5072</v>
      </c>
      <c r="J297" s="23" t="s">
        <v>5072</v>
      </c>
      <c r="K297" s="23" t="s">
        <v>4339</v>
      </c>
      <c r="L297" s="23">
        <v>2</v>
      </c>
      <c r="M297" s="23">
        <v>1</v>
      </c>
      <c r="N297" s="23">
        <v>0</v>
      </c>
      <c r="O297" s="23">
        <v>0</v>
      </c>
    </row>
    <row r="298" spans="1:15" ht="16">
      <c r="A298" s="21">
        <v>296</v>
      </c>
      <c r="B298" s="22">
        <v>41333</v>
      </c>
      <c r="C298" s="23" t="s">
        <v>5073</v>
      </c>
      <c r="D298" s="23" t="s">
        <v>6313</v>
      </c>
      <c r="E298" s="23" t="s">
        <v>6313</v>
      </c>
      <c r="F298" s="23" t="s">
        <v>4339</v>
      </c>
      <c r="G298" s="24"/>
      <c r="H298" s="23" t="s">
        <v>6314</v>
      </c>
      <c r="I298" s="23" t="s">
        <v>5074</v>
      </c>
      <c r="J298" s="23" t="s">
        <v>5074</v>
      </c>
      <c r="K298" s="23" t="s">
        <v>4339</v>
      </c>
      <c r="L298" s="23">
        <v>2</v>
      </c>
      <c r="M298" s="23">
        <v>1</v>
      </c>
      <c r="N298" s="23">
        <v>0</v>
      </c>
      <c r="O298" s="23">
        <v>0</v>
      </c>
    </row>
    <row r="299" spans="1:15" ht="16">
      <c r="A299" s="21">
        <v>297</v>
      </c>
      <c r="B299" s="22">
        <v>41362</v>
      </c>
      <c r="C299" s="23" t="s">
        <v>5075</v>
      </c>
      <c r="D299" s="23" t="s">
        <v>6315</v>
      </c>
      <c r="E299" s="23" t="s">
        <v>6315</v>
      </c>
      <c r="F299" s="23" t="s">
        <v>4339</v>
      </c>
      <c r="G299" s="24"/>
      <c r="H299" s="23" t="s">
        <v>6316</v>
      </c>
      <c r="I299" s="23" t="s">
        <v>5076</v>
      </c>
      <c r="J299" s="23" t="s">
        <v>5076</v>
      </c>
      <c r="K299" s="23" t="s">
        <v>4339</v>
      </c>
      <c r="L299" s="23">
        <v>2</v>
      </c>
      <c r="M299" s="23">
        <v>1</v>
      </c>
      <c r="N299" s="23">
        <v>0</v>
      </c>
      <c r="O299" s="23">
        <v>0</v>
      </c>
    </row>
    <row r="300" spans="1:15" ht="16">
      <c r="A300" s="21">
        <v>298</v>
      </c>
      <c r="B300" s="22">
        <v>41394</v>
      </c>
      <c r="C300" s="23" t="s">
        <v>5077</v>
      </c>
      <c r="D300" s="23" t="s">
        <v>6317</v>
      </c>
      <c r="E300" s="23" t="s">
        <v>6317</v>
      </c>
      <c r="F300" s="23" t="s">
        <v>4339</v>
      </c>
      <c r="G300" s="24"/>
      <c r="H300" s="23" t="s">
        <v>6318</v>
      </c>
      <c r="I300" s="23" t="s">
        <v>5078</v>
      </c>
      <c r="J300" s="23" t="s">
        <v>5078</v>
      </c>
      <c r="K300" s="23" t="s">
        <v>4339</v>
      </c>
      <c r="L300" s="23">
        <v>2</v>
      </c>
      <c r="M300" s="23">
        <v>1</v>
      </c>
      <c r="N300" s="23">
        <v>0</v>
      </c>
      <c r="O300" s="23">
        <v>0</v>
      </c>
    </row>
    <row r="301" spans="1:15" ht="16">
      <c r="A301" s="21">
        <v>299</v>
      </c>
      <c r="B301" s="22">
        <v>41425</v>
      </c>
      <c r="C301" s="23" t="s">
        <v>5079</v>
      </c>
      <c r="D301" s="23" t="s">
        <v>6319</v>
      </c>
      <c r="E301" s="23" t="s">
        <v>6319</v>
      </c>
      <c r="F301" s="23" t="s">
        <v>4339</v>
      </c>
      <c r="G301" s="24"/>
      <c r="H301" s="23" t="s">
        <v>6320</v>
      </c>
      <c r="I301" s="23" t="s">
        <v>5080</v>
      </c>
      <c r="J301" s="23" t="s">
        <v>5080</v>
      </c>
      <c r="K301" s="23" t="s">
        <v>4339</v>
      </c>
      <c r="L301" s="23">
        <v>2</v>
      </c>
      <c r="M301" s="23">
        <v>1</v>
      </c>
      <c r="N301" s="23">
        <v>0</v>
      </c>
      <c r="O301" s="23">
        <v>0</v>
      </c>
    </row>
    <row r="302" spans="1:15" ht="16">
      <c r="A302" s="21">
        <v>300</v>
      </c>
      <c r="B302" s="22">
        <v>41453</v>
      </c>
      <c r="C302" s="23" t="s">
        <v>5081</v>
      </c>
      <c r="D302" s="23" t="s">
        <v>6321</v>
      </c>
      <c r="E302" s="23" t="s">
        <v>6319</v>
      </c>
      <c r="F302" s="23" t="s">
        <v>6322</v>
      </c>
      <c r="G302" s="24"/>
      <c r="H302" s="23" t="s">
        <v>6323</v>
      </c>
      <c r="I302" s="23" t="s">
        <v>5082</v>
      </c>
      <c r="J302" s="23" t="s">
        <v>5080</v>
      </c>
      <c r="K302" s="23" t="s">
        <v>6324</v>
      </c>
      <c r="L302" s="23">
        <v>2</v>
      </c>
      <c r="M302" s="23">
        <v>1</v>
      </c>
      <c r="N302" s="23">
        <v>0</v>
      </c>
      <c r="O302" s="23">
        <v>0</v>
      </c>
    </row>
    <row r="303" spans="1:15" ht="16">
      <c r="A303" s="21">
        <v>301</v>
      </c>
      <c r="B303" s="22">
        <v>41486</v>
      </c>
      <c r="C303" s="23" t="s">
        <v>5084</v>
      </c>
      <c r="D303" s="23" t="s">
        <v>6325</v>
      </c>
      <c r="E303" s="23" t="s">
        <v>6325</v>
      </c>
      <c r="F303" s="23" t="s">
        <v>4339</v>
      </c>
      <c r="G303" s="24"/>
      <c r="H303" s="23" t="s">
        <v>6326</v>
      </c>
      <c r="I303" s="23" t="s">
        <v>5085</v>
      </c>
      <c r="J303" s="23" t="s">
        <v>5085</v>
      </c>
      <c r="K303" s="23" t="s">
        <v>4339</v>
      </c>
      <c r="L303" s="23">
        <v>2</v>
      </c>
      <c r="M303" s="23">
        <v>1</v>
      </c>
      <c r="N303" s="23">
        <v>0</v>
      </c>
      <c r="O303" s="23">
        <v>0</v>
      </c>
    </row>
    <row r="304" spans="1:15" ht="16">
      <c r="A304" s="21">
        <v>302</v>
      </c>
      <c r="B304" s="22">
        <v>41516</v>
      </c>
      <c r="C304" s="23" t="s">
        <v>5086</v>
      </c>
      <c r="D304" s="23" t="s">
        <v>6327</v>
      </c>
      <c r="E304" s="23" t="s">
        <v>6325</v>
      </c>
      <c r="F304" s="23" t="s">
        <v>6328</v>
      </c>
      <c r="G304" s="24"/>
      <c r="H304" s="23" t="s">
        <v>6329</v>
      </c>
      <c r="I304" s="23" t="s">
        <v>5087</v>
      </c>
      <c r="J304" s="23" t="s">
        <v>5085</v>
      </c>
      <c r="K304" s="23" t="s">
        <v>6329</v>
      </c>
      <c r="L304" s="23">
        <v>2</v>
      </c>
      <c r="M304" s="23">
        <v>1</v>
      </c>
      <c r="N304" s="23">
        <v>0</v>
      </c>
      <c r="O304" s="23">
        <v>0</v>
      </c>
    </row>
    <row r="305" spans="1:15" ht="16">
      <c r="A305" s="21">
        <v>303</v>
      </c>
      <c r="B305" s="22">
        <v>41547</v>
      </c>
      <c r="C305" s="23" t="s">
        <v>5088</v>
      </c>
      <c r="D305" s="23" t="s">
        <v>6330</v>
      </c>
      <c r="E305" s="23" t="s">
        <v>6330</v>
      </c>
      <c r="F305" s="23" t="s">
        <v>4339</v>
      </c>
      <c r="G305" s="24"/>
      <c r="H305" s="23" t="s">
        <v>6331</v>
      </c>
      <c r="I305" s="23" t="s">
        <v>5089</v>
      </c>
      <c r="J305" s="23" t="s">
        <v>5089</v>
      </c>
      <c r="K305" s="23" t="s">
        <v>4339</v>
      </c>
      <c r="L305" s="23">
        <v>2</v>
      </c>
      <c r="M305" s="23">
        <v>1</v>
      </c>
      <c r="N305" s="23">
        <v>0</v>
      </c>
      <c r="O305" s="23">
        <v>0</v>
      </c>
    </row>
    <row r="306" spans="1:15" ht="16">
      <c r="A306" s="21">
        <v>304</v>
      </c>
      <c r="B306" s="22">
        <v>41578</v>
      </c>
      <c r="C306" s="23" t="s">
        <v>5090</v>
      </c>
      <c r="D306" s="23" t="s">
        <v>6332</v>
      </c>
      <c r="E306" s="23" t="s">
        <v>6332</v>
      </c>
      <c r="F306" s="23" t="s">
        <v>4339</v>
      </c>
      <c r="G306" s="24"/>
      <c r="H306" s="23" t="s">
        <v>6333</v>
      </c>
      <c r="I306" s="23" t="s">
        <v>5091</v>
      </c>
      <c r="J306" s="23" t="s">
        <v>5091</v>
      </c>
      <c r="K306" s="23" t="s">
        <v>4339</v>
      </c>
      <c r="L306" s="23">
        <v>2</v>
      </c>
      <c r="M306" s="23">
        <v>1</v>
      </c>
      <c r="N306" s="23">
        <v>0</v>
      </c>
      <c r="O306" s="23">
        <v>0</v>
      </c>
    </row>
    <row r="307" spans="1:15" ht="16">
      <c r="A307" s="21">
        <v>305</v>
      </c>
      <c r="B307" s="22">
        <v>41607</v>
      </c>
      <c r="C307" s="23" t="s">
        <v>5092</v>
      </c>
      <c r="D307" s="23" t="s">
        <v>6334</v>
      </c>
      <c r="E307" s="23" t="s">
        <v>6334</v>
      </c>
      <c r="F307" s="23" t="s">
        <v>4339</v>
      </c>
      <c r="G307" s="24"/>
      <c r="H307" s="23" t="s">
        <v>6335</v>
      </c>
      <c r="I307" s="23" t="s">
        <v>5093</v>
      </c>
      <c r="J307" s="23" t="s">
        <v>5093</v>
      </c>
      <c r="K307" s="23" t="s">
        <v>4339</v>
      </c>
      <c r="L307" s="23">
        <v>2</v>
      </c>
      <c r="M307" s="23">
        <v>1</v>
      </c>
      <c r="N307" s="23">
        <v>0</v>
      </c>
      <c r="O307" s="23">
        <v>0</v>
      </c>
    </row>
    <row r="308" spans="1:15" ht="16">
      <c r="A308" s="21">
        <v>306</v>
      </c>
      <c r="B308" s="22">
        <v>41639</v>
      </c>
      <c r="C308" s="23" t="s">
        <v>5094</v>
      </c>
      <c r="D308" s="23" t="s">
        <v>6336</v>
      </c>
      <c r="E308" s="23" t="s">
        <v>6336</v>
      </c>
      <c r="F308" s="23" t="s">
        <v>4339</v>
      </c>
      <c r="G308" s="24"/>
      <c r="H308" s="23" t="s">
        <v>6337</v>
      </c>
      <c r="I308" s="23" t="s">
        <v>5095</v>
      </c>
      <c r="J308" s="23" t="s">
        <v>5095</v>
      </c>
      <c r="K308" s="23" t="s">
        <v>4339</v>
      </c>
      <c r="L308" s="23">
        <v>2</v>
      </c>
      <c r="M308" s="23">
        <v>1</v>
      </c>
      <c r="N308" s="23">
        <v>0</v>
      </c>
      <c r="O308" s="23">
        <v>0</v>
      </c>
    </row>
    <row r="309" spans="1:15" ht="16">
      <c r="A309" s="21">
        <v>307</v>
      </c>
      <c r="B309" s="22">
        <v>41670</v>
      </c>
      <c r="C309" s="23" t="s">
        <v>5096</v>
      </c>
      <c r="D309" s="23" t="s">
        <v>6338</v>
      </c>
      <c r="E309" s="23" t="s">
        <v>6336</v>
      </c>
      <c r="F309" s="23" t="s">
        <v>6339</v>
      </c>
      <c r="G309" s="24"/>
      <c r="H309" s="23" t="s">
        <v>6340</v>
      </c>
      <c r="I309" s="23" t="s">
        <v>5097</v>
      </c>
      <c r="J309" s="23" t="s">
        <v>5095</v>
      </c>
      <c r="K309" s="23" t="s">
        <v>6341</v>
      </c>
      <c r="L309" s="23">
        <v>0</v>
      </c>
      <c r="M309" s="23">
        <v>0</v>
      </c>
      <c r="N309" s="23">
        <v>1</v>
      </c>
      <c r="O309" s="23">
        <v>0</v>
      </c>
    </row>
    <row r="310" spans="1:15" ht="16">
      <c r="A310" s="21">
        <v>308</v>
      </c>
      <c r="B310" s="22">
        <v>41698</v>
      </c>
      <c r="C310" s="23" t="s">
        <v>5099</v>
      </c>
      <c r="D310" s="23" t="s">
        <v>6342</v>
      </c>
      <c r="E310" s="23" t="s">
        <v>6342</v>
      </c>
      <c r="F310" s="23" t="s">
        <v>4339</v>
      </c>
      <c r="G310" s="24"/>
      <c r="H310" s="23" t="s">
        <v>6343</v>
      </c>
      <c r="I310" s="23" t="s">
        <v>5100</v>
      </c>
      <c r="J310" s="23" t="s">
        <v>5100</v>
      </c>
      <c r="K310" s="23" t="s">
        <v>4339</v>
      </c>
      <c r="L310" s="23">
        <v>2</v>
      </c>
      <c r="M310" s="23">
        <v>1</v>
      </c>
      <c r="N310" s="23">
        <v>0</v>
      </c>
      <c r="O310" s="23">
        <v>0</v>
      </c>
    </row>
    <row r="311" spans="1:15" ht="16">
      <c r="A311" s="21">
        <v>309</v>
      </c>
      <c r="B311" s="22">
        <v>41729</v>
      </c>
      <c r="C311" s="23" t="s">
        <v>5101</v>
      </c>
      <c r="D311" s="23" t="s">
        <v>6344</v>
      </c>
      <c r="E311" s="23" t="s">
        <v>6344</v>
      </c>
      <c r="F311" s="23" t="s">
        <v>4339</v>
      </c>
      <c r="G311" s="24"/>
      <c r="H311" s="23" t="s">
        <v>6345</v>
      </c>
      <c r="I311" s="23" t="s">
        <v>5102</v>
      </c>
      <c r="J311" s="23" t="s">
        <v>5102</v>
      </c>
      <c r="K311" s="23" t="s">
        <v>4339</v>
      </c>
      <c r="L311" s="23">
        <v>2</v>
      </c>
      <c r="M311" s="23">
        <v>1</v>
      </c>
      <c r="N311" s="23">
        <v>0</v>
      </c>
      <c r="O311" s="23">
        <v>0</v>
      </c>
    </row>
    <row r="312" spans="1:15" ht="16">
      <c r="A312" s="21">
        <v>310</v>
      </c>
      <c r="B312" s="22">
        <v>41759</v>
      </c>
      <c r="C312" s="23" t="s">
        <v>5103</v>
      </c>
      <c r="D312" s="23" t="s">
        <v>6346</v>
      </c>
      <c r="E312" s="23" t="s">
        <v>6346</v>
      </c>
      <c r="F312" s="23" t="s">
        <v>4339</v>
      </c>
      <c r="G312" s="24"/>
      <c r="H312" s="23" t="s">
        <v>6347</v>
      </c>
      <c r="I312" s="23" t="s">
        <v>5104</v>
      </c>
      <c r="J312" s="23" t="s">
        <v>5104</v>
      </c>
      <c r="K312" s="23" t="s">
        <v>4339</v>
      </c>
      <c r="L312" s="23">
        <v>2</v>
      </c>
      <c r="M312" s="23">
        <v>1</v>
      </c>
      <c r="N312" s="23">
        <v>0</v>
      </c>
      <c r="O312" s="23">
        <v>0</v>
      </c>
    </row>
    <row r="313" spans="1:15" ht="16">
      <c r="A313" s="21">
        <v>311</v>
      </c>
      <c r="B313" s="22">
        <v>41789</v>
      </c>
      <c r="C313" s="23" t="s">
        <v>5105</v>
      </c>
      <c r="D313" s="23" t="s">
        <v>6348</v>
      </c>
      <c r="E313" s="23" t="s">
        <v>6348</v>
      </c>
      <c r="F313" s="23" t="s">
        <v>4339</v>
      </c>
      <c r="G313" s="24"/>
      <c r="H313" s="23" t="s">
        <v>6349</v>
      </c>
      <c r="I313" s="23" t="s">
        <v>5106</v>
      </c>
      <c r="J313" s="23" t="s">
        <v>5106</v>
      </c>
      <c r="K313" s="23" t="s">
        <v>4339</v>
      </c>
      <c r="L313" s="23">
        <v>2</v>
      </c>
      <c r="M313" s="23">
        <v>1</v>
      </c>
      <c r="N313" s="23">
        <v>0</v>
      </c>
      <c r="O313" s="23">
        <v>0</v>
      </c>
    </row>
    <row r="314" spans="1:15" ht="16">
      <c r="A314" s="21">
        <v>312</v>
      </c>
      <c r="B314" s="22">
        <v>41820</v>
      </c>
      <c r="C314" s="23" t="s">
        <v>5107</v>
      </c>
      <c r="D314" s="23" t="s">
        <v>6350</v>
      </c>
      <c r="E314" s="23" t="s">
        <v>6350</v>
      </c>
      <c r="F314" s="23" t="s">
        <v>4339</v>
      </c>
      <c r="G314" s="24"/>
      <c r="H314" s="23" t="s">
        <v>6351</v>
      </c>
      <c r="I314" s="23" t="s">
        <v>5108</v>
      </c>
      <c r="J314" s="23" t="s">
        <v>5108</v>
      </c>
      <c r="K314" s="23" t="s">
        <v>4339</v>
      </c>
      <c r="L314" s="23">
        <v>2</v>
      </c>
      <c r="M314" s="23">
        <v>1</v>
      </c>
      <c r="N314" s="23">
        <v>0</v>
      </c>
      <c r="O314" s="23">
        <v>0</v>
      </c>
    </row>
    <row r="315" spans="1:15" ht="16">
      <c r="A315" s="21">
        <v>313</v>
      </c>
      <c r="B315" s="22">
        <v>41851</v>
      </c>
      <c r="C315" s="23" t="s">
        <v>5109</v>
      </c>
      <c r="D315" s="23" t="s">
        <v>6352</v>
      </c>
      <c r="E315" s="23" t="s">
        <v>6350</v>
      </c>
      <c r="F315" s="23" t="s">
        <v>6353</v>
      </c>
      <c r="G315" s="24"/>
      <c r="H315" s="23" t="s">
        <v>6354</v>
      </c>
      <c r="I315" s="23" t="s">
        <v>5110</v>
      </c>
      <c r="J315" s="23" t="s">
        <v>5108</v>
      </c>
      <c r="K315" s="23" t="s">
        <v>6355</v>
      </c>
      <c r="L315" s="23">
        <v>2</v>
      </c>
      <c r="M315" s="23">
        <v>1</v>
      </c>
      <c r="N315" s="23">
        <v>0</v>
      </c>
      <c r="O315" s="23">
        <v>0</v>
      </c>
    </row>
    <row r="316" spans="1:15" ht="16">
      <c r="A316" s="21">
        <v>314</v>
      </c>
      <c r="B316" s="22">
        <v>41880</v>
      </c>
      <c r="C316" s="23" t="s">
        <v>5112</v>
      </c>
      <c r="D316" s="23" t="s">
        <v>6356</v>
      </c>
      <c r="E316" s="23" t="s">
        <v>6356</v>
      </c>
      <c r="F316" s="23" t="s">
        <v>4339</v>
      </c>
      <c r="G316" s="24"/>
      <c r="H316" s="23" t="s">
        <v>6357</v>
      </c>
      <c r="I316" s="23" t="s">
        <v>5113</v>
      </c>
      <c r="J316" s="23" t="s">
        <v>5113</v>
      </c>
      <c r="K316" s="23" t="s">
        <v>4339</v>
      </c>
      <c r="L316" s="23">
        <v>2</v>
      </c>
      <c r="M316" s="23">
        <v>1</v>
      </c>
      <c r="N316" s="23">
        <v>0</v>
      </c>
      <c r="O316" s="23">
        <v>0</v>
      </c>
    </row>
    <row r="317" spans="1:15" ht="16">
      <c r="A317" s="21">
        <v>315</v>
      </c>
      <c r="B317" s="22">
        <v>41912</v>
      </c>
      <c r="C317" s="23" t="s">
        <v>5114</v>
      </c>
      <c r="D317" s="23" t="s">
        <v>6358</v>
      </c>
      <c r="E317" s="23" t="s">
        <v>6356</v>
      </c>
      <c r="F317" s="23" t="s">
        <v>6359</v>
      </c>
      <c r="G317" s="24"/>
      <c r="H317" s="23" t="s">
        <v>6360</v>
      </c>
      <c r="I317" s="23" t="s">
        <v>5115</v>
      </c>
      <c r="J317" s="23" t="s">
        <v>5113</v>
      </c>
      <c r="K317" s="23" t="s">
        <v>6360</v>
      </c>
      <c r="L317" s="23">
        <v>2</v>
      </c>
      <c r="M317" s="23">
        <v>1</v>
      </c>
      <c r="N317" s="23">
        <v>0</v>
      </c>
      <c r="O317" s="23">
        <v>0</v>
      </c>
    </row>
    <row r="318" spans="1:15" ht="16">
      <c r="A318" s="21">
        <v>316</v>
      </c>
      <c r="B318" s="22">
        <v>41943</v>
      </c>
      <c r="C318" s="23" t="s">
        <v>5117</v>
      </c>
      <c r="D318" s="23" t="s">
        <v>6361</v>
      </c>
      <c r="E318" s="23" t="s">
        <v>6361</v>
      </c>
      <c r="F318" s="23" t="s">
        <v>4339</v>
      </c>
      <c r="G318" s="24"/>
      <c r="H318" s="23" t="s">
        <v>6362</v>
      </c>
      <c r="I318" s="23" t="s">
        <v>5118</v>
      </c>
      <c r="J318" s="23" t="s">
        <v>5118</v>
      </c>
      <c r="K318" s="23" t="s">
        <v>4339</v>
      </c>
      <c r="L318" s="23">
        <v>2</v>
      </c>
      <c r="M318" s="23">
        <v>1</v>
      </c>
      <c r="N318" s="23">
        <v>0</v>
      </c>
      <c r="O318" s="23">
        <v>0</v>
      </c>
    </row>
    <row r="319" spans="1:15" ht="16">
      <c r="A319" s="21">
        <v>317</v>
      </c>
      <c r="B319" s="22">
        <v>41971</v>
      </c>
      <c r="C319" s="23" t="s">
        <v>5119</v>
      </c>
      <c r="D319" s="23" t="s">
        <v>6363</v>
      </c>
      <c r="E319" s="23" t="s">
        <v>6363</v>
      </c>
      <c r="F319" s="23" t="s">
        <v>4339</v>
      </c>
      <c r="G319" s="24"/>
      <c r="H319" s="23" t="s">
        <v>6364</v>
      </c>
      <c r="I319" s="23" t="s">
        <v>5120</v>
      </c>
      <c r="J319" s="23" t="s">
        <v>5120</v>
      </c>
      <c r="K319" s="23" t="s">
        <v>4339</v>
      </c>
      <c r="L319" s="23">
        <v>2</v>
      </c>
      <c r="M319" s="23">
        <v>1</v>
      </c>
      <c r="N319" s="23">
        <v>0</v>
      </c>
      <c r="O319" s="23">
        <v>0</v>
      </c>
    </row>
    <row r="320" spans="1:15" ht="16">
      <c r="A320" s="21">
        <v>318</v>
      </c>
      <c r="B320" s="22">
        <v>42004</v>
      </c>
      <c r="C320" s="23" t="s">
        <v>5121</v>
      </c>
      <c r="D320" s="23" t="s">
        <v>6365</v>
      </c>
      <c r="E320" s="23" t="s">
        <v>6363</v>
      </c>
      <c r="F320" s="23" t="s">
        <v>6366</v>
      </c>
      <c r="G320" s="24"/>
      <c r="H320" s="23" t="s">
        <v>6367</v>
      </c>
      <c r="I320" s="23" t="s">
        <v>5122</v>
      </c>
      <c r="J320" s="23" t="s">
        <v>5120</v>
      </c>
      <c r="K320" s="23" t="s">
        <v>6367</v>
      </c>
      <c r="L320" s="23">
        <v>2</v>
      </c>
      <c r="M320" s="23">
        <v>1</v>
      </c>
      <c r="N320" s="23">
        <v>0</v>
      </c>
      <c r="O320" s="23">
        <v>0</v>
      </c>
    </row>
    <row r="321" spans="1:15" ht="16">
      <c r="A321" s="21">
        <v>319</v>
      </c>
      <c r="B321" s="22">
        <v>42034</v>
      </c>
      <c r="C321" s="23" t="s">
        <v>5124</v>
      </c>
      <c r="D321" s="23" t="s">
        <v>6368</v>
      </c>
      <c r="E321" s="23" t="s">
        <v>6363</v>
      </c>
      <c r="F321" s="23" t="s">
        <v>6369</v>
      </c>
      <c r="G321" s="24"/>
      <c r="H321" s="23" t="s">
        <v>6370</v>
      </c>
      <c r="I321" s="23" t="s">
        <v>5125</v>
      </c>
      <c r="J321" s="23" t="s">
        <v>5120</v>
      </c>
      <c r="K321" s="23" t="s">
        <v>6371</v>
      </c>
      <c r="L321" s="23">
        <v>0</v>
      </c>
      <c r="M321" s="23">
        <v>0</v>
      </c>
      <c r="N321" s="23">
        <v>1</v>
      </c>
      <c r="O321" s="23">
        <v>0</v>
      </c>
    </row>
    <row r="322" spans="1:15" ht="16">
      <c r="A322" s="21">
        <v>320</v>
      </c>
      <c r="B322" s="22">
        <v>42062</v>
      </c>
      <c r="C322" s="23" t="s">
        <v>5127</v>
      </c>
      <c r="D322" s="23" t="s">
        <v>6372</v>
      </c>
      <c r="E322" s="23" t="s">
        <v>6372</v>
      </c>
      <c r="F322" s="23" t="s">
        <v>4339</v>
      </c>
      <c r="G322" s="24"/>
      <c r="H322" s="23" t="s">
        <v>6373</v>
      </c>
      <c r="I322" s="23" t="s">
        <v>5128</v>
      </c>
      <c r="J322" s="23" t="s">
        <v>5128</v>
      </c>
      <c r="K322" s="23" t="s">
        <v>4339</v>
      </c>
      <c r="L322" s="23">
        <v>2</v>
      </c>
      <c r="M322" s="23">
        <v>1</v>
      </c>
      <c r="N322" s="23">
        <v>0</v>
      </c>
      <c r="O322" s="23">
        <v>0</v>
      </c>
    </row>
    <row r="323" spans="1:15" ht="16">
      <c r="A323" s="21">
        <v>321</v>
      </c>
      <c r="B323" s="22">
        <v>42094</v>
      </c>
      <c r="C323" s="23" t="s">
        <v>5129</v>
      </c>
      <c r="D323" s="23" t="s">
        <v>6374</v>
      </c>
      <c r="E323" s="23" t="s">
        <v>6372</v>
      </c>
      <c r="F323" s="23" t="s">
        <v>5129</v>
      </c>
      <c r="G323" s="24"/>
      <c r="H323" s="23" t="s">
        <v>6375</v>
      </c>
      <c r="I323" s="23" t="s">
        <v>5130</v>
      </c>
      <c r="J323" s="23" t="s">
        <v>5128</v>
      </c>
      <c r="K323" s="23" t="s">
        <v>6376</v>
      </c>
      <c r="L323" s="23">
        <v>2</v>
      </c>
      <c r="M323" s="23">
        <v>1</v>
      </c>
      <c r="N323" s="23">
        <v>0</v>
      </c>
      <c r="O323" s="23">
        <v>0</v>
      </c>
    </row>
    <row r="324" spans="1:15" ht="16">
      <c r="A324" s="21">
        <v>322</v>
      </c>
      <c r="B324" s="22">
        <v>42124</v>
      </c>
      <c r="C324" s="23" t="s">
        <v>5132</v>
      </c>
      <c r="D324" s="23" t="s">
        <v>6377</v>
      </c>
      <c r="E324" s="23" t="s">
        <v>6372</v>
      </c>
      <c r="F324" s="23" t="s">
        <v>6378</v>
      </c>
      <c r="G324" s="24"/>
      <c r="H324" s="23" t="s">
        <v>6379</v>
      </c>
      <c r="I324" s="23" t="s">
        <v>5133</v>
      </c>
      <c r="J324" s="23" t="s">
        <v>5128</v>
      </c>
      <c r="K324" s="23" t="s">
        <v>6380</v>
      </c>
      <c r="L324" s="23">
        <v>2</v>
      </c>
      <c r="M324" s="23">
        <v>1</v>
      </c>
      <c r="N324" s="23">
        <v>0</v>
      </c>
      <c r="O324" s="23">
        <v>0</v>
      </c>
    </row>
    <row r="325" spans="1:15" ht="16">
      <c r="A325" s="21">
        <v>323</v>
      </c>
      <c r="B325" s="22">
        <v>42153</v>
      </c>
      <c r="C325" s="23" t="s">
        <v>5135</v>
      </c>
      <c r="D325" s="23" t="s">
        <v>6381</v>
      </c>
      <c r="E325" s="23" t="s">
        <v>6381</v>
      </c>
      <c r="F325" s="23" t="s">
        <v>4339</v>
      </c>
      <c r="G325" s="24"/>
      <c r="H325" s="23" t="s">
        <v>6382</v>
      </c>
      <c r="I325" s="23" t="s">
        <v>5136</v>
      </c>
      <c r="J325" s="23" t="s">
        <v>5136</v>
      </c>
      <c r="K325" s="23" t="s">
        <v>4339</v>
      </c>
      <c r="L325" s="23">
        <v>2</v>
      </c>
      <c r="M325" s="23">
        <v>1</v>
      </c>
      <c r="N325" s="23">
        <v>0</v>
      </c>
      <c r="O325" s="23">
        <v>0</v>
      </c>
    </row>
    <row r="326" spans="1:15" ht="16">
      <c r="A326" s="21">
        <v>324</v>
      </c>
      <c r="B326" s="22">
        <v>42185</v>
      </c>
      <c r="C326" s="23" t="s">
        <v>5137</v>
      </c>
      <c r="D326" s="23" t="s">
        <v>6383</v>
      </c>
      <c r="E326" s="23" t="s">
        <v>6381</v>
      </c>
      <c r="F326" s="23" t="s">
        <v>6384</v>
      </c>
      <c r="G326" s="24"/>
      <c r="H326" s="23" t="s">
        <v>6385</v>
      </c>
      <c r="I326" s="23" t="s">
        <v>5138</v>
      </c>
      <c r="J326" s="23" t="s">
        <v>5136</v>
      </c>
      <c r="K326" s="23" t="s">
        <v>6386</v>
      </c>
      <c r="L326" s="23">
        <v>2</v>
      </c>
      <c r="M326" s="23">
        <v>1</v>
      </c>
      <c r="N326" s="23">
        <v>0</v>
      </c>
      <c r="O326" s="23">
        <v>0</v>
      </c>
    </row>
    <row r="327" spans="1:15" ht="16">
      <c r="A327" s="21">
        <v>325</v>
      </c>
      <c r="B327" s="22">
        <v>42216</v>
      </c>
      <c r="C327" s="23" t="s">
        <v>5140</v>
      </c>
      <c r="D327" s="23" t="s">
        <v>6387</v>
      </c>
      <c r="E327" s="23" t="s">
        <v>6381</v>
      </c>
      <c r="F327" s="23" t="s">
        <v>6388</v>
      </c>
      <c r="G327" s="24"/>
      <c r="H327" s="23" t="s">
        <v>6389</v>
      </c>
      <c r="I327" s="23" t="s">
        <v>5141</v>
      </c>
      <c r="J327" s="23" t="s">
        <v>5136</v>
      </c>
      <c r="K327" s="23" t="s">
        <v>6390</v>
      </c>
      <c r="L327" s="23">
        <v>2</v>
      </c>
      <c r="M327" s="23">
        <v>1</v>
      </c>
      <c r="N327" s="23">
        <v>0</v>
      </c>
      <c r="O327" s="23">
        <v>0</v>
      </c>
    </row>
    <row r="328" spans="1:15" ht="16">
      <c r="A328" s="21">
        <v>326</v>
      </c>
      <c r="B328" s="22">
        <v>42247</v>
      </c>
      <c r="C328" s="23" t="s">
        <v>5143</v>
      </c>
      <c r="D328" s="23" t="s">
        <v>6391</v>
      </c>
      <c r="E328" s="23" t="s">
        <v>6387</v>
      </c>
      <c r="F328" s="23" t="s">
        <v>6392</v>
      </c>
      <c r="G328" s="24"/>
      <c r="H328" s="23" t="s">
        <v>6393</v>
      </c>
      <c r="I328" s="23" t="s">
        <v>5144</v>
      </c>
      <c r="J328" s="23" t="s">
        <v>5141</v>
      </c>
      <c r="K328" s="23" t="s">
        <v>6393</v>
      </c>
      <c r="L328" s="23">
        <v>0</v>
      </c>
      <c r="M328" s="23">
        <v>0</v>
      </c>
      <c r="N328" s="23">
        <v>1</v>
      </c>
      <c r="O328" s="23">
        <v>0</v>
      </c>
    </row>
    <row r="329" spans="1:15" ht="16">
      <c r="A329" s="21">
        <v>327</v>
      </c>
      <c r="B329" s="22">
        <v>42277</v>
      </c>
      <c r="C329" s="23" t="s">
        <v>5146</v>
      </c>
      <c r="D329" s="23" t="s">
        <v>6394</v>
      </c>
      <c r="E329" s="23" t="s">
        <v>6387</v>
      </c>
      <c r="F329" s="23" t="s">
        <v>6395</v>
      </c>
      <c r="G329" s="24"/>
      <c r="H329" s="23" t="s">
        <v>6396</v>
      </c>
      <c r="I329" s="23" t="s">
        <v>5147</v>
      </c>
      <c r="J329" s="23" t="s">
        <v>5141</v>
      </c>
      <c r="K329" s="23" t="s">
        <v>6397</v>
      </c>
      <c r="L329" s="23">
        <v>0</v>
      </c>
      <c r="M329" s="23">
        <v>0</v>
      </c>
      <c r="N329" s="23">
        <v>1</v>
      </c>
      <c r="O329" s="23">
        <v>0</v>
      </c>
    </row>
    <row r="330" spans="1:15" ht="16">
      <c r="A330" s="21">
        <v>328</v>
      </c>
      <c r="B330" s="22">
        <v>42307</v>
      </c>
      <c r="C330" s="23" t="s">
        <v>5149</v>
      </c>
      <c r="D330" s="23" t="s">
        <v>6398</v>
      </c>
      <c r="E330" s="23" t="s">
        <v>6398</v>
      </c>
      <c r="F330" s="23" t="s">
        <v>4339</v>
      </c>
      <c r="G330" s="24"/>
      <c r="H330" s="23" t="s">
        <v>6399</v>
      </c>
      <c r="I330" s="23" t="s">
        <v>5150</v>
      </c>
      <c r="J330" s="23" t="s">
        <v>5150</v>
      </c>
      <c r="K330" s="23" t="s">
        <v>4339</v>
      </c>
      <c r="L330" s="23">
        <v>2</v>
      </c>
      <c r="M330" s="23">
        <v>1</v>
      </c>
      <c r="N330" s="23">
        <v>0</v>
      </c>
      <c r="O330" s="23">
        <v>0</v>
      </c>
    </row>
    <row r="331" spans="1:15" ht="16">
      <c r="A331" s="21">
        <v>329</v>
      </c>
      <c r="B331" s="22">
        <v>42338</v>
      </c>
      <c r="C331" s="23" t="s">
        <v>5151</v>
      </c>
      <c r="D331" s="23" t="s">
        <v>6400</v>
      </c>
      <c r="E331" s="23" t="s">
        <v>6400</v>
      </c>
      <c r="F331" s="23" t="s">
        <v>4339</v>
      </c>
      <c r="G331" s="24"/>
      <c r="H331" s="23" t="s">
        <v>6401</v>
      </c>
      <c r="I331" s="23" t="s">
        <v>5152</v>
      </c>
      <c r="J331" s="23" t="s">
        <v>5152</v>
      </c>
      <c r="K331" s="23" t="s">
        <v>4339</v>
      </c>
      <c r="L331" s="23">
        <v>2</v>
      </c>
      <c r="M331" s="23">
        <v>1</v>
      </c>
      <c r="N331" s="23">
        <v>0</v>
      </c>
      <c r="O331" s="23">
        <v>0</v>
      </c>
    </row>
    <row r="332" spans="1:15" ht="16">
      <c r="A332" s="21">
        <v>330</v>
      </c>
      <c r="B332" s="22">
        <v>42369</v>
      </c>
      <c r="C332" s="23" t="s">
        <v>5153</v>
      </c>
      <c r="D332" s="23" t="s">
        <v>6402</v>
      </c>
      <c r="E332" s="23" t="s">
        <v>6400</v>
      </c>
      <c r="F332" s="23" t="s">
        <v>6403</v>
      </c>
      <c r="G332" s="24"/>
      <c r="H332" s="23" t="s">
        <v>6404</v>
      </c>
      <c r="I332" s="23" t="s">
        <v>5154</v>
      </c>
      <c r="J332" s="23" t="s">
        <v>5152</v>
      </c>
      <c r="K332" s="23" t="s">
        <v>6405</v>
      </c>
      <c r="L332" s="23">
        <v>2</v>
      </c>
      <c r="M332" s="23">
        <v>1</v>
      </c>
      <c r="N332" s="23">
        <v>0</v>
      </c>
      <c r="O332" s="23">
        <v>0</v>
      </c>
    </row>
    <row r="333" spans="1:15" ht="16">
      <c r="A333" s="21">
        <v>331</v>
      </c>
      <c r="B333" s="22">
        <v>42398</v>
      </c>
      <c r="C333" s="23" t="s">
        <v>5156</v>
      </c>
      <c r="D333" s="23" t="s">
        <v>6406</v>
      </c>
      <c r="E333" s="23" t="s">
        <v>6400</v>
      </c>
      <c r="F333" s="23" t="s">
        <v>6407</v>
      </c>
      <c r="G333" s="24"/>
      <c r="H333" s="23" t="s">
        <v>5156</v>
      </c>
      <c r="I333" s="23" t="s">
        <v>5157</v>
      </c>
      <c r="J333" s="23" t="s">
        <v>5152</v>
      </c>
      <c r="K333" s="23" t="s">
        <v>6408</v>
      </c>
      <c r="L333" s="23">
        <v>0</v>
      </c>
      <c r="M333" s="23">
        <v>0</v>
      </c>
      <c r="N333" s="23">
        <v>1</v>
      </c>
      <c r="O333" s="23">
        <v>0</v>
      </c>
    </row>
    <row r="334" spans="1:15" ht="16">
      <c r="A334" s="21">
        <v>332</v>
      </c>
      <c r="B334" s="22">
        <v>42429</v>
      </c>
      <c r="C334" s="23" t="s">
        <v>5159</v>
      </c>
      <c r="D334" s="23" t="s">
        <v>6409</v>
      </c>
      <c r="E334" s="23" t="s">
        <v>6402</v>
      </c>
      <c r="F334" s="23" t="s">
        <v>6410</v>
      </c>
      <c r="G334" s="24"/>
      <c r="H334" s="23" t="s">
        <v>6411</v>
      </c>
      <c r="I334" s="23" t="s">
        <v>5160</v>
      </c>
      <c r="J334" s="23" t="s">
        <v>5154</v>
      </c>
      <c r="K334" s="23" t="s">
        <v>6412</v>
      </c>
      <c r="L334" s="23">
        <v>0</v>
      </c>
      <c r="M334" s="23">
        <v>0</v>
      </c>
      <c r="N334" s="23">
        <v>1</v>
      </c>
      <c r="O334" s="23">
        <v>0</v>
      </c>
    </row>
    <row r="335" spans="1:15" ht="16">
      <c r="A335" s="21">
        <v>333</v>
      </c>
      <c r="B335" s="22">
        <v>42460</v>
      </c>
      <c r="C335" s="23" t="s">
        <v>5162</v>
      </c>
      <c r="D335" s="23" t="s">
        <v>6413</v>
      </c>
      <c r="E335" s="23" t="s">
        <v>6413</v>
      </c>
      <c r="F335" s="23" t="s">
        <v>4339</v>
      </c>
      <c r="G335" s="24"/>
      <c r="H335" s="23" t="s">
        <v>6414</v>
      </c>
      <c r="I335" s="23" t="s">
        <v>5163</v>
      </c>
      <c r="J335" s="23" t="s">
        <v>5163</v>
      </c>
      <c r="K335" s="23" t="s">
        <v>4339</v>
      </c>
      <c r="L335" s="23">
        <v>2</v>
      </c>
      <c r="M335" s="23">
        <v>1</v>
      </c>
      <c r="N335" s="23">
        <v>0</v>
      </c>
      <c r="O335" s="23">
        <v>0</v>
      </c>
    </row>
    <row r="336" spans="1:15" ht="16">
      <c r="A336" s="21">
        <v>334</v>
      </c>
      <c r="B336" s="22">
        <v>42489</v>
      </c>
      <c r="C336" s="23" t="s">
        <v>5164</v>
      </c>
      <c r="D336" s="23" t="s">
        <v>6415</v>
      </c>
      <c r="E336" s="23" t="s">
        <v>6415</v>
      </c>
      <c r="F336" s="23" t="s">
        <v>4339</v>
      </c>
      <c r="G336" s="24"/>
      <c r="H336" s="23" t="s">
        <v>6416</v>
      </c>
      <c r="I336" s="23" t="s">
        <v>5165</v>
      </c>
      <c r="J336" s="23" t="s">
        <v>5165</v>
      </c>
      <c r="K336" s="23" t="s">
        <v>4339</v>
      </c>
      <c r="L336" s="23">
        <v>2</v>
      </c>
      <c r="M336" s="23">
        <v>1</v>
      </c>
      <c r="N336" s="23">
        <v>0</v>
      </c>
      <c r="O336" s="23">
        <v>0</v>
      </c>
    </row>
    <row r="337" spans="1:15" ht="16">
      <c r="A337" s="21">
        <v>335</v>
      </c>
      <c r="B337" s="22">
        <v>42521</v>
      </c>
      <c r="C337" s="23" t="s">
        <v>5166</v>
      </c>
      <c r="D337" s="23" t="s">
        <v>6417</v>
      </c>
      <c r="E337" s="23" t="s">
        <v>6417</v>
      </c>
      <c r="F337" s="23" t="s">
        <v>4339</v>
      </c>
      <c r="G337" s="24"/>
      <c r="H337" s="23" t="s">
        <v>6418</v>
      </c>
      <c r="I337" s="23" t="s">
        <v>5167</v>
      </c>
      <c r="J337" s="23" t="s">
        <v>5167</v>
      </c>
      <c r="K337" s="23" t="s">
        <v>4339</v>
      </c>
      <c r="L337" s="23">
        <v>2</v>
      </c>
      <c r="M337" s="23">
        <v>1</v>
      </c>
      <c r="N337" s="23">
        <v>0</v>
      </c>
      <c r="O337" s="23">
        <v>0</v>
      </c>
    </row>
    <row r="338" spans="1:15" ht="16">
      <c r="A338" s="21">
        <v>336</v>
      </c>
      <c r="B338" s="22">
        <v>42551</v>
      </c>
      <c r="C338" s="23" t="s">
        <v>5168</v>
      </c>
      <c r="D338" s="23" t="s">
        <v>6419</v>
      </c>
      <c r="E338" s="23" t="s">
        <v>6419</v>
      </c>
      <c r="F338" s="23" t="s">
        <v>4339</v>
      </c>
      <c r="G338" s="24"/>
      <c r="H338" s="23" t="s">
        <v>6420</v>
      </c>
      <c r="I338" s="23" t="s">
        <v>5169</v>
      </c>
      <c r="J338" s="23" t="s">
        <v>5169</v>
      </c>
      <c r="K338" s="23" t="s">
        <v>4339</v>
      </c>
      <c r="L338" s="23">
        <v>2</v>
      </c>
      <c r="M338" s="23">
        <v>1</v>
      </c>
      <c r="N338" s="23">
        <v>0</v>
      </c>
      <c r="O338" s="23">
        <v>0</v>
      </c>
    </row>
    <row r="339" spans="1:15" ht="16">
      <c r="A339" s="21">
        <v>337</v>
      </c>
      <c r="B339" s="22">
        <v>42580</v>
      </c>
      <c r="C339" s="23" t="s">
        <v>5170</v>
      </c>
      <c r="D339" s="23" t="s">
        <v>6421</v>
      </c>
      <c r="E339" s="23" t="s">
        <v>6421</v>
      </c>
      <c r="F339" s="23" t="s">
        <v>4339</v>
      </c>
      <c r="G339" s="24"/>
      <c r="H339" s="23" t="s">
        <v>6422</v>
      </c>
      <c r="I339" s="23" t="s">
        <v>5171</v>
      </c>
      <c r="J339" s="23" t="s">
        <v>5171</v>
      </c>
      <c r="K339" s="23" t="s">
        <v>4339</v>
      </c>
      <c r="L339" s="23">
        <v>2</v>
      </c>
      <c r="M339" s="23">
        <v>1</v>
      </c>
      <c r="N339" s="23">
        <v>0</v>
      </c>
      <c r="O339" s="23">
        <v>0</v>
      </c>
    </row>
    <row r="340" spans="1:15" ht="16">
      <c r="A340" s="21">
        <v>338</v>
      </c>
      <c r="B340" s="22">
        <v>42613</v>
      </c>
      <c r="C340" s="23" t="s">
        <v>5172</v>
      </c>
      <c r="D340" s="23" t="s">
        <v>6423</v>
      </c>
      <c r="E340" s="23" t="s">
        <v>6421</v>
      </c>
      <c r="F340" s="23" t="s">
        <v>6424</v>
      </c>
      <c r="G340" s="24"/>
      <c r="H340" s="23" t="s">
        <v>6425</v>
      </c>
      <c r="I340" s="23" t="s">
        <v>5173</v>
      </c>
      <c r="J340" s="23" t="s">
        <v>5171</v>
      </c>
      <c r="K340" s="23" t="s">
        <v>6425</v>
      </c>
      <c r="L340" s="23">
        <v>2</v>
      </c>
      <c r="M340" s="23">
        <v>1</v>
      </c>
      <c r="N340" s="23">
        <v>0</v>
      </c>
      <c r="O340" s="23">
        <v>0</v>
      </c>
    </row>
    <row r="341" spans="1:15" ht="16">
      <c r="A341" s="21">
        <v>339</v>
      </c>
      <c r="B341" s="22">
        <v>42643</v>
      </c>
      <c r="C341" s="23" t="s">
        <v>5175</v>
      </c>
      <c r="D341" s="23" t="s">
        <v>6426</v>
      </c>
      <c r="E341" s="23" t="s">
        <v>6421</v>
      </c>
      <c r="F341" s="23" t="s">
        <v>6427</v>
      </c>
      <c r="G341" s="24"/>
      <c r="H341" s="23" t="s">
        <v>6428</v>
      </c>
      <c r="I341" s="23" t="s">
        <v>5176</v>
      </c>
      <c r="J341" s="23" t="s">
        <v>5171</v>
      </c>
      <c r="K341" s="23" t="s">
        <v>6429</v>
      </c>
      <c r="L341" s="23">
        <v>2</v>
      </c>
      <c r="M341" s="23">
        <v>1</v>
      </c>
      <c r="N341" s="23">
        <v>0</v>
      </c>
      <c r="O341" s="23">
        <v>0</v>
      </c>
    </row>
    <row r="342" spans="1:15" ht="16">
      <c r="A342" s="21">
        <v>340</v>
      </c>
      <c r="B342" s="22">
        <v>42674</v>
      </c>
      <c r="C342" s="23" t="s">
        <v>5178</v>
      </c>
      <c r="D342" s="23" t="s">
        <v>6430</v>
      </c>
      <c r="E342" s="23" t="s">
        <v>6423</v>
      </c>
      <c r="F342" s="23" t="s">
        <v>6431</v>
      </c>
      <c r="G342" s="24"/>
      <c r="H342" s="23" t="s">
        <v>6432</v>
      </c>
      <c r="I342" s="23" t="s">
        <v>5179</v>
      </c>
      <c r="J342" s="23" t="s">
        <v>5173</v>
      </c>
      <c r="K342" s="23" t="s">
        <v>6433</v>
      </c>
      <c r="L342" s="23">
        <v>2</v>
      </c>
      <c r="M342" s="23">
        <v>1</v>
      </c>
      <c r="N342" s="23">
        <v>0</v>
      </c>
      <c r="O342" s="23">
        <v>0</v>
      </c>
    </row>
    <row r="343" spans="1:15" ht="16">
      <c r="A343" s="21">
        <v>341</v>
      </c>
      <c r="B343" s="22">
        <v>42704</v>
      </c>
      <c r="C343" s="23" t="s">
        <v>5181</v>
      </c>
      <c r="D343" s="23" t="s">
        <v>6434</v>
      </c>
      <c r="E343" s="23" t="s">
        <v>6434</v>
      </c>
      <c r="F343" s="23" t="s">
        <v>4339</v>
      </c>
      <c r="G343" s="24"/>
      <c r="H343" s="23" t="s">
        <v>6435</v>
      </c>
      <c r="I343" s="23" t="s">
        <v>5182</v>
      </c>
      <c r="J343" s="23" t="s">
        <v>5182</v>
      </c>
      <c r="K343" s="23" t="s">
        <v>4339</v>
      </c>
      <c r="L343" s="23">
        <v>2</v>
      </c>
      <c r="M343" s="23">
        <v>1</v>
      </c>
      <c r="N343" s="23">
        <v>0</v>
      </c>
      <c r="O343" s="23">
        <v>0</v>
      </c>
    </row>
    <row r="344" spans="1:15" ht="16">
      <c r="A344" s="21">
        <v>342</v>
      </c>
      <c r="B344" s="22">
        <v>42734</v>
      </c>
      <c r="C344" s="23" t="s">
        <v>5183</v>
      </c>
      <c r="D344" s="23" t="s">
        <v>6436</v>
      </c>
      <c r="E344" s="23" t="s">
        <v>6436</v>
      </c>
      <c r="F344" s="23" t="s">
        <v>4339</v>
      </c>
      <c r="G344" s="24"/>
      <c r="H344" s="23" t="s">
        <v>6437</v>
      </c>
      <c r="I344" s="23" t="s">
        <v>5184</v>
      </c>
      <c r="J344" s="23" t="s">
        <v>5184</v>
      </c>
      <c r="K344" s="23" t="s">
        <v>4339</v>
      </c>
      <c r="L344" s="23">
        <v>2</v>
      </c>
      <c r="M344" s="23">
        <v>1</v>
      </c>
      <c r="N344" s="23">
        <v>0</v>
      </c>
      <c r="O344" s="23">
        <v>0</v>
      </c>
    </row>
    <row r="345" spans="1:15" ht="16">
      <c r="A345" s="21">
        <v>343</v>
      </c>
      <c r="B345" s="22">
        <v>42766</v>
      </c>
      <c r="C345" s="23" t="s">
        <v>5185</v>
      </c>
      <c r="D345" s="23" t="s">
        <v>6438</v>
      </c>
      <c r="E345" s="23" t="s">
        <v>6438</v>
      </c>
      <c r="F345" s="23" t="s">
        <v>4339</v>
      </c>
      <c r="G345" s="24"/>
      <c r="H345" s="23" t="s">
        <v>6439</v>
      </c>
      <c r="I345" s="23" t="s">
        <v>5186</v>
      </c>
      <c r="J345" s="23" t="s">
        <v>5186</v>
      </c>
      <c r="K345" s="23" t="s">
        <v>4339</v>
      </c>
      <c r="L345" s="23">
        <v>2</v>
      </c>
      <c r="M345" s="23">
        <v>1</v>
      </c>
      <c r="N345" s="23">
        <v>0</v>
      </c>
      <c r="O345" s="23">
        <v>0</v>
      </c>
    </row>
    <row r="346" spans="1:15" ht="16">
      <c r="A346" s="21">
        <v>344</v>
      </c>
      <c r="B346" s="22">
        <v>42794</v>
      </c>
      <c r="C346" s="23" t="s">
        <v>5187</v>
      </c>
      <c r="D346" s="23" t="s">
        <v>6440</v>
      </c>
      <c r="E346" s="23" t="s">
        <v>6440</v>
      </c>
      <c r="F346" s="23" t="s">
        <v>4339</v>
      </c>
      <c r="G346" s="24"/>
      <c r="H346" s="23" t="s">
        <v>6441</v>
      </c>
      <c r="I346" s="23" t="s">
        <v>5188</v>
      </c>
      <c r="J346" s="23" t="s">
        <v>5188</v>
      </c>
      <c r="K346" s="23" t="s">
        <v>4339</v>
      </c>
      <c r="L346" s="23">
        <v>2</v>
      </c>
      <c r="M346" s="23">
        <v>1</v>
      </c>
      <c r="N346" s="23">
        <v>0</v>
      </c>
      <c r="O346" s="23">
        <v>0</v>
      </c>
    </row>
    <row r="347" spans="1:15" ht="16">
      <c r="A347" s="21">
        <v>345</v>
      </c>
      <c r="B347" s="22">
        <v>42825</v>
      </c>
      <c r="C347" s="23" t="s">
        <v>5189</v>
      </c>
      <c r="D347" s="23" t="s">
        <v>6442</v>
      </c>
      <c r="E347" s="23" t="s">
        <v>6440</v>
      </c>
      <c r="F347" s="23" t="s">
        <v>6443</v>
      </c>
      <c r="G347" s="24"/>
      <c r="H347" s="23" t="s">
        <v>6444</v>
      </c>
      <c r="I347" s="23" t="s">
        <v>5190</v>
      </c>
      <c r="J347" s="23" t="s">
        <v>5188</v>
      </c>
      <c r="K347" s="23" t="s">
        <v>6445</v>
      </c>
      <c r="L347" s="23">
        <v>2</v>
      </c>
      <c r="M347" s="23">
        <v>1</v>
      </c>
      <c r="N347" s="23">
        <v>0</v>
      </c>
      <c r="O347" s="23">
        <v>0</v>
      </c>
    </row>
    <row r="348" spans="1:15" ht="16">
      <c r="A348" s="21">
        <v>346</v>
      </c>
      <c r="B348" s="22">
        <v>42853</v>
      </c>
      <c r="C348" s="23" t="s">
        <v>5192</v>
      </c>
      <c r="D348" s="23" t="s">
        <v>6446</v>
      </c>
      <c r="E348" s="23" t="s">
        <v>6446</v>
      </c>
      <c r="F348" s="23" t="s">
        <v>4339</v>
      </c>
      <c r="G348" s="24"/>
      <c r="H348" s="23" t="s">
        <v>6447</v>
      </c>
      <c r="I348" s="23" t="s">
        <v>5193</v>
      </c>
      <c r="J348" s="23" t="s">
        <v>5193</v>
      </c>
      <c r="K348" s="23" t="s">
        <v>4339</v>
      </c>
      <c r="L348" s="23">
        <v>2</v>
      </c>
      <c r="M348" s="23">
        <v>1</v>
      </c>
      <c r="N348" s="23">
        <v>0</v>
      </c>
      <c r="O348" s="23">
        <v>0</v>
      </c>
    </row>
    <row r="349" spans="1:15" ht="16">
      <c r="A349" s="21">
        <v>347</v>
      </c>
      <c r="B349" s="22">
        <v>42886</v>
      </c>
      <c r="C349" s="23" t="s">
        <v>5194</v>
      </c>
      <c r="D349" s="23" t="s">
        <v>6448</v>
      </c>
      <c r="E349" s="23" t="s">
        <v>6448</v>
      </c>
      <c r="F349" s="23" t="s">
        <v>4339</v>
      </c>
      <c r="G349" s="24"/>
      <c r="H349" s="23" t="s">
        <v>6449</v>
      </c>
      <c r="I349" s="23" t="s">
        <v>5195</v>
      </c>
      <c r="J349" s="23" t="s">
        <v>5195</v>
      </c>
      <c r="K349" s="23" t="s">
        <v>4339</v>
      </c>
      <c r="L349" s="23">
        <v>2</v>
      </c>
      <c r="M349" s="23">
        <v>1</v>
      </c>
      <c r="N349" s="23">
        <v>0</v>
      </c>
      <c r="O349" s="23">
        <v>0</v>
      </c>
    </row>
    <row r="350" spans="1:15" ht="16">
      <c r="A350" s="21">
        <v>348</v>
      </c>
      <c r="B350" s="22">
        <v>42916</v>
      </c>
      <c r="C350" s="23" t="s">
        <v>5196</v>
      </c>
      <c r="D350" s="23" t="s">
        <v>6450</v>
      </c>
      <c r="E350" s="23" t="s">
        <v>6450</v>
      </c>
      <c r="F350" s="23" t="s">
        <v>4339</v>
      </c>
      <c r="G350" s="24"/>
      <c r="H350" s="23" t="s">
        <v>6451</v>
      </c>
      <c r="I350" s="23" t="s">
        <v>5197</v>
      </c>
      <c r="J350" s="23" t="s">
        <v>5197</v>
      </c>
      <c r="K350" s="23" t="s">
        <v>4339</v>
      </c>
      <c r="L350" s="23">
        <v>2</v>
      </c>
      <c r="M350" s="23">
        <v>1</v>
      </c>
      <c r="N350" s="23">
        <v>0</v>
      </c>
      <c r="O350" s="23">
        <v>0</v>
      </c>
    </row>
    <row r="351" spans="1:15" ht="16">
      <c r="A351" s="21">
        <v>349</v>
      </c>
      <c r="B351" s="22">
        <v>42947</v>
      </c>
      <c r="C351" s="23" t="s">
        <v>5198</v>
      </c>
      <c r="D351" s="23" t="s">
        <v>6452</v>
      </c>
      <c r="E351" s="23" t="s">
        <v>6452</v>
      </c>
      <c r="F351" s="23" t="s">
        <v>4339</v>
      </c>
      <c r="G351" s="24"/>
      <c r="H351" s="23" t="s">
        <v>6453</v>
      </c>
      <c r="I351" s="23" t="s">
        <v>6454</v>
      </c>
      <c r="J351" s="23" t="s">
        <v>6454</v>
      </c>
      <c r="K351" s="23" t="s">
        <v>4339</v>
      </c>
      <c r="L351" s="23">
        <v>2</v>
      </c>
      <c r="M351" s="23">
        <v>1</v>
      </c>
      <c r="N351" s="23">
        <v>0</v>
      </c>
      <c r="O351" s="23">
        <v>0</v>
      </c>
    </row>
    <row r="352" spans="1:15" ht="16">
      <c r="A352" s="21">
        <v>350</v>
      </c>
      <c r="B352" s="22">
        <v>42978</v>
      </c>
      <c r="C352" s="23" t="s">
        <v>5200</v>
      </c>
      <c r="D352" s="23" t="s">
        <v>6455</v>
      </c>
      <c r="E352" s="23" t="s">
        <v>6455</v>
      </c>
      <c r="F352" s="23" t="s">
        <v>4339</v>
      </c>
      <c r="G352" s="24"/>
      <c r="H352" s="23" t="s">
        <v>6456</v>
      </c>
      <c r="I352" s="23" t="s">
        <v>6457</v>
      </c>
      <c r="J352" s="23" t="s">
        <v>6457</v>
      </c>
      <c r="K352" s="23" t="s">
        <v>4339</v>
      </c>
      <c r="L352" s="23">
        <v>2</v>
      </c>
      <c r="M352" s="23">
        <v>1</v>
      </c>
      <c r="N352" s="23">
        <v>0</v>
      </c>
      <c r="O352" s="23">
        <v>0</v>
      </c>
    </row>
    <row r="353" spans="1:15" ht="16">
      <c r="A353" s="21">
        <v>351</v>
      </c>
      <c r="B353" s="22">
        <v>43007</v>
      </c>
      <c r="C353" s="23" t="s">
        <v>5202</v>
      </c>
      <c r="D353" s="23" t="s">
        <v>6458</v>
      </c>
      <c r="E353" s="23" t="s">
        <v>6458</v>
      </c>
      <c r="F353" s="23" t="s">
        <v>4339</v>
      </c>
      <c r="G353" s="24"/>
      <c r="H353" s="23" t="s">
        <v>6459</v>
      </c>
      <c r="I353" s="23" t="s">
        <v>6460</v>
      </c>
      <c r="J353" s="23" t="s">
        <v>6460</v>
      </c>
      <c r="K353" s="23" t="s">
        <v>4339</v>
      </c>
      <c r="L353" s="23">
        <v>2</v>
      </c>
      <c r="M353" s="23">
        <v>1</v>
      </c>
      <c r="N353" s="23">
        <v>0</v>
      </c>
      <c r="O353" s="23">
        <v>0</v>
      </c>
    </row>
    <row r="354" spans="1:15" ht="16">
      <c r="A354" s="21">
        <v>352</v>
      </c>
      <c r="B354" s="22">
        <v>43039</v>
      </c>
      <c r="C354" s="23" t="s">
        <v>5204</v>
      </c>
      <c r="D354" s="23" t="s">
        <v>6461</v>
      </c>
      <c r="E354" s="23" t="s">
        <v>6461</v>
      </c>
      <c r="F354" s="23" t="s">
        <v>4339</v>
      </c>
      <c r="G354" s="24"/>
      <c r="H354" s="23" t="s">
        <v>6462</v>
      </c>
      <c r="I354" s="23" t="s">
        <v>6463</v>
      </c>
      <c r="J354" s="23" t="s">
        <v>6463</v>
      </c>
      <c r="K354" s="23" t="s">
        <v>4339</v>
      </c>
      <c r="L354" s="23">
        <v>2</v>
      </c>
      <c r="M354" s="23">
        <v>1</v>
      </c>
      <c r="N354" s="23">
        <v>0</v>
      </c>
      <c r="O354" s="23">
        <v>0</v>
      </c>
    </row>
    <row r="355" spans="1:15" ht="16">
      <c r="A355" s="21">
        <v>353</v>
      </c>
      <c r="B355" s="22">
        <v>43069</v>
      </c>
      <c r="C355" s="23" t="s">
        <v>5206</v>
      </c>
      <c r="D355" s="23" t="s">
        <v>6464</v>
      </c>
      <c r="E355" s="23" t="s">
        <v>6464</v>
      </c>
      <c r="F355" s="23" t="s">
        <v>4339</v>
      </c>
      <c r="G355" s="24"/>
      <c r="H355" s="23" t="s">
        <v>6465</v>
      </c>
      <c r="I355" s="23" t="s">
        <v>5207</v>
      </c>
      <c r="J355" s="23" t="s">
        <v>5207</v>
      </c>
      <c r="K355" s="23" t="s">
        <v>4339</v>
      </c>
      <c r="L355" s="23">
        <v>2</v>
      </c>
      <c r="M355" s="23">
        <v>1</v>
      </c>
      <c r="N355" s="23">
        <v>0</v>
      </c>
      <c r="O355" s="23">
        <v>0</v>
      </c>
    </row>
    <row r="356" spans="1:15" ht="16">
      <c r="A356" s="21">
        <v>354</v>
      </c>
      <c r="B356" s="22">
        <v>43098</v>
      </c>
      <c r="C356" s="23" t="s">
        <v>5208</v>
      </c>
      <c r="D356" s="23" t="s">
        <v>6466</v>
      </c>
      <c r="E356" s="23" t="s">
        <v>6466</v>
      </c>
      <c r="F356" s="23" t="s">
        <v>4339</v>
      </c>
      <c r="G356" s="24"/>
      <c r="H356" s="23" t="s">
        <v>6467</v>
      </c>
      <c r="I356" s="23" t="s">
        <v>5209</v>
      </c>
      <c r="J356" s="23" t="s">
        <v>5209</v>
      </c>
      <c r="K356" s="23" t="s">
        <v>4339</v>
      </c>
      <c r="L356" s="23">
        <v>2</v>
      </c>
      <c r="M356" s="23">
        <v>1</v>
      </c>
      <c r="N356" s="23">
        <v>0</v>
      </c>
      <c r="O356" s="23">
        <v>0</v>
      </c>
    </row>
    <row r="357" spans="1:15" ht="16">
      <c r="A357" s="21">
        <v>355</v>
      </c>
      <c r="B357" s="22">
        <v>43131</v>
      </c>
      <c r="C357" s="23" t="s">
        <v>5210</v>
      </c>
      <c r="D357" s="23" t="s">
        <v>6468</v>
      </c>
      <c r="E357" s="23" t="s">
        <v>6468</v>
      </c>
      <c r="F357" s="23" t="s">
        <v>4339</v>
      </c>
      <c r="G357" s="24"/>
      <c r="H357" s="23" t="s">
        <v>6469</v>
      </c>
      <c r="I357" s="23" t="s">
        <v>5211</v>
      </c>
      <c r="J357" s="23" t="s">
        <v>5211</v>
      </c>
      <c r="K357" s="23" t="s">
        <v>4339</v>
      </c>
      <c r="L357" s="23">
        <v>2</v>
      </c>
      <c r="M357" s="23">
        <v>1</v>
      </c>
      <c r="N357" s="23">
        <v>0</v>
      </c>
      <c r="O357" s="23">
        <v>0</v>
      </c>
    </row>
    <row r="358" spans="1:15" ht="16">
      <c r="A358" s="21">
        <v>356</v>
      </c>
      <c r="B358" s="22">
        <v>43159</v>
      </c>
      <c r="C358" s="23" t="s">
        <v>5212</v>
      </c>
      <c r="D358" s="23" t="s">
        <v>6470</v>
      </c>
      <c r="E358" s="23" t="s">
        <v>6468</v>
      </c>
      <c r="F358" s="23" t="s">
        <v>6471</v>
      </c>
      <c r="G358" s="24"/>
      <c r="H358" s="23" t="s">
        <v>6472</v>
      </c>
      <c r="I358" s="23" t="s">
        <v>5213</v>
      </c>
      <c r="J358" s="23" t="s">
        <v>5211</v>
      </c>
      <c r="K358" s="23" t="s">
        <v>6472</v>
      </c>
      <c r="L358" s="23">
        <v>0</v>
      </c>
      <c r="M358" s="23">
        <v>0</v>
      </c>
      <c r="N358" s="23">
        <v>1</v>
      </c>
      <c r="O358" s="23">
        <v>0</v>
      </c>
    </row>
    <row r="359" spans="1:15" ht="16">
      <c r="A359" s="21">
        <v>357</v>
      </c>
      <c r="B359" s="22">
        <v>43189</v>
      </c>
      <c r="C359" s="23" t="s">
        <v>5215</v>
      </c>
      <c r="D359" s="23" t="s">
        <v>6473</v>
      </c>
      <c r="E359" s="23" t="s">
        <v>6468</v>
      </c>
      <c r="F359" s="23" t="s">
        <v>6474</v>
      </c>
      <c r="G359" s="24"/>
      <c r="H359" s="23" t="s">
        <v>6475</v>
      </c>
      <c r="I359" s="23" t="s">
        <v>5216</v>
      </c>
      <c r="J359" s="23" t="s">
        <v>5211</v>
      </c>
      <c r="K359" s="23" t="s">
        <v>6476</v>
      </c>
      <c r="L359" s="23">
        <v>0</v>
      </c>
      <c r="M359" s="23">
        <v>0</v>
      </c>
      <c r="N359" s="23">
        <v>1</v>
      </c>
      <c r="O359" s="23">
        <v>0</v>
      </c>
    </row>
    <row r="360" spans="1:15" ht="16">
      <c r="A360" s="21">
        <v>358</v>
      </c>
      <c r="B360" s="22">
        <v>43220</v>
      </c>
      <c r="C360" s="23" t="s">
        <v>5218</v>
      </c>
      <c r="D360" s="23" t="s">
        <v>6477</v>
      </c>
      <c r="E360" s="23" t="s">
        <v>6470</v>
      </c>
      <c r="F360" s="23" t="s">
        <v>6478</v>
      </c>
      <c r="G360" s="24"/>
      <c r="H360" s="23" t="s">
        <v>6479</v>
      </c>
      <c r="I360" s="23" t="s">
        <v>6480</v>
      </c>
      <c r="J360" s="23" t="s">
        <v>5213</v>
      </c>
      <c r="K360" s="23" t="s">
        <v>6481</v>
      </c>
      <c r="L360" s="23">
        <v>2</v>
      </c>
      <c r="M360" s="23">
        <v>1</v>
      </c>
      <c r="N360" s="23">
        <v>0</v>
      </c>
      <c r="O360" s="23">
        <v>0</v>
      </c>
    </row>
    <row r="361" spans="1:15" ht="16">
      <c r="A361" s="21">
        <v>359</v>
      </c>
      <c r="B361" s="22">
        <v>43251</v>
      </c>
      <c r="C361" s="23" t="s">
        <v>5221</v>
      </c>
      <c r="D361" s="23" t="s">
        <v>6482</v>
      </c>
      <c r="E361" s="23" t="s">
        <v>6482</v>
      </c>
      <c r="F361" s="23" t="s">
        <v>4339</v>
      </c>
      <c r="G361" s="24"/>
      <c r="H361" s="23" t="s">
        <v>6483</v>
      </c>
      <c r="I361" s="23" t="s">
        <v>5222</v>
      </c>
      <c r="J361" s="23" t="s">
        <v>5222</v>
      </c>
      <c r="K361" s="23" t="s">
        <v>4339</v>
      </c>
      <c r="L361" s="23">
        <v>2</v>
      </c>
      <c r="M361" s="23">
        <v>1</v>
      </c>
      <c r="N361" s="23">
        <v>0</v>
      </c>
      <c r="O361" s="23">
        <v>0</v>
      </c>
    </row>
    <row r="362" spans="1:15" ht="16">
      <c r="A362" s="21">
        <v>360</v>
      </c>
      <c r="B362" s="22">
        <v>43280</v>
      </c>
      <c r="C362" s="23" t="s">
        <v>5223</v>
      </c>
      <c r="D362" s="23" t="s">
        <v>6484</v>
      </c>
      <c r="E362" s="23" t="s">
        <v>6484</v>
      </c>
      <c r="F362" s="23" t="s">
        <v>4339</v>
      </c>
      <c r="G362" s="24"/>
      <c r="H362" s="23" t="s">
        <v>6485</v>
      </c>
      <c r="I362" s="23" t="s">
        <v>5224</v>
      </c>
      <c r="J362" s="23" t="s">
        <v>5224</v>
      </c>
      <c r="K362" s="23" t="s">
        <v>4339</v>
      </c>
      <c r="L362" s="23">
        <v>2</v>
      </c>
      <c r="M362" s="23">
        <v>1</v>
      </c>
      <c r="N362" s="23">
        <v>0</v>
      </c>
      <c r="O362" s="23">
        <v>0</v>
      </c>
    </row>
    <row r="363" spans="1:15" ht="16">
      <c r="A363" s="21">
        <v>361</v>
      </c>
      <c r="B363" s="22">
        <v>43312</v>
      </c>
      <c r="C363" s="23" t="s">
        <v>5225</v>
      </c>
      <c r="D363" s="23" t="s">
        <v>6486</v>
      </c>
      <c r="E363" s="23" t="s">
        <v>6486</v>
      </c>
      <c r="F363" s="23" t="s">
        <v>4339</v>
      </c>
      <c r="G363" s="24"/>
      <c r="H363" s="23" t="s">
        <v>6487</v>
      </c>
      <c r="I363" s="23" t="s">
        <v>5226</v>
      </c>
      <c r="J363" s="23" t="s">
        <v>5226</v>
      </c>
      <c r="K363" s="23" t="s">
        <v>4339</v>
      </c>
      <c r="L363" s="23">
        <v>2</v>
      </c>
      <c r="M363" s="23">
        <v>1</v>
      </c>
      <c r="N363" s="23">
        <v>0</v>
      </c>
      <c r="O363" s="23">
        <v>0</v>
      </c>
    </row>
    <row r="364" spans="1:15" ht="16">
      <c r="A364" s="21">
        <v>362</v>
      </c>
      <c r="B364" s="22">
        <v>43343</v>
      </c>
      <c r="C364" s="23" t="s">
        <v>5227</v>
      </c>
      <c r="D364" s="23" t="s">
        <v>6488</v>
      </c>
      <c r="E364" s="23" t="s">
        <v>6488</v>
      </c>
      <c r="F364" s="23" t="s">
        <v>4339</v>
      </c>
      <c r="G364" s="24"/>
      <c r="H364" s="23" t="s">
        <v>5227</v>
      </c>
      <c r="I364" s="23" t="s">
        <v>5228</v>
      </c>
      <c r="J364" s="23" t="s">
        <v>5228</v>
      </c>
      <c r="K364" s="23" t="s">
        <v>4339</v>
      </c>
      <c r="L364" s="23">
        <v>2</v>
      </c>
      <c r="M364" s="23">
        <v>1</v>
      </c>
      <c r="N364" s="23">
        <v>0</v>
      </c>
      <c r="O364" s="23">
        <v>0</v>
      </c>
    </row>
    <row r="365" spans="1:15" ht="16">
      <c r="A365" s="21">
        <v>363</v>
      </c>
      <c r="B365" s="22">
        <v>43371</v>
      </c>
      <c r="C365" s="23" t="s">
        <v>5229</v>
      </c>
      <c r="D365" s="23" t="s">
        <v>6489</v>
      </c>
      <c r="E365" s="23" t="s">
        <v>6489</v>
      </c>
      <c r="F365" s="23" t="s">
        <v>4339</v>
      </c>
      <c r="G365" s="24"/>
      <c r="H365" s="23" t="s">
        <v>6490</v>
      </c>
      <c r="I365" s="23" t="s">
        <v>5230</v>
      </c>
      <c r="J365" s="23" t="s">
        <v>5230</v>
      </c>
      <c r="K365" s="23" t="s">
        <v>4339</v>
      </c>
      <c r="L365" s="23">
        <v>2</v>
      </c>
      <c r="M365" s="23">
        <v>1</v>
      </c>
      <c r="N365" s="23">
        <v>0</v>
      </c>
      <c r="O365" s="23">
        <v>0</v>
      </c>
    </row>
    <row r="366" spans="1:15" ht="16">
      <c r="A366" s="21">
        <v>364</v>
      </c>
      <c r="B366" s="22">
        <v>43404</v>
      </c>
      <c r="C366" s="23" t="s">
        <v>5231</v>
      </c>
      <c r="D366" s="23" t="s">
        <v>6491</v>
      </c>
      <c r="E366" s="23" t="s">
        <v>6489</v>
      </c>
      <c r="F366" s="23" t="s">
        <v>6492</v>
      </c>
      <c r="G366" s="24"/>
      <c r="H366" s="23" t="s">
        <v>6493</v>
      </c>
      <c r="I366" s="23" t="s">
        <v>6494</v>
      </c>
      <c r="J366" s="23" t="s">
        <v>5230</v>
      </c>
      <c r="K366" s="23" t="s">
        <v>6495</v>
      </c>
      <c r="L366" s="23">
        <v>0</v>
      </c>
      <c r="M366" s="23">
        <v>0</v>
      </c>
      <c r="N366" s="23">
        <v>1</v>
      </c>
      <c r="O366" s="23">
        <v>0</v>
      </c>
    </row>
    <row r="367" spans="1:15" ht="16">
      <c r="A367" s="21">
        <v>365</v>
      </c>
      <c r="B367" s="22">
        <v>43434</v>
      </c>
      <c r="C367" s="23" t="s">
        <v>5234</v>
      </c>
      <c r="D367" s="23" t="s">
        <v>6496</v>
      </c>
      <c r="E367" s="23" t="s">
        <v>6489</v>
      </c>
      <c r="F367" s="23" t="s">
        <v>6497</v>
      </c>
      <c r="G367" s="24"/>
      <c r="H367" s="23" t="s">
        <v>6498</v>
      </c>
      <c r="I367" s="23" t="s">
        <v>5235</v>
      </c>
      <c r="J367" s="23" t="s">
        <v>5230</v>
      </c>
      <c r="K367" s="23" t="s">
        <v>6499</v>
      </c>
      <c r="L367" s="23">
        <v>0</v>
      </c>
      <c r="M367" s="23">
        <v>0</v>
      </c>
      <c r="N367" s="23">
        <v>1</v>
      </c>
      <c r="O367" s="23">
        <v>0</v>
      </c>
    </row>
    <row r="368" spans="1:15" ht="16">
      <c r="A368" s="21">
        <v>366</v>
      </c>
      <c r="B368" s="22">
        <v>43465</v>
      </c>
      <c r="C368" s="23" t="s">
        <v>5237</v>
      </c>
      <c r="D368" s="23" t="s">
        <v>6500</v>
      </c>
      <c r="E368" s="23" t="s">
        <v>6496</v>
      </c>
      <c r="F368" s="23" t="s">
        <v>6501</v>
      </c>
      <c r="G368" s="24"/>
      <c r="H368" s="23" t="s">
        <v>6502</v>
      </c>
      <c r="I368" s="23" t="s">
        <v>6503</v>
      </c>
      <c r="J368" s="23" t="s">
        <v>5235</v>
      </c>
      <c r="K368" s="23" t="s">
        <v>5239</v>
      </c>
      <c r="L368" s="23">
        <v>0</v>
      </c>
      <c r="M368" s="23">
        <v>0</v>
      </c>
      <c r="N368" s="23">
        <v>1</v>
      </c>
      <c r="O368" s="23">
        <v>0</v>
      </c>
    </row>
    <row r="369" spans="1:15" ht="16">
      <c r="A369" s="21">
        <v>367</v>
      </c>
      <c r="B369" s="22">
        <v>43496</v>
      </c>
      <c r="C369" s="23" t="s">
        <v>5240</v>
      </c>
      <c r="D369" s="23" t="s">
        <v>6504</v>
      </c>
      <c r="E369" s="23" t="s">
        <v>6496</v>
      </c>
      <c r="F369" s="23" t="s">
        <v>6505</v>
      </c>
      <c r="G369" s="24"/>
      <c r="H369" s="23" t="s">
        <v>5240</v>
      </c>
      <c r="I369" s="23" t="s">
        <v>5241</v>
      </c>
      <c r="J369" s="23" t="s">
        <v>5235</v>
      </c>
      <c r="K369" s="23" t="s">
        <v>5242</v>
      </c>
      <c r="L369" s="23">
        <v>2</v>
      </c>
      <c r="M369" s="23">
        <v>1</v>
      </c>
      <c r="N369" s="23">
        <v>0</v>
      </c>
      <c r="O369" s="23">
        <v>0</v>
      </c>
    </row>
    <row r="370" spans="1:15" ht="16">
      <c r="A370" s="21">
        <v>368</v>
      </c>
      <c r="B370" s="22">
        <v>43524</v>
      </c>
      <c r="C370" s="23" t="s">
        <v>5243</v>
      </c>
      <c r="D370" s="23" t="s">
        <v>6506</v>
      </c>
      <c r="E370" s="23" t="s">
        <v>6506</v>
      </c>
      <c r="F370" s="23" t="s">
        <v>4339</v>
      </c>
      <c r="G370" s="24"/>
      <c r="H370" s="23" t="s">
        <v>6507</v>
      </c>
      <c r="I370" s="23" t="s">
        <v>5244</v>
      </c>
      <c r="J370" s="23" t="s">
        <v>5244</v>
      </c>
      <c r="K370" s="23" t="s">
        <v>4339</v>
      </c>
      <c r="L370" s="23">
        <v>2</v>
      </c>
      <c r="M370" s="23">
        <v>1</v>
      </c>
      <c r="N370" s="23">
        <v>0</v>
      </c>
      <c r="O370" s="23">
        <v>0</v>
      </c>
    </row>
    <row r="371" spans="1:15" ht="16">
      <c r="A371" s="21">
        <v>369</v>
      </c>
      <c r="B371" s="22">
        <v>43553</v>
      </c>
      <c r="C371" s="23" t="s">
        <v>5245</v>
      </c>
      <c r="D371" s="23" t="s">
        <v>6508</v>
      </c>
      <c r="E371" s="23" t="s">
        <v>6508</v>
      </c>
      <c r="F371" s="23" t="s">
        <v>4339</v>
      </c>
      <c r="G371" s="24"/>
      <c r="H371" s="23" t="s">
        <v>6509</v>
      </c>
      <c r="I371" s="23" t="s">
        <v>5246</v>
      </c>
      <c r="J371" s="23" t="s">
        <v>5246</v>
      </c>
      <c r="K371" s="23" t="s">
        <v>4339</v>
      </c>
      <c r="L371" s="23">
        <v>2</v>
      </c>
      <c r="M371" s="23">
        <v>1</v>
      </c>
      <c r="N371" s="23">
        <v>0</v>
      </c>
      <c r="O371" s="23">
        <v>0</v>
      </c>
    </row>
    <row r="372" spans="1:15" ht="16">
      <c r="A372" s="21">
        <v>370</v>
      </c>
      <c r="B372" s="22">
        <v>43585</v>
      </c>
      <c r="C372" s="23" t="s">
        <v>5247</v>
      </c>
      <c r="D372" s="23" t="s">
        <v>6510</v>
      </c>
      <c r="E372" s="23" t="s">
        <v>6510</v>
      </c>
      <c r="F372" s="23" t="s">
        <v>4339</v>
      </c>
      <c r="G372" s="24"/>
      <c r="H372" s="23" t="s">
        <v>6511</v>
      </c>
      <c r="I372" s="23" t="s">
        <v>5248</v>
      </c>
      <c r="J372" s="23" t="s">
        <v>5248</v>
      </c>
      <c r="K372" s="23" t="s">
        <v>4339</v>
      </c>
      <c r="L372" s="23">
        <v>2</v>
      </c>
      <c r="M372" s="23">
        <v>1</v>
      </c>
      <c r="N372" s="23">
        <v>0</v>
      </c>
      <c r="O372" s="23">
        <v>0</v>
      </c>
    </row>
    <row r="373" spans="1:15" ht="16">
      <c r="A373" s="21">
        <v>371</v>
      </c>
      <c r="B373" s="22">
        <v>43616</v>
      </c>
      <c r="C373" s="23" t="s">
        <v>5249</v>
      </c>
      <c r="D373" s="23" t="s">
        <v>6512</v>
      </c>
      <c r="E373" s="23" t="s">
        <v>6510</v>
      </c>
      <c r="F373" s="23" t="s">
        <v>6513</v>
      </c>
      <c r="G373" s="24"/>
      <c r="H373" s="23" t="s">
        <v>6514</v>
      </c>
      <c r="I373" s="23" t="s">
        <v>6515</v>
      </c>
      <c r="J373" s="23" t="s">
        <v>5248</v>
      </c>
      <c r="K373" s="23" t="s">
        <v>6516</v>
      </c>
      <c r="L373" s="23">
        <v>0</v>
      </c>
      <c r="M373" s="23">
        <v>0</v>
      </c>
      <c r="N373" s="23">
        <v>1</v>
      </c>
      <c r="O373" s="23">
        <v>0</v>
      </c>
    </row>
    <row r="374" spans="1:15" ht="16">
      <c r="A374" s="21">
        <v>372</v>
      </c>
      <c r="B374" s="22">
        <v>43644</v>
      </c>
      <c r="C374" s="23" t="s">
        <v>5252</v>
      </c>
      <c r="D374" s="23" t="s">
        <v>6517</v>
      </c>
      <c r="E374" s="23" t="s">
        <v>6510</v>
      </c>
      <c r="F374" s="23" t="s">
        <v>6518</v>
      </c>
      <c r="G374" s="24"/>
      <c r="H374" s="23" t="s">
        <v>5252</v>
      </c>
      <c r="I374" s="23" t="s">
        <v>5253</v>
      </c>
      <c r="J374" s="23" t="s">
        <v>5248</v>
      </c>
      <c r="K374" s="23" t="s">
        <v>6519</v>
      </c>
      <c r="L374" s="23">
        <v>2</v>
      </c>
      <c r="M374" s="23">
        <v>1</v>
      </c>
      <c r="N374" s="23">
        <v>0</v>
      </c>
      <c r="O374" s="23">
        <v>0</v>
      </c>
    </row>
    <row r="375" spans="1:15" ht="16">
      <c r="A375" s="21">
        <v>373</v>
      </c>
      <c r="B375" s="22">
        <v>43677</v>
      </c>
      <c r="C375" s="23" t="s">
        <v>5255</v>
      </c>
      <c r="D375" s="23" t="s">
        <v>6520</v>
      </c>
      <c r="E375" s="23" t="s">
        <v>6520</v>
      </c>
      <c r="F375" s="23" t="s">
        <v>4339</v>
      </c>
      <c r="G375" s="24"/>
      <c r="H375" s="23" t="s">
        <v>6521</v>
      </c>
      <c r="I375" s="23" t="s">
        <v>6522</v>
      </c>
      <c r="J375" s="23" t="s">
        <v>6522</v>
      </c>
      <c r="K375" s="23" t="s">
        <v>4339</v>
      </c>
      <c r="L375" s="23">
        <v>2</v>
      </c>
      <c r="M375" s="23">
        <v>1</v>
      </c>
      <c r="N375" s="23">
        <v>0</v>
      </c>
      <c r="O375" s="23">
        <v>0</v>
      </c>
    </row>
    <row r="376" spans="1:15" ht="16">
      <c r="A376" s="21">
        <v>374</v>
      </c>
      <c r="B376" s="22">
        <v>43707</v>
      </c>
      <c r="C376" s="23" t="s">
        <v>5257</v>
      </c>
      <c r="D376" s="23" t="s">
        <v>6523</v>
      </c>
      <c r="E376" s="23" t="s">
        <v>6520</v>
      </c>
      <c r="F376" s="23" t="s">
        <v>6524</v>
      </c>
      <c r="G376" s="24"/>
      <c r="H376" s="23" t="s">
        <v>6525</v>
      </c>
      <c r="I376" s="23" t="s">
        <v>5258</v>
      </c>
      <c r="J376" s="23" t="s">
        <v>6522</v>
      </c>
      <c r="K376" s="23" t="s">
        <v>6526</v>
      </c>
      <c r="L376" s="23">
        <v>2</v>
      </c>
      <c r="M376" s="23">
        <v>1</v>
      </c>
      <c r="N376" s="23">
        <v>0</v>
      </c>
      <c r="O376" s="23">
        <v>0</v>
      </c>
    </row>
    <row r="377" spans="1:15" ht="16">
      <c r="A377" s="21">
        <v>375</v>
      </c>
      <c r="B377" s="22">
        <v>43738</v>
      </c>
      <c r="C377" s="23" t="s">
        <v>5260</v>
      </c>
      <c r="D377" s="23" t="s">
        <v>6527</v>
      </c>
      <c r="E377" s="23" t="s">
        <v>6520</v>
      </c>
      <c r="F377" s="23" t="s">
        <v>6528</v>
      </c>
      <c r="G377" s="24"/>
      <c r="H377" s="23" t="s">
        <v>6529</v>
      </c>
      <c r="I377" s="23" t="s">
        <v>5261</v>
      </c>
      <c r="J377" s="23" t="s">
        <v>6522</v>
      </c>
      <c r="K377" s="23" t="s">
        <v>6530</v>
      </c>
      <c r="L377" s="23">
        <v>2</v>
      </c>
      <c r="M377" s="23">
        <v>1</v>
      </c>
      <c r="N377" s="23">
        <v>0</v>
      </c>
      <c r="O377" s="23">
        <v>0</v>
      </c>
    </row>
    <row r="378" spans="1:15" ht="16">
      <c r="A378" s="21">
        <v>376</v>
      </c>
      <c r="B378" s="22">
        <v>43769</v>
      </c>
      <c r="C378" s="23" t="s">
        <v>5263</v>
      </c>
      <c r="D378" s="23" t="s">
        <v>6531</v>
      </c>
      <c r="E378" s="23" t="s">
        <v>6531</v>
      </c>
      <c r="F378" s="23" t="s">
        <v>4339</v>
      </c>
      <c r="G378" s="24"/>
      <c r="H378" s="23" t="s">
        <v>6532</v>
      </c>
      <c r="I378" s="23" t="s">
        <v>5264</v>
      </c>
      <c r="J378" s="23" t="s">
        <v>5264</v>
      </c>
      <c r="K378" s="23" t="s">
        <v>4339</v>
      </c>
      <c r="L378" s="23">
        <v>2</v>
      </c>
      <c r="M378" s="23">
        <v>1</v>
      </c>
      <c r="N378" s="23">
        <v>0</v>
      </c>
      <c r="O378" s="23">
        <v>0</v>
      </c>
    </row>
    <row r="379" spans="1:15" ht="16">
      <c r="A379" s="21">
        <v>377</v>
      </c>
      <c r="B379" s="22">
        <v>43798</v>
      </c>
      <c r="C379" s="23" t="s">
        <v>5265</v>
      </c>
      <c r="D379" s="23" t="s">
        <v>6533</v>
      </c>
      <c r="E379" s="23" t="s">
        <v>6533</v>
      </c>
      <c r="F379" s="23" t="s">
        <v>4339</v>
      </c>
      <c r="G379" s="24"/>
      <c r="H379" s="23" t="s">
        <v>6534</v>
      </c>
      <c r="I379" s="23" t="s">
        <v>5266</v>
      </c>
      <c r="J379" s="23" t="s">
        <v>5266</v>
      </c>
      <c r="K379" s="23" t="s">
        <v>4339</v>
      </c>
      <c r="L379" s="23">
        <v>2</v>
      </c>
      <c r="M379" s="23">
        <v>1</v>
      </c>
      <c r="N379" s="23">
        <v>0</v>
      </c>
      <c r="O379" s="23">
        <v>0</v>
      </c>
    </row>
    <row r="380" spans="1:15" ht="16">
      <c r="A380" s="21">
        <v>378</v>
      </c>
      <c r="B380" s="22">
        <v>43830</v>
      </c>
      <c r="C380" s="23" t="s">
        <v>5267</v>
      </c>
      <c r="D380" s="23" t="s">
        <v>6535</v>
      </c>
      <c r="E380" s="23" t="s">
        <v>6535</v>
      </c>
      <c r="F380" s="23" t="s">
        <v>4339</v>
      </c>
      <c r="G380" s="24"/>
      <c r="H380" s="23" t="s">
        <v>6536</v>
      </c>
      <c r="I380" s="23" t="s">
        <v>5268</v>
      </c>
      <c r="J380" s="23" t="s">
        <v>5268</v>
      </c>
      <c r="K380" s="23" t="s">
        <v>4339</v>
      </c>
      <c r="L380" s="23">
        <v>2</v>
      </c>
      <c r="M380" s="23">
        <v>1</v>
      </c>
      <c r="N380" s="23">
        <v>0</v>
      </c>
      <c r="O380" s="23">
        <v>0</v>
      </c>
    </row>
    <row r="381" spans="1:15" ht="16">
      <c r="A381" s="21">
        <v>379</v>
      </c>
      <c r="B381" s="22">
        <v>43861</v>
      </c>
      <c r="C381" s="23" t="s">
        <v>5269</v>
      </c>
      <c r="D381" s="23" t="s">
        <v>6537</v>
      </c>
      <c r="E381" s="23" t="s">
        <v>6537</v>
      </c>
      <c r="F381" s="23" t="s">
        <v>4339</v>
      </c>
      <c r="G381" s="24"/>
      <c r="H381" s="23" t="s">
        <v>6538</v>
      </c>
      <c r="I381" s="23" t="s">
        <v>5270</v>
      </c>
      <c r="J381" s="23" t="s">
        <v>5270</v>
      </c>
      <c r="K381" s="23" t="s">
        <v>4339</v>
      </c>
      <c r="L381" s="23">
        <v>2</v>
      </c>
      <c r="M381" s="23">
        <v>1</v>
      </c>
      <c r="N381" s="23">
        <v>0</v>
      </c>
      <c r="O381" s="23">
        <v>0</v>
      </c>
    </row>
    <row r="382" spans="1:15" ht="16">
      <c r="A382" s="21">
        <v>380</v>
      </c>
      <c r="B382" s="22">
        <v>43889</v>
      </c>
      <c r="C382" s="23" t="s">
        <v>5271</v>
      </c>
      <c r="D382" s="23" t="s">
        <v>6539</v>
      </c>
      <c r="E382" s="23" t="s">
        <v>6537</v>
      </c>
      <c r="F382" s="23" t="s">
        <v>6540</v>
      </c>
      <c r="G382" s="24"/>
      <c r="H382" s="23" t="s">
        <v>6541</v>
      </c>
      <c r="I382" s="23" t="s">
        <v>5272</v>
      </c>
      <c r="J382" s="23" t="s">
        <v>5270</v>
      </c>
      <c r="K382" s="23" t="s">
        <v>5273</v>
      </c>
      <c r="L382" s="23">
        <v>0</v>
      </c>
      <c r="M382" s="23">
        <v>0</v>
      </c>
      <c r="N382" s="23">
        <v>1</v>
      </c>
      <c r="O382" s="23">
        <v>0</v>
      </c>
    </row>
    <row r="383" spans="1:15" ht="16">
      <c r="A383" s="21">
        <v>381</v>
      </c>
      <c r="B383" s="22">
        <v>43921</v>
      </c>
      <c r="C383" s="23" t="s">
        <v>5274</v>
      </c>
      <c r="D383" s="23" t="s">
        <v>6542</v>
      </c>
      <c r="E383" s="23" t="s">
        <v>6537</v>
      </c>
      <c r="F383" s="23" t="s">
        <v>6543</v>
      </c>
      <c r="G383" s="24"/>
      <c r="H383" s="23" t="s">
        <v>6544</v>
      </c>
      <c r="I383" s="23" t="s">
        <v>5275</v>
      </c>
      <c r="J383" s="23" t="s">
        <v>5270</v>
      </c>
      <c r="K383" s="23" t="s">
        <v>6545</v>
      </c>
      <c r="L383" s="23">
        <v>1</v>
      </c>
      <c r="M383" s="23">
        <v>0</v>
      </c>
      <c r="N383" s="23">
        <v>0</v>
      </c>
      <c r="O383" s="23">
        <v>1</v>
      </c>
    </row>
    <row r="384" spans="1:15" ht="16">
      <c r="A384" s="21">
        <v>382</v>
      </c>
      <c r="B384" s="22">
        <v>43951</v>
      </c>
      <c r="C384" s="23" t="s">
        <v>5277</v>
      </c>
      <c r="D384" s="23" t="s">
        <v>6546</v>
      </c>
      <c r="E384" s="23" t="s">
        <v>6539</v>
      </c>
      <c r="F384" s="23" t="s">
        <v>6547</v>
      </c>
      <c r="G384" s="24"/>
      <c r="H384" s="23" t="s">
        <v>6548</v>
      </c>
      <c r="I384" s="23" t="s">
        <v>5278</v>
      </c>
      <c r="J384" s="23" t="s">
        <v>5272</v>
      </c>
      <c r="K384" s="23" t="s">
        <v>6549</v>
      </c>
      <c r="L384" s="23">
        <v>2</v>
      </c>
      <c r="M384" s="23">
        <v>1</v>
      </c>
      <c r="N384" s="23">
        <v>0</v>
      </c>
      <c r="O384" s="23">
        <v>0</v>
      </c>
    </row>
    <row r="385" spans="1:15" ht="16">
      <c r="A385" s="21">
        <v>383</v>
      </c>
      <c r="B385" s="22">
        <v>43980</v>
      </c>
      <c r="C385" s="23" t="s">
        <v>5280</v>
      </c>
      <c r="D385" s="23" t="s">
        <v>6550</v>
      </c>
      <c r="E385" s="23" t="s">
        <v>6550</v>
      </c>
      <c r="F385" s="23" t="s">
        <v>4339</v>
      </c>
      <c r="G385" s="24"/>
      <c r="H385" s="23" t="s">
        <v>6551</v>
      </c>
      <c r="I385" s="23" t="s">
        <v>5281</v>
      </c>
      <c r="J385" s="23" t="s">
        <v>5281</v>
      </c>
      <c r="K385" s="23" t="s">
        <v>4339</v>
      </c>
      <c r="L385" s="23">
        <v>2</v>
      </c>
      <c r="M385" s="23">
        <v>1</v>
      </c>
      <c r="N385" s="23">
        <v>0</v>
      </c>
      <c r="O385" s="23">
        <v>0</v>
      </c>
    </row>
    <row r="386" spans="1:15" ht="16">
      <c r="A386" s="21">
        <v>384</v>
      </c>
      <c r="B386" s="22">
        <v>44012</v>
      </c>
      <c r="C386" s="23" t="s">
        <v>5282</v>
      </c>
      <c r="D386" s="23" t="s">
        <v>6552</v>
      </c>
      <c r="E386" s="23" t="s">
        <v>6552</v>
      </c>
      <c r="F386" s="23" t="s">
        <v>4339</v>
      </c>
      <c r="G386" s="24"/>
      <c r="H386" s="23" t="s">
        <v>6553</v>
      </c>
      <c r="I386" s="23" t="s">
        <v>5283</v>
      </c>
      <c r="J386" s="23" t="s">
        <v>5283</v>
      </c>
      <c r="K386" s="23" t="s">
        <v>4339</v>
      </c>
      <c r="L386" s="23">
        <v>2</v>
      </c>
      <c r="M386" s="23">
        <v>1</v>
      </c>
      <c r="N386" s="23">
        <v>0</v>
      </c>
      <c r="O386" s="23">
        <v>0</v>
      </c>
    </row>
    <row r="387" spans="1:15" ht="16">
      <c r="A387" s="21">
        <v>385</v>
      </c>
      <c r="B387" s="22">
        <v>44043</v>
      </c>
      <c r="C387" s="23" t="s">
        <v>5284</v>
      </c>
      <c r="D387" s="23" t="s">
        <v>6554</v>
      </c>
      <c r="E387" s="23" t="s">
        <v>6554</v>
      </c>
      <c r="F387" s="23" t="s">
        <v>4339</v>
      </c>
      <c r="G387" s="24"/>
      <c r="H387" s="23" t="s">
        <v>6555</v>
      </c>
      <c r="I387" s="23" t="s">
        <v>5285</v>
      </c>
      <c r="J387" s="23" t="s">
        <v>5285</v>
      </c>
      <c r="K387" s="23" t="s">
        <v>4339</v>
      </c>
      <c r="L387" s="23">
        <v>2</v>
      </c>
      <c r="M387" s="23">
        <v>1</v>
      </c>
      <c r="N387" s="23">
        <v>0</v>
      </c>
      <c r="O387" s="23">
        <v>0</v>
      </c>
    </row>
    <row r="388" spans="1:15" ht="16">
      <c r="A388" s="21">
        <v>386</v>
      </c>
      <c r="B388" s="22">
        <v>44074</v>
      </c>
      <c r="C388" s="23" t="s">
        <v>5286</v>
      </c>
      <c r="D388" s="23" t="s">
        <v>6556</v>
      </c>
      <c r="E388" s="23" t="s">
        <v>6556</v>
      </c>
      <c r="F388" s="23" t="s">
        <v>4339</v>
      </c>
      <c r="G388" s="24"/>
      <c r="H388" s="23" t="s">
        <v>6557</v>
      </c>
      <c r="I388" s="23" t="s">
        <v>5287</v>
      </c>
      <c r="J388" s="23" t="s">
        <v>5287</v>
      </c>
      <c r="K388" s="23" t="s">
        <v>4339</v>
      </c>
      <c r="L388" s="23">
        <v>2</v>
      </c>
      <c r="M388" s="23">
        <v>1</v>
      </c>
      <c r="N388" s="23">
        <v>0</v>
      </c>
      <c r="O388" s="23">
        <v>0</v>
      </c>
    </row>
    <row r="389" spans="1:15" ht="16">
      <c r="A389" s="21">
        <v>387</v>
      </c>
      <c r="B389" s="22">
        <v>44104</v>
      </c>
      <c r="C389" s="23" t="s">
        <v>5288</v>
      </c>
      <c r="D389" s="23" t="s">
        <v>6558</v>
      </c>
      <c r="E389" s="23" t="s">
        <v>6556</v>
      </c>
      <c r="F389" s="23" t="s">
        <v>6559</v>
      </c>
      <c r="G389" s="24"/>
      <c r="H389" s="23" t="s">
        <v>6560</v>
      </c>
      <c r="I389" s="23" t="s">
        <v>6561</v>
      </c>
      <c r="J389" s="23" t="s">
        <v>5287</v>
      </c>
      <c r="K389" s="23" t="s">
        <v>6562</v>
      </c>
      <c r="L389" s="23">
        <v>0</v>
      </c>
      <c r="M389" s="23">
        <v>0</v>
      </c>
      <c r="N389" s="23">
        <v>1</v>
      </c>
      <c r="O389" s="23">
        <v>0</v>
      </c>
    </row>
    <row r="390" spans="1:15" ht="16">
      <c r="A390" s="21">
        <v>388</v>
      </c>
      <c r="B390" s="22">
        <v>44134</v>
      </c>
      <c r="C390" s="23" t="s">
        <v>5291</v>
      </c>
      <c r="D390" s="23" t="s">
        <v>6563</v>
      </c>
      <c r="E390" s="23" t="s">
        <v>6556</v>
      </c>
      <c r="F390" s="23" t="s">
        <v>6564</v>
      </c>
      <c r="G390" s="24"/>
      <c r="H390" s="23" t="s">
        <v>6565</v>
      </c>
      <c r="I390" s="23" t="s">
        <v>5292</v>
      </c>
      <c r="J390" s="23" t="s">
        <v>5287</v>
      </c>
      <c r="K390" s="23" t="s">
        <v>6566</v>
      </c>
      <c r="L390" s="23">
        <v>0</v>
      </c>
      <c r="M390" s="23">
        <v>0</v>
      </c>
      <c r="N390" s="23">
        <v>1</v>
      </c>
      <c r="O390" s="23">
        <v>0</v>
      </c>
    </row>
    <row r="391" spans="1:15" ht="16">
      <c r="A391" s="21">
        <v>389</v>
      </c>
      <c r="B391" s="22">
        <v>44165</v>
      </c>
      <c r="C391" s="23" t="s">
        <v>5294</v>
      </c>
      <c r="D391" s="23" t="s">
        <v>6567</v>
      </c>
      <c r="E391" s="23" t="s">
        <v>6567</v>
      </c>
      <c r="F391" s="23" t="s">
        <v>4339</v>
      </c>
      <c r="G391" s="24"/>
      <c r="H391" s="23" t="s">
        <v>6568</v>
      </c>
      <c r="I391" s="23" t="s">
        <v>5295</v>
      </c>
      <c r="J391" s="23" t="s">
        <v>5295</v>
      </c>
      <c r="K391" s="23" t="s">
        <v>4339</v>
      </c>
      <c r="L391" s="23">
        <v>2</v>
      </c>
      <c r="M391" s="23">
        <v>1</v>
      </c>
      <c r="N391" s="23">
        <v>0</v>
      </c>
      <c r="O391" s="23">
        <v>0</v>
      </c>
    </row>
    <row r="392" spans="1:15" ht="16">
      <c r="A392" s="21">
        <v>390</v>
      </c>
      <c r="B392" s="22">
        <v>44196</v>
      </c>
      <c r="C392" s="23" t="s">
        <v>5296</v>
      </c>
      <c r="D392" s="23" t="s">
        <v>6569</v>
      </c>
      <c r="E392" s="23" t="s">
        <v>6569</v>
      </c>
      <c r="F392" s="23" t="s">
        <v>4339</v>
      </c>
      <c r="G392" s="24"/>
      <c r="H392" s="23" t="s">
        <v>6570</v>
      </c>
      <c r="I392" s="23" t="s">
        <v>5297</v>
      </c>
      <c r="J392" s="23" t="s">
        <v>5297</v>
      </c>
      <c r="K392" s="23" t="s">
        <v>4339</v>
      </c>
      <c r="L392" s="23">
        <v>2</v>
      </c>
      <c r="M392" s="23">
        <v>1</v>
      </c>
      <c r="N392" s="23">
        <v>0</v>
      </c>
      <c r="O392" s="23">
        <v>0</v>
      </c>
    </row>
    <row r="393" spans="1:15" ht="16">
      <c r="A393" s="21">
        <v>391</v>
      </c>
      <c r="B393" s="22">
        <v>44225</v>
      </c>
      <c r="C393" s="23" t="s">
        <v>5298</v>
      </c>
      <c r="D393" s="23" t="s">
        <v>6571</v>
      </c>
      <c r="E393" s="23" t="s">
        <v>6569</v>
      </c>
      <c r="F393" s="23" t="s">
        <v>6572</v>
      </c>
      <c r="G393" s="24"/>
      <c r="H393" s="23" t="s">
        <v>6573</v>
      </c>
      <c r="I393" s="23" t="s">
        <v>5299</v>
      </c>
      <c r="J393" s="23" t="s">
        <v>5297</v>
      </c>
      <c r="K393" s="23" t="s">
        <v>6574</v>
      </c>
      <c r="L393" s="23">
        <v>2</v>
      </c>
      <c r="M393" s="23">
        <v>1</v>
      </c>
      <c r="N393" s="23">
        <v>0</v>
      </c>
      <c r="O393" s="23">
        <v>0</v>
      </c>
    </row>
    <row r="394" spans="1:15" ht="16">
      <c r="A394" s="21">
        <v>392</v>
      </c>
      <c r="B394" s="22">
        <v>44253</v>
      </c>
      <c r="C394" s="23" t="s">
        <v>5301</v>
      </c>
      <c r="D394" s="23" t="s">
        <v>6575</v>
      </c>
      <c r="E394" s="23" t="s">
        <v>6575</v>
      </c>
      <c r="F394" s="23" t="s">
        <v>4339</v>
      </c>
      <c r="G394" s="24"/>
      <c r="H394" s="23" t="s">
        <v>6576</v>
      </c>
      <c r="I394" s="23" t="s">
        <v>6577</v>
      </c>
      <c r="J394" s="23" t="s">
        <v>6577</v>
      </c>
      <c r="K394" s="23" t="s">
        <v>4339</v>
      </c>
      <c r="L394" s="23">
        <v>2</v>
      </c>
      <c r="M394" s="23">
        <v>1</v>
      </c>
      <c r="N394" s="23">
        <v>0</v>
      </c>
      <c r="O394" s="23">
        <v>0</v>
      </c>
    </row>
    <row r="395" spans="1:15" ht="16">
      <c r="A395" s="21">
        <v>393</v>
      </c>
      <c r="B395" s="22">
        <v>44286</v>
      </c>
      <c r="C395" s="23" t="s">
        <v>5303</v>
      </c>
      <c r="D395" s="23" t="s">
        <v>6578</v>
      </c>
      <c r="E395" s="23" t="s">
        <v>6578</v>
      </c>
      <c r="F395" s="23" t="s">
        <v>4339</v>
      </c>
      <c r="G395" s="24"/>
      <c r="H395" s="23" t="s">
        <v>6579</v>
      </c>
      <c r="I395" s="23" t="s">
        <v>5304</v>
      </c>
      <c r="J395" s="23" t="s">
        <v>5304</v>
      </c>
      <c r="K395" s="23" t="s">
        <v>4339</v>
      </c>
      <c r="L395" s="23">
        <v>2</v>
      </c>
      <c r="M395" s="23">
        <v>1</v>
      </c>
      <c r="N395" s="23">
        <v>0</v>
      </c>
      <c r="O395" s="23">
        <v>0</v>
      </c>
    </row>
    <row r="396" spans="1:15" ht="16">
      <c r="A396" s="21">
        <v>394</v>
      </c>
      <c r="B396" s="22">
        <v>44316</v>
      </c>
      <c r="C396" s="23" t="s">
        <v>5305</v>
      </c>
      <c r="D396" s="23" t="s">
        <v>6580</v>
      </c>
      <c r="E396" s="23" t="s">
        <v>6580</v>
      </c>
      <c r="F396" s="23" t="s">
        <v>4339</v>
      </c>
      <c r="G396" s="24"/>
      <c r="H396" s="23" t="s">
        <v>6581</v>
      </c>
      <c r="I396" s="23" t="s">
        <v>6582</v>
      </c>
      <c r="J396" s="23" t="s">
        <v>6582</v>
      </c>
      <c r="K396" s="23" t="s">
        <v>4339</v>
      </c>
      <c r="L396" s="23">
        <v>2</v>
      </c>
      <c r="M396" s="23">
        <v>1</v>
      </c>
      <c r="N396" s="23">
        <v>0</v>
      </c>
      <c r="O396" s="23">
        <v>0</v>
      </c>
    </row>
    <row r="397" spans="1:15" ht="16">
      <c r="A397" s="21">
        <v>395</v>
      </c>
      <c r="B397" s="22">
        <v>44347</v>
      </c>
      <c r="C397" s="23" t="s">
        <v>5307</v>
      </c>
      <c r="D397" s="23" t="s">
        <v>6583</v>
      </c>
      <c r="E397" s="23" t="s">
        <v>6583</v>
      </c>
      <c r="F397" s="23" t="s">
        <v>4339</v>
      </c>
      <c r="G397" s="24"/>
      <c r="H397" s="23" t="s">
        <v>6584</v>
      </c>
      <c r="I397" s="23" t="s">
        <v>5308</v>
      </c>
      <c r="J397" s="23" t="s">
        <v>5308</v>
      </c>
      <c r="K397" s="23" t="s">
        <v>4339</v>
      </c>
      <c r="L397" s="23">
        <v>2</v>
      </c>
      <c r="M397" s="23">
        <v>1</v>
      </c>
      <c r="N397" s="23">
        <v>0</v>
      </c>
      <c r="O397" s="23">
        <v>0</v>
      </c>
    </row>
    <row r="398" spans="1:15" ht="16">
      <c r="A398" s="21">
        <v>396</v>
      </c>
      <c r="B398" s="22">
        <v>44377</v>
      </c>
      <c r="C398" s="23" t="s">
        <v>5309</v>
      </c>
      <c r="D398" s="23" t="s">
        <v>6585</v>
      </c>
      <c r="E398" s="23" t="s">
        <v>6585</v>
      </c>
      <c r="F398" s="23" t="s">
        <v>4339</v>
      </c>
      <c r="G398" s="24"/>
      <c r="H398" s="23" t="s">
        <v>6586</v>
      </c>
      <c r="I398" s="23" t="s">
        <v>5310</v>
      </c>
      <c r="J398" s="23" t="s">
        <v>5310</v>
      </c>
      <c r="K398" s="23" t="s">
        <v>4339</v>
      </c>
      <c r="L398" s="23">
        <v>2</v>
      </c>
      <c r="M398" s="23">
        <v>1</v>
      </c>
      <c r="N398" s="23">
        <v>0</v>
      </c>
      <c r="O398" s="23">
        <v>0</v>
      </c>
    </row>
    <row r="399" spans="1:15" ht="16">
      <c r="A399" s="21">
        <v>397</v>
      </c>
      <c r="B399" s="22">
        <v>44407</v>
      </c>
      <c r="C399" s="23" t="s">
        <v>5311</v>
      </c>
      <c r="D399" s="23" t="s">
        <v>6587</v>
      </c>
      <c r="E399" s="23" t="s">
        <v>6587</v>
      </c>
      <c r="F399" s="23" t="s">
        <v>4339</v>
      </c>
      <c r="G399" s="24"/>
      <c r="H399" s="23" t="s">
        <v>6588</v>
      </c>
      <c r="I399" s="23" t="s">
        <v>5312</v>
      </c>
      <c r="J399" s="23" t="s">
        <v>5312</v>
      </c>
      <c r="K399" s="23" t="s">
        <v>4339</v>
      </c>
      <c r="L399" s="23">
        <v>2</v>
      </c>
      <c r="M399" s="23">
        <v>1</v>
      </c>
      <c r="N399" s="23">
        <v>0</v>
      </c>
      <c r="O399" s="23">
        <v>0</v>
      </c>
    </row>
    <row r="400" spans="1:15" ht="16">
      <c r="A400" s="21">
        <v>398</v>
      </c>
      <c r="B400" s="22">
        <v>44439</v>
      </c>
      <c r="C400" s="23" t="s">
        <v>5313</v>
      </c>
      <c r="D400" s="23" t="s">
        <v>6589</v>
      </c>
      <c r="E400" s="23" t="s">
        <v>6589</v>
      </c>
      <c r="F400" s="23" t="s">
        <v>4339</v>
      </c>
      <c r="G400" s="24"/>
      <c r="H400" s="23" t="s">
        <v>6590</v>
      </c>
      <c r="I400" s="23" t="s">
        <v>6591</v>
      </c>
      <c r="J400" s="23" t="s">
        <v>6591</v>
      </c>
      <c r="K400" s="23" t="s">
        <v>4339</v>
      </c>
      <c r="L400" s="23">
        <v>2</v>
      </c>
      <c r="M400" s="23">
        <v>1</v>
      </c>
      <c r="N400" s="23">
        <v>0</v>
      </c>
      <c r="O400" s="23">
        <v>0</v>
      </c>
    </row>
    <row r="401" spans="1:15" ht="16">
      <c r="A401" s="21">
        <v>399</v>
      </c>
      <c r="B401" s="22">
        <v>44469</v>
      </c>
      <c r="C401" s="23" t="s">
        <v>5315</v>
      </c>
      <c r="D401" s="23" t="s">
        <v>6592</v>
      </c>
      <c r="E401" s="23" t="s">
        <v>6589</v>
      </c>
      <c r="F401" s="23" t="s">
        <v>5315</v>
      </c>
      <c r="G401" s="24"/>
      <c r="H401" s="23" t="s">
        <v>5315</v>
      </c>
      <c r="I401" s="23" t="s">
        <v>5316</v>
      </c>
      <c r="J401" s="23" t="s">
        <v>6591</v>
      </c>
      <c r="K401" s="23" t="s">
        <v>6593</v>
      </c>
      <c r="L401" s="23">
        <v>0</v>
      </c>
      <c r="M401" s="23">
        <v>0</v>
      </c>
      <c r="N401" s="23">
        <v>1</v>
      </c>
      <c r="O401" s="23">
        <v>0</v>
      </c>
    </row>
    <row r="402" spans="1:15" ht="16">
      <c r="A402" s="21">
        <v>400</v>
      </c>
      <c r="B402" s="22">
        <v>44498</v>
      </c>
      <c r="C402" s="23" t="s">
        <v>5318</v>
      </c>
      <c r="D402" s="23" t="s">
        <v>6594</v>
      </c>
      <c r="E402" s="23" t="s">
        <v>6594</v>
      </c>
      <c r="F402" s="23" t="s">
        <v>4339</v>
      </c>
      <c r="G402" s="24"/>
      <c r="H402" s="23" t="s">
        <v>6595</v>
      </c>
      <c r="I402" s="23" t="s">
        <v>6596</v>
      </c>
      <c r="J402" s="23" t="s">
        <v>6596</v>
      </c>
      <c r="K402" s="23" t="s">
        <v>4339</v>
      </c>
      <c r="L402" s="23">
        <v>2</v>
      </c>
      <c r="M402" s="23">
        <v>1</v>
      </c>
      <c r="N402" s="23">
        <v>0</v>
      </c>
      <c r="O402" s="23">
        <v>0</v>
      </c>
    </row>
    <row r="403" spans="1:15" ht="16">
      <c r="A403" s="21">
        <v>401</v>
      </c>
      <c r="B403" s="22">
        <v>44530</v>
      </c>
      <c r="C403" s="23" t="s">
        <v>5320</v>
      </c>
      <c r="D403" s="23" t="s">
        <v>6597</v>
      </c>
      <c r="E403" s="23" t="s">
        <v>6594</v>
      </c>
      <c r="F403" s="23" t="s">
        <v>6598</v>
      </c>
      <c r="G403" s="24"/>
      <c r="H403" s="23" t="s">
        <v>6599</v>
      </c>
      <c r="I403" s="23" t="s">
        <v>6600</v>
      </c>
      <c r="J403" s="23" t="s">
        <v>6596</v>
      </c>
      <c r="K403" s="23" t="s">
        <v>6601</v>
      </c>
      <c r="L403" s="23">
        <v>2</v>
      </c>
      <c r="M403" s="23">
        <v>1</v>
      </c>
      <c r="N403" s="23">
        <v>0</v>
      </c>
      <c r="O403" s="23">
        <v>0</v>
      </c>
    </row>
    <row r="404" spans="1:15" ht="16">
      <c r="A404" s="21">
        <v>402</v>
      </c>
      <c r="B404" s="22">
        <v>44561</v>
      </c>
      <c r="C404" s="23" t="s">
        <v>5323</v>
      </c>
      <c r="D404" s="23" t="s">
        <v>6602</v>
      </c>
      <c r="E404" s="23" t="s">
        <v>6602</v>
      </c>
      <c r="F404" s="23" t="s">
        <v>4339</v>
      </c>
      <c r="G404" s="24"/>
      <c r="H404" s="23" t="s">
        <v>6603</v>
      </c>
      <c r="I404" s="23" t="s">
        <v>6604</v>
      </c>
      <c r="J404" s="23" t="s">
        <v>6604</v>
      </c>
      <c r="K404" s="23" t="s">
        <v>4339</v>
      </c>
      <c r="L404" s="23">
        <v>2</v>
      </c>
      <c r="M404" s="23">
        <v>1</v>
      </c>
      <c r="N404" s="23">
        <v>0</v>
      </c>
      <c r="O404" s="23">
        <v>0</v>
      </c>
    </row>
    <row r="405" spans="1:15" ht="16">
      <c r="A405" s="21">
        <v>403</v>
      </c>
      <c r="B405" s="22">
        <v>44592</v>
      </c>
      <c r="C405" s="23" t="s">
        <v>5325</v>
      </c>
      <c r="D405" s="23" t="s">
        <v>6605</v>
      </c>
      <c r="E405" s="23" t="s">
        <v>6602</v>
      </c>
      <c r="F405" s="23" t="s">
        <v>6606</v>
      </c>
      <c r="G405" s="24"/>
      <c r="H405" s="23" t="s">
        <v>6607</v>
      </c>
      <c r="I405" s="23" t="s">
        <v>5326</v>
      </c>
      <c r="J405" s="23" t="s">
        <v>6604</v>
      </c>
      <c r="K405" s="23" t="s">
        <v>6608</v>
      </c>
      <c r="L405" s="23">
        <v>0</v>
      </c>
      <c r="M405" s="23">
        <v>0</v>
      </c>
      <c r="N405" s="23">
        <v>1</v>
      </c>
      <c r="O405" s="23">
        <v>0</v>
      </c>
    </row>
    <row r="406" spans="1:15" ht="16">
      <c r="A406" s="21">
        <v>404</v>
      </c>
      <c r="B406" s="22">
        <v>44620</v>
      </c>
      <c r="C406" s="23" t="s">
        <v>5328</v>
      </c>
      <c r="D406" s="23" t="s">
        <v>6609</v>
      </c>
      <c r="E406" s="23" t="s">
        <v>6602</v>
      </c>
      <c r="F406" s="23" t="s">
        <v>6610</v>
      </c>
      <c r="G406" s="24"/>
      <c r="H406" s="23" t="s">
        <v>6611</v>
      </c>
      <c r="I406" s="23" t="s">
        <v>5329</v>
      </c>
      <c r="J406" s="23" t="s">
        <v>6604</v>
      </c>
      <c r="K406" s="23" t="s">
        <v>5330</v>
      </c>
      <c r="L406" s="23">
        <v>0</v>
      </c>
      <c r="M406" s="23">
        <v>0</v>
      </c>
      <c r="N406" s="23">
        <v>1</v>
      </c>
      <c r="O406" s="23">
        <v>0</v>
      </c>
    </row>
    <row r="407" spans="1:15" ht="16">
      <c r="A407" s="21">
        <v>405</v>
      </c>
      <c r="B407" s="22">
        <v>44651</v>
      </c>
      <c r="C407" s="23" t="s">
        <v>5331</v>
      </c>
      <c r="D407" s="23" t="s">
        <v>6612</v>
      </c>
      <c r="E407" s="23" t="s">
        <v>6612</v>
      </c>
      <c r="F407" s="23" t="s">
        <v>4339</v>
      </c>
      <c r="G407" s="24"/>
      <c r="H407" s="23" t="s">
        <v>6613</v>
      </c>
      <c r="I407" s="23" t="s">
        <v>6614</v>
      </c>
      <c r="J407" s="23" t="s">
        <v>6614</v>
      </c>
      <c r="K407" s="23" t="s">
        <v>4339</v>
      </c>
      <c r="L407" s="23">
        <v>2</v>
      </c>
      <c r="M407" s="23">
        <v>1</v>
      </c>
      <c r="N407" s="23">
        <v>0</v>
      </c>
      <c r="O407" s="23">
        <v>0</v>
      </c>
    </row>
    <row r="408" spans="1:15" ht="16">
      <c r="A408" s="21">
        <v>406</v>
      </c>
      <c r="B408" s="22">
        <v>44680</v>
      </c>
      <c r="C408" s="23" t="s">
        <v>5333</v>
      </c>
      <c r="D408" s="23" t="s">
        <v>6615</v>
      </c>
      <c r="E408" s="23" t="s">
        <v>6612</v>
      </c>
      <c r="F408" s="23" t="s">
        <v>6616</v>
      </c>
      <c r="G408" s="24"/>
      <c r="H408" s="23" t="s">
        <v>6617</v>
      </c>
      <c r="I408" s="23" t="s">
        <v>5334</v>
      </c>
      <c r="J408" s="23" t="s">
        <v>6614</v>
      </c>
      <c r="K408" s="23" t="s">
        <v>6618</v>
      </c>
      <c r="L408" s="23">
        <v>0</v>
      </c>
      <c r="M408" s="23">
        <v>0</v>
      </c>
      <c r="N408" s="23">
        <v>1</v>
      </c>
      <c r="O408" s="23">
        <v>0</v>
      </c>
    </row>
    <row r="409" spans="1:15" ht="16">
      <c r="A409" s="21">
        <v>407</v>
      </c>
      <c r="B409" s="22">
        <v>44712</v>
      </c>
      <c r="C409" s="23" t="s">
        <v>5336</v>
      </c>
      <c r="D409" s="23" t="s">
        <v>6619</v>
      </c>
      <c r="E409" s="23" t="s">
        <v>6612</v>
      </c>
      <c r="F409" s="23" t="s">
        <v>6620</v>
      </c>
      <c r="G409" s="24"/>
      <c r="H409" s="23" t="s">
        <v>6621</v>
      </c>
      <c r="I409" s="23" t="s">
        <v>5337</v>
      </c>
      <c r="J409" s="23" t="s">
        <v>6614</v>
      </c>
      <c r="K409" s="23" t="s">
        <v>6622</v>
      </c>
      <c r="L409" s="23">
        <v>0</v>
      </c>
      <c r="M409" s="23">
        <v>0</v>
      </c>
      <c r="N409" s="23">
        <v>1</v>
      </c>
      <c r="O409" s="23">
        <v>0</v>
      </c>
    </row>
    <row r="410" spans="1:15" ht="16">
      <c r="A410" s="21">
        <v>408</v>
      </c>
      <c r="B410" s="22">
        <v>44742</v>
      </c>
      <c r="C410" s="23" t="s">
        <v>5339</v>
      </c>
      <c r="D410" s="23" t="s">
        <v>6623</v>
      </c>
      <c r="E410" s="23" t="s">
        <v>6615</v>
      </c>
      <c r="F410" s="23" t="s">
        <v>6624</v>
      </c>
      <c r="G410" s="24"/>
      <c r="H410" s="23" t="s">
        <v>6625</v>
      </c>
      <c r="I410" s="23" t="s">
        <v>5340</v>
      </c>
      <c r="J410" s="23" t="s">
        <v>5334</v>
      </c>
      <c r="K410" s="23" t="s">
        <v>6626</v>
      </c>
      <c r="L410" s="23">
        <v>0</v>
      </c>
      <c r="M410" s="23">
        <v>0</v>
      </c>
      <c r="N410" s="23">
        <v>1</v>
      </c>
      <c r="O410" s="23">
        <v>0</v>
      </c>
    </row>
    <row r="411" spans="1:15" ht="16">
      <c r="A411" s="21">
        <v>409</v>
      </c>
      <c r="B411" s="22">
        <v>44771</v>
      </c>
      <c r="C411" s="23" t="s">
        <v>5342</v>
      </c>
      <c r="D411" s="23" t="s">
        <v>6627</v>
      </c>
      <c r="E411" s="23" t="s">
        <v>6627</v>
      </c>
      <c r="F411" s="23" t="s">
        <v>4339</v>
      </c>
      <c r="G411" s="24"/>
      <c r="H411" s="23" t="s">
        <v>5342</v>
      </c>
      <c r="I411" s="23" t="s">
        <v>5343</v>
      </c>
      <c r="J411" s="23" t="s">
        <v>5343</v>
      </c>
      <c r="K411" s="23" t="s">
        <v>4339</v>
      </c>
      <c r="L411" s="23">
        <v>2</v>
      </c>
      <c r="M411" s="23">
        <v>1</v>
      </c>
      <c r="N411" s="23">
        <v>0</v>
      </c>
      <c r="O411" s="23">
        <v>0</v>
      </c>
    </row>
    <row r="412" spans="1:15" ht="16">
      <c r="A412" s="21">
        <v>410</v>
      </c>
      <c r="B412" s="22">
        <v>44804</v>
      </c>
      <c r="C412" s="23" t="s">
        <v>5344</v>
      </c>
      <c r="D412" s="23" t="s">
        <v>6628</v>
      </c>
      <c r="E412" s="23" t="s">
        <v>6627</v>
      </c>
      <c r="F412" s="23" t="s">
        <v>6629</v>
      </c>
      <c r="G412" s="24"/>
      <c r="H412" s="23" t="s">
        <v>6630</v>
      </c>
      <c r="I412" s="23" t="s">
        <v>6631</v>
      </c>
      <c r="J412" s="23" t="s">
        <v>5343</v>
      </c>
      <c r="K412" s="23" t="s">
        <v>6630</v>
      </c>
      <c r="L412" s="23">
        <v>0</v>
      </c>
      <c r="M412" s="23">
        <v>0</v>
      </c>
      <c r="N412" s="23">
        <v>1</v>
      </c>
      <c r="O412" s="23">
        <v>0</v>
      </c>
    </row>
    <row r="413" spans="1:15" ht="16">
      <c r="A413" s="21">
        <v>411</v>
      </c>
      <c r="B413" s="22">
        <v>44834</v>
      </c>
      <c r="C413" s="23" t="s">
        <v>5347</v>
      </c>
      <c r="D413" s="23" t="s">
        <v>6632</v>
      </c>
      <c r="E413" s="23" t="s">
        <v>6627</v>
      </c>
      <c r="F413" s="23" t="s">
        <v>5349</v>
      </c>
      <c r="G413" s="24"/>
      <c r="H413" s="23" t="s">
        <v>6633</v>
      </c>
      <c r="I413" s="23" t="s">
        <v>6634</v>
      </c>
      <c r="J413" s="23" t="s">
        <v>5343</v>
      </c>
      <c r="K413" s="23" t="s">
        <v>5349</v>
      </c>
      <c r="L413" s="23">
        <v>1</v>
      </c>
      <c r="M413" s="23">
        <v>0</v>
      </c>
      <c r="N413" s="23">
        <v>0</v>
      </c>
      <c r="O413" s="23">
        <v>1</v>
      </c>
    </row>
    <row r="414" spans="1:15" ht="16">
      <c r="A414" s="21">
        <v>412</v>
      </c>
      <c r="B414" s="22">
        <v>44865</v>
      </c>
      <c r="C414" s="23" t="s">
        <v>5350</v>
      </c>
      <c r="D414" s="23" t="s">
        <v>6635</v>
      </c>
      <c r="E414" s="23" t="s">
        <v>6628</v>
      </c>
      <c r="F414" s="23" t="s">
        <v>6636</v>
      </c>
      <c r="G414" s="24"/>
      <c r="H414" s="23" t="s">
        <v>6637</v>
      </c>
      <c r="I414" s="23" t="s">
        <v>5351</v>
      </c>
      <c r="J414" s="23" t="s">
        <v>6631</v>
      </c>
      <c r="K414" s="23" t="s">
        <v>6638</v>
      </c>
      <c r="L414" s="23">
        <v>2</v>
      </c>
      <c r="M414" s="23">
        <v>1</v>
      </c>
      <c r="N414" s="23">
        <v>0</v>
      </c>
      <c r="O414" s="23">
        <v>0</v>
      </c>
    </row>
    <row r="415" spans="1:15" ht="16">
      <c r="A415" s="21">
        <v>413</v>
      </c>
      <c r="B415" s="22">
        <v>44895</v>
      </c>
      <c r="C415" s="23" t="s">
        <v>5353</v>
      </c>
      <c r="D415" s="23" t="s">
        <v>6639</v>
      </c>
      <c r="E415" s="23" t="s">
        <v>6639</v>
      </c>
      <c r="F415" s="23" t="s">
        <v>4339</v>
      </c>
      <c r="G415" s="24"/>
      <c r="H415" s="23" t="s">
        <v>6640</v>
      </c>
      <c r="I415" s="23" t="s">
        <v>5354</v>
      </c>
      <c r="J415" s="23" t="s">
        <v>5354</v>
      </c>
      <c r="K415" s="23" t="s">
        <v>4339</v>
      </c>
      <c r="L415" s="23">
        <v>2</v>
      </c>
      <c r="M415" s="23">
        <v>1</v>
      </c>
      <c r="N415" s="23">
        <v>0</v>
      </c>
      <c r="O415" s="23">
        <v>0</v>
      </c>
    </row>
    <row r="416" spans="1:15" ht="16">
      <c r="A416" s="21">
        <v>414</v>
      </c>
      <c r="B416" s="22">
        <v>44925</v>
      </c>
      <c r="C416" s="23" t="s">
        <v>5355</v>
      </c>
      <c r="D416" s="23" t="s">
        <v>6641</v>
      </c>
      <c r="E416" s="23" t="s">
        <v>6639</v>
      </c>
      <c r="F416" s="23" t="s">
        <v>6642</v>
      </c>
      <c r="G416" s="24"/>
      <c r="H416" s="23" t="s">
        <v>6643</v>
      </c>
      <c r="I416" s="23" t="s">
        <v>5356</v>
      </c>
      <c r="J416" s="23" t="s">
        <v>5354</v>
      </c>
      <c r="K416" s="23" t="s">
        <v>6644</v>
      </c>
      <c r="L416" s="23">
        <v>0</v>
      </c>
      <c r="M416" s="23">
        <v>0</v>
      </c>
      <c r="N416" s="23">
        <v>1</v>
      </c>
      <c r="O416" s="23">
        <v>0</v>
      </c>
    </row>
    <row r="417" spans="1:15" ht="16">
      <c r="A417" s="21">
        <v>415</v>
      </c>
      <c r="B417" s="22">
        <v>44957</v>
      </c>
      <c r="C417" s="23" t="s">
        <v>5358</v>
      </c>
      <c r="D417" s="23" t="s">
        <v>6645</v>
      </c>
      <c r="E417" s="23" t="s">
        <v>6645</v>
      </c>
      <c r="F417" s="23" t="s">
        <v>4339</v>
      </c>
      <c r="G417" s="24"/>
      <c r="H417" s="23" t="s">
        <v>6646</v>
      </c>
      <c r="I417" s="23" t="s">
        <v>5359</v>
      </c>
      <c r="J417" s="23" t="s">
        <v>5359</v>
      </c>
      <c r="K417" s="23" t="s">
        <v>4339</v>
      </c>
      <c r="L417" s="23">
        <v>2</v>
      </c>
      <c r="M417" s="23">
        <v>1</v>
      </c>
      <c r="N417" s="23">
        <v>0</v>
      </c>
      <c r="O417" s="23">
        <v>0</v>
      </c>
    </row>
    <row r="418" spans="1:15" ht="16">
      <c r="A418" s="21">
        <v>416</v>
      </c>
      <c r="B418" s="22">
        <v>44985</v>
      </c>
      <c r="C418" s="23" t="s">
        <v>5360</v>
      </c>
      <c r="D418" s="23" t="s">
        <v>6647</v>
      </c>
      <c r="E418" s="23" t="s">
        <v>6645</v>
      </c>
      <c r="F418" s="23" t="s">
        <v>6648</v>
      </c>
      <c r="G418" s="24"/>
      <c r="H418" s="23" t="s">
        <v>6649</v>
      </c>
      <c r="I418" s="23" t="s">
        <v>6650</v>
      </c>
      <c r="J418" s="23" t="s">
        <v>5359</v>
      </c>
      <c r="K418" s="23" t="s">
        <v>6649</v>
      </c>
      <c r="L418" s="23">
        <v>2</v>
      </c>
      <c r="M418" s="23">
        <v>1</v>
      </c>
      <c r="N418" s="23">
        <v>0</v>
      </c>
      <c r="O418" s="23">
        <v>0</v>
      </c>
    </row>
    <row r="419" spans="1:15" ht="16">
      <c r="A419" s="21">
        <v>417</v>
      </c>
      <c r="B419" s="22">
        <v>45016</v>
      </c>
      <c r="C419" s="23" t="s">
        <v>5363</v>
      </c>
      <c r="D419" s="23" t="s">
        <v>6651</v>
      </c>
      <c r="E419" s="23" t="s">
        <v>6651</v>
      </c>
      <c r="F419" s="23" t="s">
        <v>4339</v>
      </c>
      <c r="G419" s="24"/>
      <c r="H419" s="23" t="s">
        <v>6652</v>
      </c>
      <c r="I419" s="23" t="s">
        <v>5364</v>
      </c>
      <c r="J419" s="23" t="s">
        <v>5364</v>
      </c>
      <c r="K419" s="23" t="s">
        <v>4339</v>
      </c>
      <c r="L419" s="23">
        <v>2</v>
      </c>
      <c r="M419" s="23">
        <v>1</v>
      </c>
      <c r="N419" s="23">
        <v>0</v>
      </c>
      <c r="O419" s="23">
        <v>0</v>
      </c>
    </row>
    <row r="420" spans="1:15" ht="16">
      <c r="A420" s="21">
        <v>418</v>
      </c>
      <c r="B420" s="22">
        <v>45044</v>
      </c>
      <c r="C420" s="23" t="s">
        <v>5365</v>
      </c>
      <c r="D420" s="23" t="s">
        <v>6653</v>
      </c>
      <c r="E420" s="23" t="s">
        <v>6653</v>
      </c>
      <c r="F420" s="23" t="s">
        <v>4339</v>
      </c>
      <c r="G420" s="24"/>
      <c r="H420" s="23" t="s">
        <v>6654</v>
      </c>
      <c r="I420" s="23" t="s">
        <v>5366</v>
      </c>
      <c r="J420" s="23" t="s">
        <v>5366</v>
      </c>
      <c r="K420" s="23" t="s">
        <v>4339</v>
      </c>
      <c r="L420" s="23">
        <v>2</v>
      </c>
      <c r="M420" s="23">
        <v>1</v>
      </c>
      <c r="N420" s="23">
        <v>0</v>
      </c>
      <c r="O420" s="23">
        <v>0</v>
      </c>
    </row>
    <row r="421" spans="1:15" ht="16">
      <c r="A421" s="21">
        <v>419</v>
      </c>
      <c r="B421" s="22">
        <v>45077</v>
      </c>
      <c r="C421" s="23" t="s">
        <v>5367</v>
      </c>
      <c r="D421" s="23" t="s">
        <v>6655</v>
      </c>
      <c r="E421" s="23" t="s">
        <v>6655</v>
      </c>
      <c r="F421" s="23" t="s">
        <v>4339</v>
      </c>
      <c r="G421" s="24"/>
      <c r="H421" s="23" t="s">
        <v>6656</v>
      </c>
      <c r="I421" s="23" t="s">
        <v>6657</v>
      </c>
      <c r="J421" s="23" t="s">
        <v>6657</v>
      </c>
      <c r="K421" s="23" t="s">
        <v>4339</v>
      </c>
      <c r="L421" s="23">
        <v>2</v>
      </c>
      <c r="M421" s="23">
        <v>1</v>
      </c>
      <c r="N421" s="23">
        <v>0</v>
      </c>
      <c r="O421" s="23">
        <v>0</v>
      </c>
    </row>
    <row r="422" spans="1:15" ht="16">
      <c r="A422" s="21">
        <v>420</v>
      </c>
      <c r="B422" s="22">
        <v>45107</v>
      </c>
      <c r="C422" s="23" t="s">
        <v>5369</v>
      </c>
      <c r="D422" s="23" t="s">
        <v>6658</v>
      </c>
      <c r="E422" s="23" t="s">
        <v>6658</v>
      </c>
      <c r="F422" s="23" t="s">
        <v>4339</v>
      </c>
      <c r="G422" s="24"/>
      <c r="H422" s="23" t="s">
        <v>6659</v>
      </c>
      <c r="I422" s="23" t="s">
        <v>5370</v>
      </c>
      <c r="J422" s="23" t="s">
        <v>5370</v>
      </c>
      <c r="K422" s="23" t="s">
        <v>4339</v>
      </c>
      <c r="L422" s="23">
        <v>2</v>
      </c>
      <c r="M422" s="23">
        <v>1</v>
      </c>
      <c r="N422" s="23">
        <v>0</v>
      </c>
      <c r="O422" s="23">
        <v>0</v>
      </c>
    </row>
    <row r="423" spans="1:15" ht="16">
      <c r="A423" s="21">
        <v>421</v>
      </c>
      <c r="B423" s="22">
        <v>45138</v>
      </c>
      <c r="C423" s="23" t="s">
        <v>5371</v>
      </c>
      <c r="D423" s="23" t="s">
        <v>6660</v>
      </c>
      <c r="E423" s="23" t="s">
        <v>6660</v>
      </c>
      <c r="F423" s="23" t="s">
        <v>4339</v>
      </c>
      <c r="G423" s="24"/>
      <c r="H423" s="23" t="s">
        <v>6661</v>
      </c>
      <c r="I423" s="23" t="s">
        <v>6662</v>
      </c>
      <c r="J423" s="23" t="s">
        <v>6662</v>
      </c>
      <c r="K423" s="23" t="s">
        <v>4339</v>
      </c>
      <c r="L423" s="23">
        <v>2</v>
      </c>
      <c r="M423" s="23">
        <v>1</v>
      </c>
      <c r="N423" s="23">
        <v>0</v>
      </c>
      <c r="O423" s="23">
        <v>0</v>
      </c>
    </row>
    <row r="424" spans="1:15" ht="16">
      <c r="A424" s="21">
        <v>422</v>
      </c>
      <c r="B424" s="22">
        <v>45169</v>
      </c>
      <c r="C424" s="23" t="s">
        <v>5373</v>
      </c>
      <c r="D424" s="23" t="s">
        <v>6663</v>
      </c>
      <c r="E424" s="23" t="s">
        <v>6660</v>
      </c>
      <c r="F424" s="23" t="s">
        <v>6664</v>
      </c>
      <c r="G424" s="24"/>
      <c r="H424" s="23" t="s">
        <v>6665</v>
      </c>
      <c r="I424" s="23" t="s">
        <v>5374</v>
      </c>
      <c r="J424" s="23" t="s">
        <v>6662</v>
      </c>
      <c r="K424" s="23" t="s">
        <v>6665</v>
      </c>
      <c r="L424" s="23">
        <v>2</v>
      </c>
      <c r="M424" s="23">
        <v>1</v>
      </c>
      <c r="N424" s="23">
        <v>0</v>
      </c>
      <c r="O424" s="23">
        <v>0</v>
      </c>
    </row>
    <row r="425" spans="1:15" ht="16">
      <c r="A425" s="21">
        <v>423</v>
      </c>
      <c r="B425" s="22">
        <v>45198</v>
      </c>
      <c r="C425" s="23" t="s">
        <v>5376</v>
      </c>
      <c r="D425" s="23" t="s">
        <v>6666</v>
      </c>
      <c r="E425" s="23" t="s">
        <v>6660</v>
      </c>
      <c r="F425" s="23" t="s">
        <v>6667</v>
      </c>
      <c r="G425" s="24"/>
      <c r="H425" s="23" t="s">
        <v>6668</v>
      </c>
      <c r="I425" s="23" t="s">
        <v>5377</v>
      </c>
      <c r="J425" s="23" t="s">
        <v>6662</v>
      </c>
      <c r="K425" s="23" t="s">
        <v>6669</v>
      </c>
      <c r="L425" s="23">
        <v>0</v>
      </c>
      <c r="M425" s="23">
        <v>0</v>
      </c>
      <c r="N425" s="23">
        <v>1</v>
      </c>
      <c r="O425" s="23">
        <v>0</v>
      </c>
    </row>
    <row r="426" spans="1:15" ht="16">
      <c r="A426" s="21">
        <v>424</v>
      </c>
      <c r="B426" s="22">
        <v>45230</v>
      </c>
      <c r="C426" s="23" t="s">
        <v>5379</v>
      </c>
      <c r="D426" s="23" t="s">
        <v>6670</v>
      </c>
      <c r="E426" s="23" t="s">
        <v>6663</v>
      </c>
      <c r="F426" s="23" t="s">
        <v>6671</v>
      </c>
      <c r="G426" s="24"/>
      <c r="H426" s="23" t="s">
        <v>6672</v>
      </c>
      <c r="I426" s="23" t="s">
        <v>5380</v>
      </c>
      <c r="J426" s="23" t="s">
        <v>5374</v>
      </c>
      <c r="K426" s="23" t="s">
        <v>6673</v>
      </c>
      <c r="L426" s="23">
        <v>0</v>
      </c>
      <c r="M426" s="23">
        <v>0</v>
      </c>
      <c r="N426" s="23">
        <v>1</v>
      </c>
      <c r="O426" s="23">
        <v>0</v>
      </c>
    </row>
    <row r="427" spans="1:15" ht="16">
      <c r="A427" s="21">
        <v>425</v>
      </c>
      <c r="B427" s="22">
        <v>45260</v>
      </c>
      <c r="C427" s="23" t="s">
        <v>5382</v>
      </c>
      <c r="D427" s="23" t="s">
        <v>6674</v>
      </c>
      <c r="E427" s="23" t="s">
        <v>6674</v>
      </c>
      <c r="F427" s="23" t="s">
        <v>4339</v>
      </c>
      <c r="G427" s="24"/>
      <c r="H427" s="23" t="s">
        <v>5382</v>
      </c>
      <c r="I427" s="23" t="s">
        <v>6675</v>
      </c>
      <c r="J427" s="23" t="s">
        <v>6675</v>
      </c>
      <c r="K427" s="23" t="s">
        <v>4339</v>
      </c>
      <c r="L427" s="23">
        <v>2</v>
      </c>
      <c r="M427" s="23">
        <v>1</v>
      </c>
      <c r="N427" s="23">
        <v>0</v>
      </c>
      <c r="O427" s="23">
        <v>0</v>
      </c>
    </row>
    <row r="428" spans="1:15" ht="16">
      <c r="A428" s="21">
        <v>426</v>
      </c>
      <c r="B428" s="22">
        <v>45289</v>
      </c>
      <c r="C428" s="23" t="s">
        <v>5384</v>
      </c>
      <c r="D428" s="23" t="s">
        <v>6676</v>
      </c>
      <c r="E428" s="23" t="s">
        <v>6676</v>
      </c>
      <c r="F428" s="23" t="s">
        <v>4339</v>
      </c>
      <c r="G428" s="24"/>
      <c r="H428" s="23" t="s">
        <v>6677</v>
      </c>
      <c r="I428" s="23" t="s">
        <v>5385</v>
      </c>
      <c r="J428" s="23" t="s">
        <v>5385</v>
      </c>
      <c r="K428" s="23" t="s">
        <v>4339</v>
      </c>
      <c r="L428" s="23">
        <v>2</v>
      </c>
      <c r="M428" s="23">
        <v>1</v>
      </c>
      <c r="N428" s="23">
        <v>0</v>
      </c>
      <c r="O428" s="23">
        <v>0</v>
      </c>
    </row>
    <row r="429" spans="1:15" ht="16">
      <c r="A429" s="21">
        <v>427</v>
      </c>
      <c r="B429" s="22">
        <v>45322</v>
      </c>
      <c r="C429" s="23" t="s">
        <v>5386</v>
      </c>
      <c r="D429" s="23" t="s">
        <v>6678</v>
      </c>
      <c r="E429" s="23" t="s">
        <v>6678</v>
      </c>
      <c r="F429" s="23" t="s">
        <v>4339</v>
      </c>
      <c r="G429" s="24"/>
      <c r="H429" s="23" t="s">
        <v>6679</v>
      </c>
      <c r="I429" s="23" t="s">
        <v>5387</v>
      </c>
      <c r="J429" s="23" t="s">
        <v>5387</v>
      </c>
      <c r="K429" s="23" t="s">
        <v>4339</v>
      </c>
      <c r="L429" s="23">
        <v>2</v>
      </c>
      <c r="M429" s="23">
        <v>1</v>
      </c>
      <c r="N429" s="23">
        <v>0</v>
      </c>
      <c r="O429" s="23">
        <v>0</v>
      </c>
    </row>
    <row r="430" spans="1:15" ht="16">
      <c r="A430" s="21">
        <v>428</v>
      </c>
      <c r="B430" s="22">
        <v>45351</v>
      </c>
      <c r="C430" s="23" t="s">
        <v>5388</v>
      </c>
      <c r="D430" s="23" t="s">
        <v>6680</v>
      </c>
      <c r="E430" s="23" t="s">
        <v>6680</v>
      </c>
      <c r="F430" s="23" t="s">
        <v>4339</v>
      </c>
      <c r="G430" s="24"/>
      <c r="H430" s="23" t="s">
        <v>6681</v>
      </c>
      <c r="I430" s="23" t="s">
        <v>5389</v>
      </c>
      <c r="J430" s="23" t="s">
        <v>5389</v>
      </c>
      <c r="K430" s="23" t="s">
        <v>4339</v>
      </c>
      <c r="L430" s="23">
        <v>2</v>
      </c>
      <c r="M430" s="23">
        <v>1</v>
      </c>
      <c r="N430" s="23">
        <v>0</v>
      </c>
      <c r="O430" s="23">
        <v>0</v>
      </c>
    </row>
    <row r="431" spans="1:15" ht="16">
      <c r="A431" s="21">
        <v>429</v>
      </c>
      <c r="B431" s="22">
        <v>45380</v>
      </c>
      <c r="C431" s="23" t="s">
        <v>5390</v>
      </c>
      <c r="D431" s="23" t="s">
        <v>6682</v>
      </c>
      <c r="E431" s="23" t="s">
        <v>6682</v>
      </c>
      <c r="F431" s="23" t="s">
        <v>4339</v>
      </c>
      <c r="G431" s="24"/>
      <c r="H431" s="23" t="s">
        <v>6683</v>
      </c>
      <c r="I431" s="23" t="s">
        <v>5391</v>
      </c>
      <c r="J431" s="23" t="s">
        <v>5391</v>
      </c>
      <c r="K431" s="23" t="s">
        <v>4339</v>
      </c>
      <c r="L431" s="23">
        <v>2</v>
      </c>
      <c r="M431" s="23">
        <v>1</v>
      </c>
      <c r="N431" s="23">
        <v>0</v>
      </c>
      <c r="O431" s="23">
        <v>0</v>
      </c>
    </row>
    <row r="432" spans="1:15" ht="16">
      <c r="A432" s="21">
        <v>430</v>
      </c>
      <c r="B432" s="22">
        <v>45412</v>
      </c>
      <c r="C432" s="23" t="s">
        <v>5392</v>
      </c>
      <c r="D432" s="23" t="s">
        <v>6684</v>
      </c>
      <c r="E432" s="23" t="s">
        <v>6682</v>
      </c>
      <c r="F432" s="23" t="s">
        <v>6685</v>
      </c>
      <c r="G432" s="24"/>
      <c r="H432" s="23" t="s">
        <v>6686</v>
      </c>
      <c r="I432" s="23" t="s">
        <v>5393</v>
      </c>
      <c r="J432" s="23" t="s">
        <v>5391</v>
      </c>
      <c r="K432" s="23" t="s">
        <v>6687</v>
      </c>
      <c r="L432" s="23">
        <v>0</v>
      </c>
      <c r="M432" s="23">
        <v>0</v>
      </c>
      <c r="N432" s="23">
        <v>1</v>
      </c>
      <c r="O432" s="23">
        <v>0</v>
      </c>
    </row>
    <row r="433" spans="1:15" ht="16">
      <c r="A433" s="21">
        <v>431</v>
      </c>
      <c r="B433" s="22">
        <v>45443</v>
      </c>
      <c r="C433" s="23" t="s">
        <v>5395</v>
      </c>
      <c r="D433" s="23" t="s">
        <v>6688</v>
      </c>
      <c r="E433" s="23" t="s">
        <v>6688</v>
      </c>
      <c r="F433" s="23" t="s">
        <v>4339</v>
      </c>
      <c r="G433" s="24"/>
      <c r="H433" s="23" t="s">
        <v>6689</v>
      </c>
      <c r="I433" s="23" t="s">
        <v>5396</v>
      </c>
      <c r="J433" s="23" t="s">
        <v>5396</v>
      </c>
      <c r="K433" s="23" t="s">
        <v>4339</v>
      </c>
      <c r="L433" s="23">
        <v>2</v>
      </c>
      <c r="M433" s="23">
        <v>1</v>
      </c>
      <c r="N433" s="23">
        <v>0</v>
      </c>
      <c r="O433" s="23">
        <v>0</v>
      </c>
    </row>
    <row r="434" spans="1:15" ht="16">
      <c r="A434" s="21">
        <v>432</v>
      </c>
      <c r="B434" s="22">
        <v>45471</v>
      </c>
      <c r="C434" s="23" t="s">
        <v>5397</v>
      </c>
      <c r="D434" s="23" t="s">
        <v>6690</v>
      </c>
      <c r="E434" s="23" t="s">
        <v>6690</v>
      </c>
      <c r="F434" s="23" t="s">
        <v>4339</v>
      </c>
      <c r="G434" s="24"/>
      <c r="H434" s="23" t="s">
        <v>6691</v>
      </c>
      <c r="I434" s="23" t="s">
        <v>5398</v>
      </c>
      <c r="J434" s="23" t="s">
        <v>5398</v>
      </c>
      <c r="K434" s="23" t="s">
        <v>4339</v>
      </c>
      <c r="L434" s="23">
        <v>2</v>
      </c>
      <c r="M434" s="23">
        <v>1</v>
      </c>
      <c r="N434" s="23">
        <v>0</v>
      </c>
      <c r="O434" s="23">
        <v>0</v>
      </c>
    </row>
    <row r="435" spans="1:15" ht="16">
      <c r="A435" s="21">
        <v>433</v>
      </c>
      <c r="B435" s="22">
        <v>45504</v>
      </c>
      <c r="C435" s="23" t="s">
        <v>5399</v>
      </c>
      <c r="D435" s="23" t="s">
        <v>6692</v>
      </c>
      <c r="E435" s="23" t="s">
        <v>6692</v>
      </c>
      <c r="F435" s="23" t="s">
        <v>4339</v>
      </c>
      <c r="G435" s="24"/>
      <c r="H435" s="23" t="s">
        <v>6693</v>
      </c>
      <c r="I435" s="23" t="s">
        <v>5400</v>
      </c>
      <c r="J435" s="23" t="s">
        <v>5400</v>
      </c>
      <c r="K435" s="23" t="s">
        <v>4339</v>
      </c>
      <c r="L435" s="23">
        <v>2</v>
      </c>
      <c r="M435" s="23">
        <v>1</v>
      </c>
      <c r="N435" s="23">
        <v>0</v>
      </c>
      <c r="O435" s="23">
        <v>0</v>
      </c>
    </row>
    <row r="436" spans="1:15" ht="16">
      <c r="A436" s="21">
        <v>434</v>
      </c>
      <c r="B436" s="22">
        <v>45534</v>
      </c>
      <c r="C436" s="23" t="s">
        <v>5401</v>
      </c>
      <c r="D436" s="23" t="s">
        <v>6694</v>
      </c>
      <c r="E436" s="23" t="s">
        <v>6694</v>
      </c>
      <c r="F436" s="23" t="s">
        <v>4339</v>
      </c>
      <c r="G436" s="24"/>
      <c r="H436" s="23" t="s">
        <v>6695</v>
      </c>
      <c r="I436" s="23" t="s">
        <v>5402</v>
      </c>
      <c r="J436" s="23" t="s">
        <v>5402</v>
      </c>
      <c r="K436" s="23" t="s">
        <v>4339</v>
      </c>
      <c r="L436" s="23">
        <v>2</v>
      </c>
      <c r="M436" s="23">
        <v>1</v>
      </c>
      <c r="N436" s="23">
        <v>0</v>
      </c>
      <c r="O436" s="23">
        <v>0</v>
      </c>
    </row>
    <row r="437" spans="1:15" ht="16">
      <c r="A437" s="21">
        <v>435</v>
      </c>
      <c r="B437" s="22">
        <v>45565</v>
      </c>
      <c r="C437" s="23" t="s">
        <v>5403</v>
      </c>
      <c r="D437" s="23" t="s">
        <v>6696</v>
      </c>
      <c r="E437" s="23" t="s">
        <v>6696</v>
      </c>
      <c r="F437" s="23" t="s">
        <v>4339</v>
      </c>
      <c r="G437" s="24"/>
      <c r="H437" s="23" t="s">
        <v>6697</v>
      </c>
      <c r="I437" s="23" t="s">
        <v>5404</v>
      </c>
      <c r="J437" s="23" t="s">
        <v>5404</v>
      </c>
      <c r="K437" s="23" t="s">
        <v>4339</v>
      </c>
      <c r="L437" s="23">
        <v>2</v>
      </c>
      <c r="M437" s="23">
        <v>1</v>
      </c>
      <c r="N437" s="23">
        <v>0</v>
      </c>
      <c r="O437" s="23">
        <v>0</v>
      </c>
    </row>
    <row r="438" spans="1:15" ht="16">
      <c r="A438" s="21">
        <v>436</v>
      </c>
      <c r="B438" s="22">
        <v>45596</v>
      </c>
      <c r="C438" s="23" t="s">
        <v>5405</v>
      </c>
      <c r="D438" s="23" t="s">
        <v>6698</v>
      </c>
      <c r="E438" s="23" t="s">
        <v>6696</v>
      </c>
      <c r="F438" s="23" t="s">
        <v>6699</v>
      </c>
      <c r="G438" s="24"/>
      <c r="H438" s="23" t="s">
        <v>6699</v>
      </c>
      <c r="I438" s="23" t="s">
        <v>6700</v>
      </c>
      <c r="J438" s="23" t="s">
        <v>5404</v>
      </c>
      <c r="K438" s="23" t="s">
        <v>6699</v>
      </c>
      <c r="L438" s="23">
        <v>2</v>
      </c>
      <c r="M438" s="23">
        <v>1</v>
      </c>
      <c r="N438" s="23">
        <v>0</v>
      </c>
      <c r="O438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J419"/>
  <sheetViews>
    <sheetView workbookViewId="0">
      <pane xSplit="1" topLeftCell="Y1" activePane="topRight" state="frozen"/>
      <selection pane="topRight" activeCell="AH5" sqref="AH5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  <col min="27" max="27" width="25.5" bestFit="1" customWidth="1"/>
    <col min="28" max="28" width="27.33203125" bestFit="1" customWidth="1"/>
    <col min="29" max="29" width="25.1640625" bestFit="1" customWidth="1"/>
  </cols>
  <sheetData>
    <row r="1" spans="1:36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6706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5429</v>
      </c>
      <c r="V1" s="1" t="s">
        <v>5430</v>
      </c>
      <c r="W1" s="1" t="s">
        <v>5431</v>
      </c>
      <c r="X1" s="1" t="s">
        <v>5432</v>
      </c>
      <c r="Y1" s="1" t="s">
        <v>5433</v>
      </c>
      <c r="Z1" s="1" t="s">
        <v>5434</v>
      </c>
      <c r="AA1" s="1" t="str">
        <f>Kmeans!M1</f>
        <v>cluster_0 (minimal drawdown</v>
      </c>
      <c r="AB1" s="1" t="str">
        <f>Kmeans!N1</f>
        <v>cluster_1 (moderate drawdown)</v>
      </c>
      <c r="AC1" s="1" t="str">
        <f>Kmeans!O1</f>
        <v>cluster_2 (severe drawdown)</v>
      </c>
      <c r="AD1" s="21" t="s">
        <v>5420</v>
      </c>
      <c r="AE1" s="21" t="s">
        <v>5421</v>
      </c>
      <c r="AF1" s="21" t="s">
        <v>5422</v>
      </c>
      <c r="AG1" s="21" t="s">
        <v>5423</v>
      </c>
      <c r="AH1" s="21" t="s">
        <v>6710</v>
      </c>
      <c r="AI1" s="21" t="s">
        <v>6708</v>
      </c>
      <c r="AJ1" s="21" t="s">
        <v>4334</v>
      </c>
    </row>
    <row r="2" spans="1:36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5435</v>
      </c>
      <c r="V2" t="s">
        <v>5436</v>
      </c>
      <c r="W2" t="s">
        <v>5437</v>
      </c>
      <c r="X2" t="s">
        <v>5438</v>
      </c>
      <c r="Y2" t="s">
        <v>5439</v>
      </c>
      <c r="Z2" t="s">
        <v>5440</v>
      </c>
      <c r="AA2">
        <f>_xlfn.XLOOKUP($A2,Kmeans!$B:$B,Kmeans!M:M)</f>
        <v>1</v>
      </c>
      <c r="AB2">
        <f>_xlfn.XLOOKUP($A2,Kmeans!$B:$B,Kmeans!N:N)</f>
        <v>0</v>
      </c>
      <c r="AC2">
        <f>_xlfn.XLOOKUP($A2,Kmeans!$B:$B,Kmeans!O:O)</f>
        <v>0</v>
      </c>
      <c r="AD2">
        <f>'FF-5'!C325/100</f>
        <v>1.6200000000000003E-2</v>
      </c>
      <c r="AE2">
        <f>'FF-5'!D325/100</f>
        <v>-2.92E-2</v>
      </c>
      <c r="AF2">
        <f>'FF-5'!E325/100</f>
        <v>2.0400000000000001E-2</v>
      </c>
      <c r="AG2">
        <f>'FF-5'!F325/100</f>
        <v>-1.0200000000000001E-2</v>
      </c>
      <c r="AH2">
        <f>FF_test!F2</f>
        <v>1.8000000000000002E-2</v>
      </c>
      <c r="AI2" t="s">
        <v>5442</v>
      </c>
      <c r="AJ2" t="str">
        <f>IF(AA2=1,"Normal","Drawdown")</f>
        <v>Normal</v>
      </c>
    </row>
    <row r="3" spans="1:36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ref="H3:H44" si="0">INDEX($B$1:$G$1, MATCH(MAX(B3:G3), B3:G3, 0))</f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5435</v>
      </c>
      <c r="V3" t="s">
        <v>5435</v>
      </c>
      <c r="W3" t="s">
        <v>5437</v>
      </c>
      <c r="X3" t="s">
        <v>5438</v>
      </c>
      <c r="Y3" t="s">
        <v>5439</v>
      </c>
      <c r="Z3" t="s">
        <v>5440</v>
      </c>
      <c r="AA3">
        <f>_xlfn.XLOOKUP($A3,Kmeans!$B:$B,Kmeans!M:M)</f>
        <v>1</v>
      </c>
      <c r="AB3">
        <f>_xlfn.XLOOKUP($A3,Kmeans!$B:$B,Kmeans!N:N)</f>
        <v>0</v>
      </c>
      <c r="AC3">
        <f>_xlfn.XLOOKUP($A3,Kmeans!$B:$B,Kmeans!O:O)</f>
        <v>0</v>
      </c>
      <c r="AD3">
        <f>'FF-5'!C326/100</f>
        <v>-3.3E-3</v>
      </c>
      <c r="AE3">
        <f>'FF-5'!D326/100</f>
        <v>-2.5899999999999999E-2</v>
      </c>
      <c r="AF3">
        <f>'FF-5'!E326/100</f>
        <v>1.78E-2</v>
      </c>
      <c r="AG3">
        <f>'FF-5'!F326/100</f>
        <v>-9.7999999999999997E-3</v>
      </c>
      <c r="AH3">
        <f>FF_test!F3</f>
        <v>2.3900000000000001E-2</v>
      </c>
      <c r="AI3" t="s">
        <v>5442</v>
      </c>
      <c r="AJ3" t="str">
        <f t="shared" ref="AJ3:AJ66" si="1">IF(AA3=1,"Normal","Drawdown")</f>
        <v>Normal</v>
      </c>
    </row>
    <row r="4" spans="1:36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5435</v>
      </c>
      <c r="V4" t="s">
        <v>5435</v>
      </c>
      <c r="W4" t="s">
        <v>5437</v>
      </c>
      <c r="X4" t="s">
        <v>5441</v>
      </c>
      <c r="Y4" t="s">
        <v>5439</v>
      </c>
      <c r="Z4" t="s">
        <v>5440</v>
      </c>
      <c r="AA4">
        <f>_xlfn.XLOOKUP($A4,Kmeans!$B:$B,Kmeans!M:M)</f>
        <v>1</v>
      </c>
      <c r="AB4">
        <f>_xlfn.XLOOKUP($A4,Kmeans!$B:$B,Kmeans!N:N)</f>
        <v>0</v>
      </c>
      <c r="AC4">
        <f>_xlfn.XLOOKUP($A4,Kmeans!$B:$B,Kmeans!O:O)</f>
        <v>0</v>
      </c>
      <c r="AD4">
        <f>'FF-5'!C327/100</f>
        <v>-2.35E-2</v>
      </c>
      <c r="AE4">
        <f>'FF-5'!D327/100</f>
        <v>-3.8300000000000001E-2</v>
      </c>
      <c r="AF4">
        <f>'FF-5'!E327/100</f>
        <v>1.5700000000000002E-2</v>
      </c>
      <c r="AG4">
        <f>'FF-5'!F327/100</f>
        <v>-1.6799999999999999E-2</v>
      </c>
      <c r="AH4">
        <f>FF_test!F4</f>
        <v>3.0299999999999997E-2</v>
      </c>
      <c r="AI4" t="s">
        <v>5442</v>
      </c>
      <c r="AJ4" t="str">
        <f t="shared" si="1"/>
        <v>Normal</v>
      </c>
    </row>
    <row r="5" spans="1:36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5435</v>
      </c>
      <c r="V5" t="s">
        <v>5435</v>
      </c>
      <c r="W5" t="s">
        <v>5437</v>
      </c>
      <c r="X5" t="s">
        <v>5438</v>
      </c>
      <c r="Y5" t="s">
        <v>5439</v>
      </c>
      <c r="Z5" t="s">
        <v>5440</v>
      </c>
      <c r="AA5">
        <f>_xlfn.XLOOKUP($A5,Kmeans!$B:$B,Kmeans!M:M)</f>
        <v>1</v>
      </c>
      <c r="AB5">
        <f>_xlfn.XLOOKUP($A5,Kmeans!$B:$B,Kmeans!N:N)</f>
        <v>0</v>
      </c>
      <c r="AC5">
        <f>_xlfn.XLOOKUP($A5,Kmeans!$B:$B,Kmeans!O:O)</f>
        <v>0</v>
      </c>
      <c r="AD5">
        <f>'FF-5'!C328/100</f>
        <v>1.3500000000000002E-2</v>
      </c>
      <c r="AE5">
        <f>'FF-5'!D328/100</f>
        <v>-1.9299999999999998E-2</v>
      </c>
      <c r="AF5">
        <f>'FF-5'!E328/100</f>
        <v>-1.03E-2</v>
      </c>
      <c r="AG5">
        <f>'FF-5'!F328/100</f>
        <v>-3.9000000000000003E-3</v>
      </c>
      <c r="AH5">
        <f>FF_test!F5</f>
        <v>2.4E-2</v>
      </c>
      <c r="AI5" t="s">
        <v>5442</v>
      </c>
      <c r="AJ5" t="str">
        <f t="shared" si="1"/>
        <v>Normal</v>
      </c>
    </row>
    <row r="6" spans="1:36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5442</v>
      </c>
      <c r="V6" t="s">
        <v>5436</v>
      </c>
      <c r="W6" t="s">
        <v>5441</v>
      </c>
      <c r="X6" t="s">
        <v>5441</v>
      </c>
      <c r="Y6" t="s">
        <v>5439</v>
      </c>
      <c r="Z6" t="s">
        <v>5440</v>
      </c>
      <c r="AA6">
        <f>_xlfn.XLOOKUP($A6,Kmeans!$B:$B,Kmeans!M:M)</f>
        <v>1</v>
      </c>
      <c r="AB6">
        <f>_xlfn.XLOOKUP($A6,Kmeans!$B:$B,Kmeans!N:N)</f>
        <v>0</v>
      </c>
      <c r="AC6">
        <f>_xlfn.XLOOKUP($A6,Kmeans!$B:$B,Kmeans!O:O)</f>
        <v>0</v>
      </c>
      <c r="AD6">
        <f>'FF-5'!C329/100</f>
        <v>-3.1600000000000003E-2</v>
      </c>
      <c r="AE6">
        <f>'FF-5'!D329/100</f>
        <v>-2.9999999999999997E-4</v>
      </c>
      <c r="AF6">
        <f>'FF-5'!E329/100</f>
        <v>-1.8E-3</v>
      </c>
      <c r="AG6">
        <f>'FF-5'!F329/100</f>
        <v>3.2099999999999997E-2</v>
      </c>
      <c r="AH6">
        <f>FF_test!F6</f>
        <v>6.0999999999999999E-2</v>
      </c>
      <c r="AI6" t="s">
        <v>5442</v>
      </c>
      <c r="AJ6" t="str">
        <f t="shared" si="1"/>
        <v>Normal</v>
      </c>
    </row>
    <row r="7" spans="1:36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5442</v>
      </c>
      <c r="V7" t="s">
        <v>5436</v>
      </c>
      <c r="W7" t="s">
        <v>5437</v>
      </c>
      <c r="X7" t="s">
        <v>5438</v>
      </c>
      <c r="Y7" t="s">
        <v>5443</v>
      </c>
      <c r="Z7" t="s">
        <v>5444</v>
      </c>
      <c r="AA7">
        <f>_xlfn.XLOOKUP($A7,Kmeans!$B:$B,Kmeans!M:M)</f>
        <v>0</v>
      </c>
      <c r="AB7">
        <f>_xlfn.XLOOKUP($A7,Kmeans!$B:$B,Kmeans!N:N)</f>
        <v>1</v>
      </c>
      <c r="AC7">
        <f>_xlfn.XLOOKUP($A7,Kmeans!$B:$B,Kmeans!O:O)</f>
        <v>0</v>
      </c>
      <c r="AD7">
        <f>'FF-5'!C330/100</f>
        <v>-3.8699999999999998E-2</v>
      </c>
      <c r="AE7">
        <f>'FF-5'!D330/100</f>
        <v>1.6399999999999998E-2</v>
      </c>
      <c r="AF7">
        <f>'FF-5'!E330/100</f>
        <v>-3.4999999999999996E-3</v>
      </c>
      <c r="AG7">
        <f>'FF-5'!F330/100</f>
        <v>2.9600000000000001E-2</v>
      </c>
      <c r="AH7">
        <f>FF_test!F7</f>
        <v>1.8799999999999997E-2</v>
      </c>
      <c r="AI7" t="s">
        <v>5446</v>
      </c>
      <c r="AJ7" t="str">
        <f t="shared" si="1"/>
        <v>Drawdown</v>
      </c>
    </row>
    <row r="8" spans="1:36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5442</v>
      </c>
      <c r="V8" t="s">
        <v>5436</v>
      </c>
      <c r="W8" t="s">
        <v>5437</v>
      </c>
      <c r="X8" t="s">
        <v>5438</v>
      </c>
      <c r="Y8" t="s">
        <v>5443</v>
      </c>
      <c r="Z8" t="s">
        <v>5443</v>
      </c>
      <c r="AA8">
        <f>_xlfn.XLOOKUP($A8,Kmeans!$B:$B,Kmeans!M:M)</f>
        <v>0</v>
      </c>
      <c r="AB8">
        <f>_xlfn.XLOOKUP($A8,Kmeans!$B:$B,Kmeans!N:N)</f>
        <v>0</v>
      </c>
      <c r="AC8">
        <f>_xlfn.XLOOKUP($A8,Kmeans!$B:$B,Kmeans!O:O)</f>
        <v>1</v>
      </c>
      <c r="AD8">
        <f>'FF-5'!C331/100</f>
        <v>-3.7400000000000003E-2</v>
      </c>
      <c r="AE8">
        <f>'FF-5'!D331/100</f>
        <v>6.4000000000000003E-3</v>
      </c>
      <c r="AF8">
        <f>'FF-5'!E331/100</f>
        <v>5.9999999999999995E-4</v>
      </c>
      <c r="AG8">
        <f>'FF-5'!F331/100</f>
        <v>3.6699999999999997E-2</v>
      </c>
      <c r="AH8">
        <f>FF_test!F8</f>
        <v>5.7800000000000004E-2</v>
      </c>
      <c r="AI8" t="s">
        <v>6707</v>
      </c>
      <c r="AJ8" t="str">
        <f t="shared" si="1"/>
        <v>Drawdown</v>
      </c>
    </row>
    <row r="9" spans="1:36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5442</v>
      </c>
      <c r="V9" t="s">
        <v>5436</v>
      </c>
      <c r="W9" t="s">
        <v>5437</v>
      </c>
      <c r="X9" t="s">
        <v>5441</v>
      </c>
      <c r="Y9" t="s">
        <v>5443</v>
      </c>
      <c r="Z9" t="s">
        <v>5444</v>
      </c>
      <c r="AA9">
        <f>_xlfn.XLOOKUP($A9,Kmeans!$B:$B,Kmeans!M:M)</f>
        <v>0</v>
      </c>
      <c r="AB9">
        <f>_xlfn.XLOOKUP($A9,Kmeans!$B:$B,Kmeans!N:N)</f>
        <v>1</v>
      </c>
      <c r="AC9">
        <f>_xlfn.XLOOKUP($A9,Kmeans!$B:$B,Kmeans!O:O)</f>
        <v>0</v>
      </c>
      <c r="AD9">
        <f>'FF-5'!C332/100</f>
        <v>-5.1200000000000002E-2</v>
      </c>
      <c r="AE9">
        <f>'FF-5'!D332/100</f>
        <v>1E-3</v>
      </c>
      <c r="AF9">
        <f>'FF-5'!E332/100</f>
        <v>2.9700000000000001E-2</v>
      </c>
      <c r="AG9">
        <f>'FF-5'!F332/100</f>
        <v>-3.0000000000000001E-3</v>
      </c>
      <c r="AH9">
        <f>FF_test!F9</f>
        <v>6.7099999999999993E-2</v>
      </c>
      <c r="AI9" t="s">
        <v>5446</v>
      </c>
      <c r="AJ9" t="str">
        <f t="shared" si="1"/>
        <v>Drawdown</v>
      </c>
    </row>
    <row r="10" spans="1:36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5442</v>
      </c>
      <c r="V10" t="s">
        <v>5436</v>
      </c>
      <c r="W10" t="s">
        <v>5441</v>
      </c>
      <c r="X10" t="s">
        <v>5445</v>
      </c>
      <c r="Y10" t="s">
        <v>5439</v>
      </c>
      <c r="Z10" t="s">
        <v>5440</v>
      </c>
      <c r="AA10">
        <f>_xlfn.XLOOKUP($A10,Kmeans!$B:$B,Kmeans!M:M)</f>
        <v>1</v>
      </c>
      <c r="AB10">
        <f>_xlfn.XLOOKUP($A10,Kmeans!$B:$B,Kmeans!N:N)</f>
        <v>0</v>
      </c>
      <c r="AC10">
        <f>_xlfn.XLOOKUP($A10,Kmeans!$B:$B,Kmeans!O:O)</f>
        <v>0</v>
      </c>
      <c r="AD10">
        <f>'FF-5'!C333/100</f>
        <v>7.000000000000001E-4</v>
      </c>
      <c r="AE10">
        <f>'FF-5'!D333/100</f>
        <v>-3.1E-2</v>
      </c>
      <c r="AF10">
        <f>'FF-5'!E333/100</f>
        <v>6.5000000000000006E-3</v>
      </c>
      <c r="AG10">
        <f>'FF-5'!F333/100</f>
        <v>-4.7400000000000005E-2</v>
      </c>
      <c r="AH10">
        <f>FF_test!F10</f>
        <v>-5.4800000000000001E-2</v>
      </c>
      <c r="AI10" s="14" t="s">
        <v>5442</v>
      </c>
      <c r="AJ10" t="str">
        <f t="shared" si="1"/>
        <v>Normal</v>
      </c>
    </row>
    <row r="11" spans="1:36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5442</v>
      </c>
      <c r="V11" t="s">
        <v>5436</v>
      </c>
      <c r="W11" t="s">
        <v>5437</v>
      </c>
      <c r="X11" t="s">
        <v>5438</v>
      </c>
      <c r="Y11" t="s">
        <v>5439</v>
      </c>
      <c r="Z11" t="s">
        <v>5440</v>
      </c>
      <c r="AA11">
        <f>_xlfn.XLOOKUP($A11,Kmeans!$B:$B,Kmeans!M:M)</f>
        <v>1</v>
      </c>
      <c r="AB11">
        <f>_xlfn.XLOOKUP($A11,Kmeans!$B:$B,Kmeans!N:N)</f>
        <v>0</v>
      </c>
      <c r="AC11">
        <f>_xlfn.XLOOKUP($A11,Kmeans!$B:$B,Kmeans!O:O)</f>
        <v>0</v>
      </c>
      <c r="AD11">
        <f>'FF-5'!C334/100</f>
        <v>6.7000000000000002E-3</v>
      </c>
      <c r="AE11">
        <f>'FF-5'!D334/100</f>
        <v>-1.7000000000000001E-2</v>
      </c>
      <c r="AF11">
        <f>'FF-5'!E334/100</f>
        <v>2.7300000000000001E-2</v>
      </c>
      <c r="AG11">
        <f>'FF-5'!F334/100</f>
        <v>-1.89E-2</v>
      </c>
      <c r="AH11">
        <f>FF_test!F11</f>
        <v>2.8999999999999998E-3</v>
      </c>
      <c r="AI11" t="s">
        <v>5442</v>
      </c>
      <c r="AJ11" t="str">
        <f t="shared" si="1"/>
        <v>Normal</v>
      </c>
    </row>
    <row r="12" spans="1:36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5435</v>
      </c>
      <c r="V12" t="s">
        <v>5436</v>
      </c>
      <c r="W12" t="s">
        <v>5437</v>
      </c>
      <c r="X12" t="s">
        <v>5441</v>
      </c>
      <c r="Y12" t="s">
        <v>5439</v>
      </c>
      <c r="Z12" t="s">
        <v>5440</v>
      </c>
      <c r="AA12">
        <f>_xlfn.XLOOKUP($A12,Kmeans!$B:$B,Kmeans!M:M)</f>
        <v>1</v>
      </c>
      <c r="AB12">
        <f>_xlfn.XLOOKUP($A12,Kmeans!$B:$B,Kmeans!N:N)</f>
        <v>0</v>
      </c>
      <c r="AC12">
        <f>_xlfn.XLOOKUP($A12,Kmeans!$B:$B,Kmeans!O:O)</f>
        <v>0</v>
      </c>
      <c r="AD12">
        <f>'FF-5'!C335/100</f>
        <v>3.9100000000000003E-2</v>
      </c>
      <c r="AE12">
        <f>'FF-5'!D335/100</f>
        <v>-1.6E-2</v>
      </c>
      <c r="AF12">
        <f>'FF-5'!E335/100</f>
        <v>1.2800000000000001E-2</v>
      </c>
      <c r="AG12">
        <f>'FF-5'!F335/100</f>
        <v>-3.9900000000000005E-2</v>
      </c>
      <c r="AH12">
        <f>FF_test!F12</f>
        <v>-6.4500000000000002E-2</v>
      </c>
      <c r="AI12" t="s">
        <v>5442</v>
      </c>
      <c r="AJ12" t="str">
        <f t="shared" si="1"/>
        <v>Normal</v>
      </c>
    </row>
    <row r="13" spans="1:36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5435</v>
      </c>
      <c r="V13" t="s">
        <v>5435</v>
      </c>
      <c r="W13" t="s">
        <v>5437</v>
      </c>
      <c r="X13" t="s">
        <v>5438</v>
      </c>
      <c r="Y13" t="s">
        <v>5439</v>
      </c>
      <c r="Z13" t="s">
        <v>5440</v>
      </c>
      <c r="AA13">
        <f>_xlfn.XLOOKUP($A13,Kmeans!$B:$B,Kmeans!M:M)</f>
        <v>1</v>
      </c>
      <c r="AB13">
        <f>_xlfn.XLOOKUP($A13,Kmeans!$B:$B,Kmeans!N:N)</f>
        <v>0</v>
      </c>
      <c r="AC13">
        <f>_xlfn.XLOOKUP($A13,Kmeans!$B:$B,Kmeans!O:O)</f>
        <v>0</v>
      </c>
      <c r="AD13">
        <f>'FF-5'!C336/100</f>
        <v>3.9399999999999998E-2</v>
      </c>
      <c r="AE13">
        <f>'FF-5'!D336/100</f>
        <v>-5.7999999999999996E-3</v>
      </c>
      <c r="AF13">
        <f>'FF-5'!E336/100</f>
        <v>-2E-3</v>
      </c>
      <c r="AG13">
        <f>'FF-5'!F336/100</f>
        <v>-3.3E-3</v>
      </c>
      <c r="AH13">
        <f>FF_test!F13</f>
        <v>-4.6100000000000002E-2</v>
      </c>
      <c r="AI13" t="s">
        <v>5442</v>
      </c>
      <c r="AJ13" t="str">
        <f t="shared" si="1"/>
        <v>Normal</v>
      </c>
    </row>
    <row r="14" spans="1:36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5435</v>
      </c>
      <c r="V14" t="s">
        <v>5435</v>
      </c>
      <c r="W14" t="s">
        <v>5437</v>
      </c>
      <c r="X14" t="s">
        <v>5438</v>
      </c>
      <c r="Y14" t="s">
        <v>5439</v>
      </c>
      <c r="Z14" t="s">
        <v>5440</v>
      </c>
      <c r="AA14">
        <f>_xlfn.XLOOKUP($A14,Kmeans!$B:$B,Kmeans!M:M)</f>
        <v>1</v>
      </c>
      <c r="AB14">
        <f>_xlfn.XLOOKUP($A14,Kmeans!$B:$B,Kmeans!N:N)</f>
        <v>0</v>
      </c>
      <c r="AC14">
        <f>_xlfn.XLOOKUP($A14,Kmeans!$B:$B,Kmeans!O:O)</f>
        <v>0</v>
      </c>
      <c r="AD14">
        <f>'FF-5'!C337/100</f>
        <v>3.8300000000000001E-2</v>
      </c>
      <c r="AE14">
        <f>'FF-5'!D337/100</f>
        <v>-1.3899999999999999E-2</v>
      </c>
      <c r="AF14">
        <f>'FF-5'!E337/100</f>
        <v>-5.3E-3</v>
      </c>
      <c r="AG14">
        <f>'FF-5'!F337/100</f>
        <v>-1.06E-2</v>
      </c>
      <c r="AH14">
        <f>FF_test!F14</f>
        <v>2.87E-2</v>
      </c>
      <c r="AI14" t="s">
        <v>5442</v>
      </c>
      <c r="AJ14" t="str">
        <f t="shared" si="1"/>
        <v>Normal</v>
      </c>
    </row>
    <row r="15" spans="1:36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5435</v>
      </c>
      <c r="V15" t="s">
        <v>5435</v>
      </c>
      <c r="W15" t="s">
        <v>5437</v>
      </c>
      <c r="X15" t="s">
        <v>5438</v>
      </c>
      <c r="Y15" t="s">
        <v>5439</v>
      </c>
      <c r="Z15" t="s">
        <v>5440</v>
      </c>
      <c r="AA15">
        <f>_xlfn.XLOOKUP($A15,Kmeans!$B:$B,Kmeans!M:M)</f>
        <v>1</v>
      </c>
      <c r="AB15">
        <f>_xlfn.XLOOKUP($A15,Kmeans!$B:$B,Kmeans!N:N)</f>
        <v>0</v>
      </c>
      <c r="AC15">
        <f>_xlfn.XLOOKUP($A15,Kmeans!$B:$B,Kmeans!O:O)</f>
        <v>0</v>
      </c>
      <c r="AD15">
        <f>'FF-5'!C338/100</f>
        <v>3.0999999999999999E-3</v>
      </c>
      <c r="AE15">
        <f>'FF-5'!D338/100</f>
        <v>1.4999999999999999E-2</v>
      </c>
      <c r="AF15">
        <f>'FF-5'!E338/100</f>
        <v>6.1999999999999998E-3</v>
      </c>
      <c r="AG15">
        <f>'FF-5'!F338/100</f>
        <v>7.4000000000000003E-3</v>
      </c>
      <c r="AH15">
        <f>FF_test!F15</f>
        <v>-2.3599999999999999E-2</v>
      </c>
      <c r="AI15" t="s">
        <v>5442</v>
      </c>
      <c r="AJ15" t="str">
        <f t="shared" si="1"/>
        <v>Normal</v>
      </c>
    </row>
    <row r="16" spans="1:36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5435</v>
      </c>
      <c r="V16" t="s">
        <v>5435</v>
      </c>
      <c r="W16" t="s">
        <v>5437</v>
      </c>
      <c r="X16" t="s">
        <v>5438</v>
      </c>
      <c r="Y16" t="s">
        <v>5439</v>
      </c>
      <c r="Z16" t="s">
        <v>5440</v>
      </c>
      <c r="AA16">
        <f>_xlfn.XLOOKUP($A16,Kmeans!$B:$B,Kmeans!M:M)</f>
        <v>1</v>
      </c>
      <c r="AB16">
        <f>_xlfn.XLOOKUP($A16,Kmeans!$B:$B,Kmeans!N:N)</f>
        <v>0</v>
      </c>
      <c r="AC16">
        <f>_xlfn.XLOOKUP($A16,Kmeans!$B:$B,Kmeans!O:O)</f>
        <v>0</v>
      </c>
      <c r="AD16">
        <f>'FF-5'!C339/100</f>
        <v>1.4000000000000002E-3</v>
      </c>
      <c r="AE16">
        <f>'FF-5'!D339/100</f>
        <v>-5.1999999999999998E-3</v>
      </c>
      <c r="AF16">
        <f>'FF-5'!E339/100</f>
        <v>0.02</v>
      </c>
      <c r="AG16">
        <f>'FF-5'!F339/100</f>
        <v>-2.4300000000000002E-2</v>
      </c>
      <c r="AH16">
        <f>FF_test!F16</f>
        <v>-1.1000000000000001E-3</v>
      </c>
      <c r="AI16" t="s">
        <v>5442</v>
      </c>
      <c r="AJ16" t="str">
        <f t="shared" si="1"/>
        <v>Normal</v>
      </c>
    </row>
    <row r="17" spans="1:36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5435</v>
      </c>
      <c r="V17" t="s">
        <v>5435</v>
      </c>
      <c r="W17" t="s">
        <v>5437</v>
      </c>
      <c r="X17" t="s">
        <v>5438</v>
      </c>
      <c r="Y17" t="s">
        <v>5439</v>
      </c>
      <c r="Z17" t="s">
        <v>5444</v>
      </c>
      <c r="AA17">
        <f>_xlfn.XLOOKUP($A17,Kmeans!$B:$B,Kmeans!M:M)</f>
        <v>0</v>
      </c>
      <c r="AB17">
        <f>_xlfn.XLOOKUP($A17,Kmeans!$B:$B,Kmeans!N:N)</f>
        <v>1</v>
      </c>
      <c r="AC17">
        <f>_xlfn.XLOOKUP($A17,Kmeans!$B:$B,Kmeans!O:O)</f>
        <v>0</v>
      </c>
      <c r="AD17">
        <f>'FF-5'!C340/100</f>
        <v>2.3999999999999998E-3</v>
      </c>
      <c r="AE17">
        <f>'FF-5'!D340/100</f>
        <v>1.15E-2</v>
      </c>
      <c r="AF17">
        <f>'FF-5'!E340/100</f>
        <v>1.7899999999999999E-2</v>
      </c>
      <c r="AG17">
        <f>'FF-5'!F340/100</f>
        <v>6.5000000000000006E-3</v>
      </c>
      <c r="AH17">
        <f>FF_test!F17</f>
        <v>4.6999999999999993E-3</v>
      </c>
      <c r="AI17" t="s">
        <v>5446</v>
      </c>
      <c r="AJ17" t="str">
        <f t="shared" si="1"/>
        <v>Drawdown</v>
      </c>
    </row>
    <row r="18" spans="1:36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5435</v>
      </c>
      <c r="V18" t="s">
        <v>5435</v>
      </c>
      <c r="W18" t="s">
        <v>5437</v>
      </c>
      <c r="X18" t="s">
        <v>5438</v>
      </c>
      <c r="Y18" t="s">
        <v>5439</v>
      </c>
      <c r="Z18" t="s">
        <v>5440</v>
      </c>
      <c r="AA18">
        <f>_xlfn.XLOOKUP($A18,Kmeans!$B:$B,Kmeans!M:M)</f>
        <v>1</v>
      </c>
      <c r="AB18">
        <f>_xlfn.XLOOKUP($A18,Kmeans!$B:$B,Kmeans!N:N)</f>
        <v>0</v>
      </c>
      <c r="AC18">
        <f>_xlfn.XLOOKUP($A18,Kmeans!$B:$B,Kmeans!O:O)</f>
        <v>0</v>
      </c>
      <c r="AD18">
        <f>'FF-5'!C341/100</f>
        <v>-9.5999999999999992E-3</v>
      </c>
      <c r="AE18">
        <f>'FF-5'!D341/100</f>
        <v>-1.32E-2</v>
      </c>
      <c r="AF18">
        <f>'FF-5'!E341/100</f>
        <v>1.6E-2</v>
      </c>
      <c r="AG18">
        <f>'FF-5'!F341/100</f>
        <v>-1.3600000000000001E-2</v>
      </c>
      <c r="AH18">
        <f>FF_test!F18</f>
        <v>4.3200000000000002E-2</v>
      </c>
      <c r="AI18" t="s">
        <v>5442</v>
      </c>
      <c r="AJ18" t="str">
        <f t="shared" si="1"/>
        <v>Normal</v>
      </c>
    </row>
    <row r="19" spans="1:36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5435</v>
      </c>
      <c r="V19" t="s">
        <v>5435</v>
      </c>
      <c r="W19" t="s">
        <v>5437</v>
      </c>
      <c r="X19" t="s">
        <v>5438</v>
      </c>
      <c r="Y19" t="s">
        <v>5439</v>
      </c>
      <c r="Z19" t="s">
        <v>5440</v>
      </c>
      <c r="AA19">
        <f>_xlfn.XLOOKUP($A19,Kmeans!$B:$B,Kmeans!M:M)</f>
        <v>1</v>
      </c>
      <c r="AB19">
        <f>_xlfn.XLOOKUP($A19,Kmeans!$B:$B,Kmeans!N:N)</f>
        <v>0</v>
      </c>
      <c r="AC19">
        <f>_xlfn.XLOOKUP($A19,Kmeans!$B:$B,Kmeans!O:O)</f>
        <v>0</v>
      </c>
      <c r="AD19">
        <f>'FF-5'!C342/100</f>
        <v>1.3999999999999999E-2</v>
      </c>
      <c r="AE19">
        <f>'FF-5'!D342/100</f>
        <v>-7.8000000000000005E-3</v>
      </c>
      <c r="AF19">
        <f>'FF-5'!E342/100</f>
        <v>8.3999999999999995E-3</v>
      </c>
      <c r="AG19">
        <f>'FF-5'!F342/100</f>
        <v>-3.4000000000000002E-3</v>
      </c>
      <c r="AH19">
        <f>FF_test!F19</f>
        <v>1.5700000000000002E-2</v>
      </c>
      <c r="AI19" t="s">
        <v>5442</v>
      </c>
      <c r="AJ19" t="str">
        <f t="shared" si="1"/>
        <v>Normal</v>
      </c>
    </row>
    <row r="20" spans="1:36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5435</v>
      </c>
      <c r="V20" t="s">
        <v>5435</v>
      </c>
      <c r="W20" t="s">
        <v>5437</v>
      </c>
      <c r="X20" t="s">
        <v>5438</v>
      </c>
      <c r="Y20" t="s">
        <v>5439</v>
      </c>
      <c r="Z20" t="s">
        <v>5440</v>
      </c>
      <c r="AA20">
        <f>_xlfn.XLOOKUP($A20,Kmeans!$B:$B,Kmeans!M:M)</f>
        <v>1</v>
      </c>
      <c r="AB20">
        <f>_xlfn.XLOOKUP($A20,Kmeans!$B:$B,Kmeans!N:N)</f>
        <v>0</v>
      </c>
      <c r="AC20">
        <f>_xlfn.XLOOKUP($A20,Kmeans!$B:$B,Kmeans!O:O)</f>
        <v>0</v>
      </c>
      <c r="AD20">
        <f>'FF-5'!C343/100</f>
        <v>1.5600000000000001E-2</v>
      </c>
      <c r="AE20">
        <f>'FF-5'!D343/100</f>
        <v>-1.0800000000000001E-2</v>
      </c>
      <c r="AF20">
        <f>'FF-5'!E343/100</f>
        <v>-1.8200000000000001E-2</v>
      </c>
      <c r="AG20">
        <f>'FF-5'!F343/100</f>
        <v>8.0000000000000004E-4</v>
      </c>
      <c r="AH20">
        <f>FF_test!F20</f>
        <v>1.7899999999999999E-2</v>
      </c>
      <c r="AI20" t="s">
        <v>5442</v>
      </c>
      <c r="AJ20" t="str">
        <f t="shared" si="1"/>
        <v>Normal</v>
      </c>
    </row>
    <row r="21" spans="1:36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5435</v>
      </c>
      <c r="V21" t="s">
        <v>5435</v>
      </c>
      <c r="W21" t="s">
        <v>5437</v>
      </c>
      <c r="X21" t="s">
        <v>5438</v>
      </c>
      <c r="Y21" t="s">
        <v>5439</v>
      </c>
      <c r="Z21" t="s">
        <v>5440</v>
      </c>
      <c r="AA21">
        <f>_xlfn.XLOOKUP($A21,Kmeans!$B:$B,Kmeans!M:M)</f>
        <v>1</v>
      </c>
      <c r="AB21">
        <f>_xlfn.XLOOKUP($A21,Kmeans!$B:$B,Kmeans!N:N)</f>
        <v>0</v>
      </c>
      <c r="AC21">
        <f>_xlfn.XLOOKUP($A21,Kmeans!$B:$B,Kmeans!O:O)</f>
        <v>0</v>
      </c>
      <c r="AD21">
        <f>'FF-5'!C344/100</f>
        <v>9.1000000000000004E-3</v>
      </c>
      <c r="AE21">
        <f>'FF-5'!D344/100</f>
        <v>-4.6999999999999993E-3</v>
      </c>
      <c r="AF21">
        <f>'FF-5'!E344/100</f>
        <v>-1.7000000000000001E-2</v>
      </c>
      <c r="AG21">
        <f>'FF-5'!F344/100</f>
        <v>-2.3E-3</v>
      </c>
      <c r="AH21">
        <f>FF_test!F21</f>
        <v>3.0600000000000002E-2</v>
      </c>
      <c r="AI21" t="s">
        <v>5442</v>
      </c>
      <c r="AJ21" t="str">
        <f t="shared" si="1"/>
        <v>Normal</v>
      </c>
    </row>
    <row r="22" spans="1:36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5435</v>
      </c>
      <c r="V22" t="s">
        <v>5435</v>
      </c>
      <c r="W22" t="s">
        <v>5437</v>
      </c>
      <c r="X22" t="s">
        <v>5438</v>
      </c>
      <c r="Y22" t="s">
        <v>5439</v>
      </c>
      <c r="Z22" t="s">
        <v>5444</v>
      </c>
      <c r="AA22">
        <f>_xlfn.XLOOKUP($A22,Kmeans!$B:$B,Kmeans!M:M)</f>
        <v>0</v>
      </c>
      <c r="AB22">
        <f>_xlfn.XLOOKUP($A22,Kmeans!$B:$B,Kmeans!N:N)</f>
        <v>1</v>
      </c>
      <c r="AC22">
        <f>_xlfn.XLOOKUP($A22,Kmeans!$B:$B,Kmeans!O:O)</f>
        <v>0</v>
      </c>
      <c r="AD22">
        <f>'FF-5'!C345/100</f>
        <v>-8.3000000000000001E-3</v>
      </c>
      <c r="AE22">
        <f>'FF-5'!D345/100</f>
        <v>-1.89E-2</v>
      </c>
      <c r="AF22">
        <f>'FF-5'!E345/100</f>
        <v>1.11E-2</v>
      </c>
      <c r="AG22">
        <f>'FF-5'!F345/100</f>
        <v>1E-4</v>
      </c>
      <c r="AH22">
        <f>FF_test!F22</f>
        <v>1.1399999999999999E-2</v>
      </c>
      <c r="AI22" t="s">
        <v>5446</v>
      </c>
      <c r="AJ22" t="str">
        <f t="shared" si="1"/>
        <v>Drawdown</v>
      </c>
    </row>
    <row r="23" spans="1:36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5435</v>
      </c>
      <c r="V23" t="s">
        <v>5435</v>
      </c>
      <c r="W23" t="s">
        <v>5441</v>
      </c>
      <c r="X23" t="s">
        <v>5441</v>
      </c>
      <c r="Y23" t="s">
        <v>5439</v>
      </c>
      <c r="Z23" t="s">
        <v>5440</v>
      </c>
      <c r="AA23">
        <f>_xlfn.XLOOKUP($A23,Kmeans!$B:$B,Kmeans!M:M)</f>
        <v>1</v>
      </c>
      <c r="AB23">
        <f>_xlfn.XLOOKUP($A23,Kmeans!$B:$B,Kmeans!N:N)</f>
        <v>0</v>
      </c>
      <c r="AC23">
        <f>_xlfn.XLOOKUP($A23,Kmeans!$B:$B,Kmeans!O:O)</f>
        <v>0</v>
      </c>
      <c r="AD23">
        <f>'FF-5'!C346/100</f>
        <v>-2.4E-2</v>
      </c>
      <c r="AE23">
        <f>'FF-5'!D346/100</f>
        <v>-4.1700000000000001E-2</v>
      </c>
      <c r="AF23">
        <f>'FF-5'!E346/100</f>
        <v>3.5499999999999997E-2</v>
      </c>
      <c r="AG23">
        <f>'FF-5'!F346/100</f>
        <v>-3.1200000000000002E-2</v>
      </c>
      <c r="AH23">
        <f>FF_test!F23</f>
        <v>8.1900000000000001E-2</v>
      </c>
      <c r="AI23" t="s">
        <v>5442</v>
      </c>
      <c r="AJ23" t="str">
        <f t="shared" si="1"/>
        <v>Normal</v>
      </c>
    </row>
    <row r="24" spans="1:36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5435</v>
      </c>
      <c r="V24" t="s">
        <v>5435</v>
      </c>
      <c r="W24" t="s">
        <v>5437</v>
      </c>
      <c r="X24" t="s">
        <v>5441</v>
      </c>
      <c r="Y24" t="s">
        <v>5439</v>
      </c>
      <c r="Z24" t="s">
        <v>5440</v>
      </c>
      <c r="AA24">
        <f>_xlfn.XLOOKUP($A24,Kmeans!$B:$B,Kmeans!M:M)</f>
        <v>1</v>
      </c>
      <c r="AB24">
        <f>_xlfn.XLOOKUP($A24,Kmeans!$B:$B,Kmeans!N:N)</f>
        <v>0</v>
      </c>
      <c r="AC24">
        <f>_xlfn.XLOOKUP($A24,Kmeans!$B:$B,Kmeans!O:O)</f>
        <v>0</v>
      </c>
      <c r="AD24">
        <f>'FF-5'!C347/100</f>
        <v>9.1799999999999993E-2</v>
      </c>
      <c r="AE24">
        <f>'FF-5'!D347/100</f>
        <v>4.7100000000000003E-2</v>
      </c>
      <c r="AF24">
        <f>'FF-5'!E347/100</f>
        <v>-1.32E-2</v>
      </c>
      <c r="AG24">
        <f>'FF-5'!F347/100</f>
        <v>3.2000000000000001E-2</v>
      </c>
      <c r="AH24">
        <f>FF_test!F24</f>
        <v>-2.4900000000000002E-2</v>
      </c>
      <c r="AI24" t="s">
        <v>5442</v>
      </c>
      <c r="AJ24" t="str">
        <f t="shared" si="1"/>
        <v>Normal</v>
      </c>
    </row>
    <row r="25" spans="1:36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5435</v>
      </c>
      <c r="V25" t="s">
        <v>5435</v>
      </c>
      <c r="W25" t="s">
        <v>5437</v>
      </c>
      <c r="X25" t="s">
        <v>5438</v>
      </c>
      <c r="Y25" t="s">
        <v>5439</v>
      </c>
      <c r="Z25" t="s">
        <v>5440</v>
      </c>
      <c r="AA25">
        <f>_xlfn.XLOOKUP($A25,Kmeans!$B:$B,Kmeans!M:M)</f>
        <v>1</v>
      </c>
      <c r="AB25">
        <f>_xlfn.XLOOKUP($A25,Kmeans!$B:$B,Kmeans!N:N)</f>
        <v>0</v>
      </c>
      <c r="AC25">
        <f>_xlfn.XLOOKUP($A25,Kmeans!$B:$B,Kmeans!O:O)</f>
        <v>0</v>
      </c>
      <c r="AD25">
        <f>'FF-5'!C348/100</f>
        <v>1.3300000000000001E-2</v>
      </c>
      <c r="AE25">
        <f>'FF-5'!D348/100</f>
        <v>6.4699999999999994E-2</v>
      </c>
      <c r="AF25">
        <f>'FF-5'!E348/100</f>
        <v>8.0000000000000004E-4</v>
      </c>
      <c r="AG25">
        <f>'FF-5'!F348/100</f>
        <v>2.1899999999999999E-2</v>
      </c>
      <c r="AH25">
        <f>FF_test!F25</f>
        <v>-5.3E-3</v>
      </c>
      <c r="AI25" t="s">
        <v>5442</v>
      </c>
      <c r="AJ25" t="str">
        <f t="shared" si="1"/>
        <v>Normal</v>
      </c>
    </row>
    <row r="26" spans="1:36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5435</v>
      </c>
      <c r="V26" t="s">
        <v>5435</v>
      </c>
      <c r="W26" t="s">
        <v>5437</v>
      </c>
      <c r="X26" t="s">
        <v>5438</v>
      </c>
      <c r="Y26" t="s">
        <v>5439</v>
      </c>
      <c r="Z26" t="s">
        <v>5440</v>
      </c>
      <c r="AA26">
        <f>_xlfn.XLOOKUP($A26,Kmeans!$B:$B,Kmeans!M:M)</f>
        <v>1</v>
      </c>
      <c r="AB26">
        <f>_xlfn.XLOOKUP($A26,Kmeans!$B:$B,Kmeans!N:N)</f>
        <v>0</v>
      </c>
      <c r="AC26">
        <f>_xlfn.XLOOKUP($A26,Kmeans!$B:$B,Kmeans!O:O)</f>
        <v>0</v>
      </c>
      <c r="AD26">
        <f>'FF-5'!C349/100</f>
        <v>-9.300000000000001E-3</v>
      </c>
      <c r="AE26">
        <f>'FF-5'!D349/100</f>
        <v>3.56E-2</v>
      </c>
      <c r="AF26">
        <f>'FF-5'!E349/100</f>
        <v>-1E-4</v>
      </c>
      <c r="AG26">
        <f>'FF-5'!F349/100</f>
        <v>1.95E-2</v>
      </c>
      <c r="AH26">
        <f>FF_test!F26</f>
        <v>-2.8999999999999998E-3</v>
      </c>
      <c r="AI26" t="s">
        <v>5442</v>
      </c>
      <c r="AJ26" t="str">
        <f t="shared" si="1"/>
        <v>Normal</v>
      </c>
    </row>
    <row r="27" spans="1:36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5435</v>
      </c>
      <c r="V27" t="s">
        <v>5435</v>
      </c>
      <c r="W27" t="s">
        <v>5437</v>
      </c>
      <c r="X27" t="s">
        <v>5438</v>
      </c>
      <c r="Y27" t="s">
        <v>5439</v>
      </c>
      <c r="Z27" t="s">
        <v>5440</v>
      </c>
      <c r="AA27">
        <f>_xlfn.XLOOKUP($A27,Kmeans!$B:$B,Kmeans!M:M)</f>
        <v>1</v>
      </c>
      <c r="AB27">
        <f>_xlfn.XLOOKUP($A27,Kmeans!$B:$B,Kmeans!N:N)</f>
        <v>0</v>
      </c>
      <c r="AC27">
        <f>_xlfn.XLOOKUP($A27,Kmeans!$B:$B,Kmeans!O:O)</f>
        <v>0</v>
      </c>
      <c r="AD27">
        <f>'FF-5'!C350/100</f>
        <v>-5.7000000000000002E-2</v>
      </c>
      <c r="AE27">
        <f>'FF-5'!D350/100</f>
        <v>4.3400000000000001E-2</v>
      </c>
      <c r="AF27">
        <f>'FF-5'!E350/100</f>
        <v>1.6899999999999998E-2</v>
      </c>
      <c r="AG27">
        <f>'FF-5'!F350/100</f>
        <v>2.23E-2</v>
      </c>
      <c r="AH27">
        <f>FF_test!F27</f>
        <v>-2.58E-2</v>
      </c>
      <c r="AI27" t="s">
        <v>5442</v>
      </c>
      <c r="AJ27" t="str">
        <f t="shared" si="1"/>
        <v>Normal</v>
      </c>
    </row>
    <row r="28" spans="1:36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5435</v>
      </c>
      <c r="V28" t="s">
        <v>5435</v>
      </c>
      <c r="W28" t="s">
        <v>5437</v>
      </c>
      <c r="X28" t="s">
        <v>5438</v>
      </c>
      <c r="Y28" t="s">
        <v>5439</v>
      </c>
      <c r="Z28" t="s">
        <v>5440</v>
      </c>
      <c r="AA28">
        <f>_xlfn.XLOOKUP($A28,Kmeans!$B:$B,Kmeans!M:M)</f>
        <v>1</v>
      </c>
      <c r="AB28">
        <f>_xlfn.XLOOKUP($A28,Kmeans!$B:$B,Kmeans!N:N)</f>
        <v>0</v>
      </c>
      <c r="AC28">
        <f>_xlfn.XLOOKUP($A28,Kmeans!$B:$B,Kmeans!O:O)</f>
        <v>0</v>
      </c>
      <c r="AD28">
        <f>'FF-5'!C351/100</f>
        <v>2.0999999999999999E-3</v>
      </c>
      <c r="AE28">
        <f>'FF-5'!D351/100</f>
        <v>1.1899999999999999E-2</v>
      </c>
      <c r="AF28">
        <f>'FF-5'!E351/100</f>
        <v>-9.4999999999999998E-3</v>
      </c>
      <c r="AG28">
        <f>'FF-5'!F351/100</f>
        <v>4.7999999999999996E-3</v>
      </c>
      <c r="AH28">
        <f>FF_test!F28</f>
        <v>2.0999999999999999E-3</v>
      </c>
      <c r="AI28" t="s">
        <v>5442</v>
      </c>
      <c r="AJ28" t="str">
        <f t="shared" si="1"/>
        <v>Normal</v>
      </c>
    </row>
    <row r="29" spans="1:36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5435</v>
      </c>
      <c r="V29" t="s">
        <v>5435</v>
      </c>
      <c r="W29" t="s">
        <v>5437</v>
      </c>
      <c r="X29" t="s">
        <v>5441</v>
      </c>
      <c r="Y29" t="s">
        <v>5439</v>
      </c>
      <c r="Z29" t="s">
        <v>5440</v>
      </c>
      <c r="AA29">
        <f>_xlfn.XLOOKUP($A29,Kmeans!$B:$B,Kmeans!M:M)</f>
        <v>1</v>
      </c>
      <c r="AB29">
        <f>_xlfn.XLOOKUP($A29,Kmeans!$B:$B,Kmeans!N:N)</f>
        <v>0</v>
      </c>
      <c r="AC29">
        <f>_xlfn.XLOOKUP($A29,Kmeans!$B:$B,Kmeans!O:O)</f>
        <v>0</v>
      </c>
      <c r="AD29">
        <f>'FF-5'!C352/100</f>
        <v>-2.7300000000000001E-2</v>
      </c>
      <c r="AE29">
        <f>'FF-5'!D352/100</f>
        <v>3.2400000000000005E-2</v>
      </c>
      <c r="AF29">
        <f>'FF-5'!E352/100</f>
        <v>-5.0000000000000001E-4</v>
      </c>
      <c r="AG29">
        <f>'FF-5'!F352/100</f>
        <v>1.01E-2</v>
      </c>
      <c r="AH29">
        <f>FF_test!F29</f>
        <v>-5.7999999999999996E-3</v>
      </c>
      <c r="AI29" t="s">
        <v>5442</v>
      </c>
      <c r="AJ29" t="str">
        <f t="shared" si="1"/>
        <v>Normal</v>
      </c>
    </row>
    <row r="30" spans="1:36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5435</v>
      </c>
      <c r="V30" t="s">
        <v>5435</v>
      </c>
      <c r="W30" t="s">
        <v>5437</v>
      </c>
      <c r="X30" t="s">
        <v>5438</v>
      </c>
      <c r="Y30" t="s">
        <v>5439</v>
      </c>
      <c r="Z30" t="s">
        <v>5440</v>
      </c>
      <c r="AA30">
        <f>_xlfn.XLOOKUP($A30,Kmeans!$B:$B,Kmeans!M:M)</f>
        <v>1</v>
      </c>
      <c r="AB30">
        <f>_xlfn.XLOOKUP($A30,Kmeans!$B:$B,Kmeans!N:N)</f>
        <v>0</v>
      </c>
      <c r="AC30">
        <f>_xlfn.XLOOKUP($A30,Kmeans!$B:$B,Kmeans!O:O)</f>
        <v>0</v>
      </c>
      <c r="AD30">
        <f>'FF-5'!C353/100</f>
        <v>-6.1999999999999998E-3</v>
      </c>
      <c r="AE30">
        <f>'FF-5'!D353/100</f>
        <v>-5.6000000000000008E-3</v>
      </c>
      <c r="AF30">
        <f>'FF-5'!E353/100</f>
        <v>1.3000000000000001E-2</v>
      </c>
      <c r="AG30">
        <f>'FF-5'!F353/100</f>
        <v>-9.1000000000000004E-3</v>
      </c>
      <c r="AH30">
        <f>FF_test!F30</f>
        <v>1.5600000000000001E-2</v>
      </c>
      <c r="AI30" t="s">
        <v>5442</v>
      </c>
      <c r="AJ30" t="str">
        <f t="shared" si="1"/>
        <v>Normal</v>
      </c>
    </row>
    <row r="31" spans="1:36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5435</v>
      </c>
      <c r="V31" t="s">
        <v>5435</v>
      </c>
      <c r="W31" t="s">
        <v>5437</v>
      </c>
      <c r="X31" t="s">
        <v>5438</v>
      </c>
      <c r="Y31" t="s">
        <v>5439</v>
      </c>
      <c r="Z31" t="s">
        <v>5440</v>
      </c>
      <c r="AA31">
        <f>_xlfn.XLOOKUP($A31,Kmeans!$B:$B,Kmeans!M:M)</f>
        <v>1</v>
      </c>
      <c r="AB31">
        <f>_xlfn.XLOOKUP($A31,Kmeans!$B:$B,Kmeans!N:N)</f>
        <v>0</v>
      </c>
      <c r="AC31">
        <f>_xlfn.XLOOKUP($A31,Kmeans!$B:$B,Kmeans!O:O)</f>
        <v>0</v>
      </c>
      <c r="AD31">
        <f>'FF-5'!C354/100</f>
        <v>-4.1999999999999997E-3</v>
      </c>
      <c r="AE31">
        <f>'FF-5'!D354/100</f>
        <v>-1.1000000000000001E-2</v>
      </c>
      <c r="AF31">
        <f>'FF-5'!E354/100</f>
        <v>3.7200000000000004E-2</v>
      </c>
      <c r="AG31">
        <f>'FF-5'!F354/100</f>
        <v>-1.6500000000000001E-2</v>
      </c>
      <c r="AH31">
        <f>FF_test!F31</f>
        <v>-5.1000000000000004E-3</v>
      </c>
      <c r="AI31" t="s">
        <v>5442</v>
      </c>
      <c r="AJ31" t="str">
        <f t="shared" si="1"/>
        <v>Normal</v>
      </c>
    </row>
    <row r="32" spans="1:36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5435</v>
      </c>
      <c r="V32" t="s">
        <v>5435</v>
      </c>
      <c r="W32" t="s">
        <v>5437</v>
      </c>
      <c r="X32" t="s">
        <v>5438</v>
      </c>
      <c r="Y32" t="s">
        <v>5439</v>
      </c>
      <c r="Z32" t="s">
        <v>5440</v>
      </c>
      <c r="AA32">
        <f>_xlfn.XLOOKUP($A32,Kmeans!$B:$B,Kmeans!M:M)</f>
        <v>1</v>
      </c>
      <c r="AB32">
        <f>_xlfn.XLOOKUP($A32,Kmeans!$B:$B,Kmeans!N:N)</f>
        <v>0</v>
      </c>
      <c r="AC32">
        <f>_xlfn.XLOOKUP($A32,Kmeans!$B:$B,Kmeans!O:O)</f>
        <v>0</v>
      </c>
      <c r="AD32">
        <f>'FF-5'!C355/100</f>
        <v>4.7999999999999996E-3</v>
      </c>
      <c r="AE32">
        <f>'FF-5'!D355/100</f>
        <v>-2.5999999999999999E-3</v>
      </c>
      <c r="AF32">
        <f>'FF-5'!E355/100</f>
        <v>1.6399999999999998E-2</v>
      </c>
      <c r="AG32">
        <f>'FF-5'!F355/100</f>
        <v>-5.8999999999999999E-3</v>
      </c>
      <c r="AH32">
        <f>FF_test!F32</f>
        <v>1.49E-2</v>
      </c>
      <c r="AI32" t="s">
        <v>5442</v>
      </c>
      <c r="AJ32" t="str">
        <f t="shared" si="1"/>
        <v>Normal</v>
      </c>
    </row>
    <row r="33" spans="1:36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5435</v>
      </c>
      <c r="V33" t="s">
        <v>5435</v>
      </c>
      <c r="W33" t="s">
        <v>5437</v>
      </c>
      <c r="X33" t="s">
        <v>5438</v>
      </c>
      <c r="Y33" t="s">
        <v>5439</v>
      </c>
      <c r="Z33" t="s">
        <v>5440</v>
      </c>
      <c r="AA33">
        <f>_xlfn.XLOOKUP($A33,Kmeans!$B:$B,Kmeans!M:M)</f>
        <v>1</v>
      </c>
      <c r="AB33">
        <f>_xlfn.XLOOKUP($A33,Kmeans!$B:$B,Kmeans!N:N)</f>
        <v>0</v>
      </c>
      <c r="AC33">
        <f>_xlfn.XLOOKUP($A33,Kmeans!$B:$B,Kmeans!O:O)</f>
        <v>0</v>
      </c>
      <c r="AD33">
        <f>'FF-5'!C356/100</f>
        <v>2.07E-2</v>
      </c>
      <c r="AE33">
        <f>'FF-5'!D356/100</f>
        <v>-1.9799999999999998E-2</v>
      </c>
      <c r="AF33">
        <f>'FF-5'!E356/100</f>
        <v>1.24E-2</v>
      </c>
      <c r="AG33">
        <f>'FF-5'!F356/100</f>
        <v>-7.9000000000000008E-3</v>
      </c>
      <c r="AH33">
        <f>FF_test!F33</f>
        <v>2.4799999999999999E-2</v>
      </c>
      <c r="AI33" t="s">
        <v>5442</v>
      </c>
      <c r="AJ33" t="str">
        <f t="shared" si="1"/>
        <v>Normal</v>
      </c>
    </row>
    <row r="34" spans="1:36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5435</v>
      </c>
      <c r="V34" t="s">
        <v>5435</v>
      </c>
      <c r="W34" t="s">
        <v>5437</v>
      </c>
      <c r="X34" t="s">
        <v>5438</v>
      </c>
      <c r="Y34" t="s">
        <v>5439</v>
      </c>
      <c r="Z34" t="s">
        <v>5440</v>
      </c>
      <c r="AA34">
        <f>_xlfn.XLOOKUP($A34,Kmeans!$B:$B,Kmeans!M:M)</f>
        <v>1</v>
      </c>
      <c r="AB34">
        <f>_xlfn.XLOOKUP($A34,Kmeans!$B:$B,Kmeans!N:N)</f>
        <v>0</v>
      </c>
      <c r="AC34">
        <f>_xlfn.XLOOKUP($A34,Kmeans!$B:$B,Kmeans!O:O)</f>
        <v>0</v>
      </c>
      <c r="AD34">
        <f>'FF-5'!C357/100</f>
        <v>3.9399999999999998E-2</v>
      </c>
      <c r="AE34">
        <f>'FF-5'!D357/100</f>
        <v>-1.3500000000000002E-2</v>
      </c>
      <c r="AF34">
        <f>'FF-5'!E357/100</f>
        <v>-6.8000000000000005E-3</v>
      </c>
      <c r="AG34">
        <f>'FF-5'!F357/100</f>
        <v>-1.5900000000000001E-2</v>
      </c>
      <c r="AH34">
        <f>FF_test!F34</f>
        <v>-1.5E-3</v>
      </c>
      <c r="AI34" t="s">
        <v>5442</v>
      </c>
      <c r="AJ34" t="str">
        <f t="shared" si="1"/>
        <v>Normal</v>
      </c>
    </row>
    <row r="35" spans="1:36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5435</v>
      </c>
      <c r="V35" t="s">
        <v>5435</v>
      </c>
      <c r="W35" t="s">
        <v>5437</v>
      </c>
      <c r="X35" t="s">
        <v>5438</v>
      </c>
      <c r="Y35" t="s">
        <v>5439</v>
      </c>
      <c r="Z35" t="s">
        <v>5440</v>
      </c>
      <c r="AA35">
        <f>_xlfn.XLOOKUP($A35,Kmeans!$B:$B,Kmeans!M:M)</f>
        <v>1</v>
      </c>
      <c r="AB35">
        <f>_xlfn.XLOOKUP($A35,Kmeans!$B:$B,Kmeans!N:N)</f>
        <v>0</v>
      </c>
      <c r="AC35">
        <f>_xlfn.XLOOKUP($A35,Kmeans!$B:$B,Kmeans!O:O)</f>
        <v>0</v>
      </c>
      <c r="AD35">
        <f>'FF-5'!C358/100</f>
        <v>1.6799999999999999E-2</v>
      </c>
      <c r="AE35">
        <f>'FF-5'!D358/100</f>
        <v>2.6200000000000001E-2</v>
      </c>
      <c r="AF35">
        <f>'FF-5'!E358/100</f>
        <v>-4.7999999999999996E-3</v>
      </c>
      <c r="AG35">
        <f>'FF-5'!F358/100</f>
        <v>8.3999999999999995E-3</v>
      </c>
      <c r="AH35">
        <f>FF_test!F35</f>
        <v>4.3099999999999999E-2</v>
      </c>
      <c r="AI35" t="s">
        <v>5442</v>
      </c>
      <c r="AJ35" t="str">
        <f t="shared" si="1"/>
        <v>Normal</v>
      </c>
    </row>
    <row r="36" spans="1:36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5435</v>
      </c>
      <c r="V36" t="s">
        <v>5435</v>
      </c>
      <c r="W36" t="s">
        <v>5437</v>
      </c>
      <c r="X36" t="s">
        <v>5441</v>
      </c>
      <c r="Y36" t="s">
        <v>5439</v>
      </c>
      <c r="Z36" t="s">
        <v>5440</v>
      </c>
      <c r="AA36">
        <f>_xlfn.XLOOKUP($A36,Kmeans!$B:$B,Kmeans!M:M)</f>
        <v>1</v>
      </c>
      <c r="AB36">
        <f>_xlfn.XLOOKUP($A36,Kmeans!$B:$B,Kmeans!N:N)</f>
        <v>0</v>
      </c>
      <c r="AC36">
        <f>_xlfn.XLOOKUP($A36,Kmeans!$B:$B,Kmeans!O:O)</f>
        <v>0</v>
      </c>
      <c r="AD36">
        <f>'FF-5'!C359/100</f>
        <v>1.9299999999999998E-2</v>
      </c>
      <c r="AE36">
        <f>'FF-5'!D359/100</f>
        <v>5.9400000000000001E-2</v>
      </c>
      <c r="AF36">
        <f>'FF-5'!E359/100</f>
        <v>-1.84E-2</v>
      </c>
      <c r="AG36">
        <f>'FF-5'!F359/100</f>
        <v>2.9100000000000001E-2</v>
      </c>
      <c r="AH36">
        <f>FF_test!F36</f>
        <v>4.8300000000000003E-2</v>
      </c>
      <c r="AI36" t="s">
        <v>5442</v>
      </c>
      <c r="AJ36" t="str">
        <f t="shared" si="1"/>
        <v>Normal</v>
      </c>
    </row>
    <row r="37" spans="1:36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5435</v>
      </c>
      <c r="V37" t="s">
        <v>5435</v>
      </c>
      <c r="W37" t="s">
        <v>5437</v>
      </c>
      <c r="X37" t="s">
        <v>5441</v>
      </c>
      <c r="Y37" t="s">
        <v>5439</v>
      </c>
      <c r="Z37" t="s">
        <v>5440</v>
      </c>
      <c r="AA37">
        <f>_xlfn.XLOOKUP($A37,Kmeans!$B:$B,Kmeans!M:M)</f>
        <v>1</v>
      </c>
      <c r="AB37">
        <f>_xlfn.XLOOKUP($A37,Kmeans!$B:$B,Kmeans!N:N)</f>
        <v>0</v>
      </c>
      <c r="AC37">
        <f>_xlfn.XLOOKUP($A37,Kmeans!$B:$B,Kmeans!O:O)</f>
        <v>0</v>
      </c>
      <c r="AD37">
        <f>'FF-5'!C360/100</f>
        <v>-3.4500000000000003E-2</v>
      </c>
      <c r="AE37">
        <f>'FF-5'!D360/100</f>
        <v>6.4199999999999993E-2</v>
      </c>
      <c r="AF37">
        <f>'FF-5'!E360/100</f>
        <v>-4.1999999999999997E-3</v>
      </c>
      <c r="AG37">
        <f>'FF-5'!F360/100</f>
        <v>4.1299999999999996E-2</v>
      </c>
      <c r="AH37">
        <f>FF_test!F37</f>
        <v>3.1400000000000004E-2</v>
      </c>
      <c r="AI37" t="s">
        <v>5442</v>
      </c>
      <c r="AJ37" t="str">
        <f t="shared" si="1"/>
        <v>Normal</v>
      </c>
    </row>
    <row r="38" spans="1:36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5435</v>
      </c>
      <c r="V38" t="s">
        <v>5435</v>
      </c>
      <c r="W38" t="s">
        <v>5437</v>
      </c>
      <c r="X38" t="s">
        <v>5438</v>
      </c>
      <c r="Y38" t="s">
        <v>5439</v>
      </c>
      <c r="Z38" t="s">
        <v>5440</v>
      </c>
      <c r="AA38">
        <f>_xlfn.XLOOKUP($A38,Kmeans!$B:$B,Kmeans!M:M)</f>
        <v>1</v>
      </c>
      <c r="AB38">
        <f>_xlfn.XLOOKUP($A38,Kmeans!$B:$B,Kmeans!N:N)</f>
        <v>0</v>
      </c>
      <c r="AC38">
        <f>_xlfn.XLOOKUP($A38,Kmeans!$B:$B,Kmeans!O:O)</f>
        <v>0</v>
      </c>
      <c r="AD38">
        <f>'FF-5'!C361/100</f>
        <v>8.9999999999999998E-4</v>
      </c>
      <c r="AE38">
        <f>'FF-5'!D361/100</f>
        <v>1.18E-2</v>
      </c>
      <c r="AF38">
        <f>'FF-5'!E361/100</f>
        <v>-1.5E-3</v>
      </c>
      <c r="AG38">
        <f>'FF-5'!F361/100</f>
        <v>9.0000000000000011E-3</v>
      </c>
      <c r="AH38">
        <f>FF_test!F38</f>
        <v>3.73E-2</v>
      </c>
      <c r="AI38" t="s">
        <v>5442</v>
      </c>
      <c r="AJ38" t="str">
        <f t="shared" si="1"/>
        <v>Normal</v>
      </c>
    </row>
    <row r="39" spans="1:36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5435</v>
      </c>
      <c r="V39" t="s">
        <v>5435</v>
      </c>
      <c r="W39" t="s">
        <v>5441</v>
      </c>
      <c r="X39" t="s">
        <v>5441</v>
      </c>
      <c r="Y39" t="s">
        <v>5439</v>
      </c>
      <c r="Z39" t="s">
        <v>5440</v>
      </c>
      <c r="AA39">
        <f>_xlfn.XLOOKUP($A39,Kmeans!$B:$B,Kmeans!M:M)</f>
        <v>1</v>
      </c>
      <c r="AB39">
        <f>_xlfn.XLOOKUP($A39,Kmeans!$B:$B,Kmeans!N:N)</f>
        <v>0</v>
      </c>
      <c r="AC39">
        <f>_xlfn.XLOOKUP($A39,Kmeans!$B:$B,Kmeans!O:O)</f>
        <v>0</v>
      </c>
      <c r="AD39">
        <f>'FF-5'!C362/100</f>
        <v>-8.5000000000000006E-3</v>
      </c>
      <c r="AE39">
        <f>'FF-5'!D362/100</f>
        <v>2.4900000000000002E-2</v>
      </c>
      <c r="AF39">
        <f>'FF-5'!E362/100</f>
        <v>-3.61E-2</v>
      </c>
      <c r="AG39">
        <f>'FF-5'!F362/100</f>
        <v>1.38E-2</v>
      </c>
      <c r="AH39">
        <f>FF_test!F39</f>
        <v>3.8E-3</v>
      </c>
      <c r="AI39" t="s">
        <v>5442</v>
      </c>
      <c r="AJ39" t="str">
        <f t="shared" si="1"/>
        <v>Normal</v>
      </c>
    </row>
    <row r="40" spans="1:36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5435</v>
      </c>
      <c r="V40" t="s">
        <v>5435</v>
      </c>
      <c r="W40" t="s">
        <v>5437</v>
      </c>
      <c r="X40" t="s">
        <v>5438</v>
      </c>
      <c r="Y40" t="s">
        <v>5439</v>
      </c>
      <c r="Z40" t="s">
        <v>5440</v>
      </c>
      <c r="AA40">
        <f>_xlfn.XLOOKUP($A40,Kmeans!$B:$B,Kmeans!M:M)</f>
        <v>1</v>
      </c>
      <c r="AB40">
        <f>_xlfn.XLOOKUP($A40,Kmeans!$B:$B,Kmeans!N:N)</f>
        <v>0</v>
      </c>
      <c r="AC40">
        <f>_xlfn.XLOOKUP($A40,Kmeans!$B:$B,Kmeans!O:O)</f>
        <v>0</v>
      </c>
      <c r="AD40">
        <f>'FF-5'!C363/100</f>
        <v>1.9E-2</v>
      </c>
      <c r="AE40">
        <f>'FF-5'!D363/100</f>
        <v>-3.4200000000000001E-2</v>
      </c>
      <c r="AF40">
        <f>'FF-5'!E363/100</f>
        <v>-1.1999999999999999E-3</v>
      </c>
      <c r="AG40">
        <f>'FF-5'!F363/100</f>
        <v>-1.04E-2</v>
      </c>
      <c r="AH40">
        <f>FF_test!F40</f>
        <v>2.2000000000000001E-3</v>
      </c>
      <c r="AI40" t="s">
        <v>5442</v>
      </c>
      <c r="AJ40" t="str">
        <f t="shared" si="1"/>
        <v>Normal</v>
      </c>
    </row>
    <row r="41" spans="1:36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5435</v>
      </c>
      <c r="V41" t="s">
        <v>5435</v>
      </c>
      <c r="W41" t="s">
        <v>5437</v>
      </c>
      <c r="X41" t="s">
        <v>5438</v>
      </c>
      <c r="Y41" t="s">
        <v>5439</v>
      </c>
      <c r="Z41" t="s">
        <v>5440</v>
      </c>
      <c r="AA41">
        <f>_xlfn.XLOOKUP($A41,Kmeans!$B:$B,Kmeans!M:M)</f>
        <v>1</v>
      </c>
      <c r="AB41">
        <f>_xlfn.XLOOKUP($A41,Kmeans!$B:$B,Kmeans!N:N)</f>
        <v>0</v>
      </c>
      <c r="AC41">
        <f>_xlfn.XLOOKUP($A41,Kmeans!$B:$B,Kmeans!O:O)</f>
        <v>0</v>
      </c>
      <c r="AD41">
        <f>'FF-5'!C364/100</f>
        <v>1.2999999999999999E-3</v>
      </c>
      <c r="AE41">
        <f>'FF-5'!D364/100</f>
        <v>2.75E-2</v>
      </c>
      <c r="AF41">
        <f>'FF-5'!E364/100</f>
        <v>-9.1999999999999998E-3</v>
      </c>
      <c r="AG41">
        <f>'FF-5'!F364/100</f>
        <v>1.21E-2</v>
      </c>
      <c r="AH41">
        <f>FF_test!F41</f>
        <v>4.5499999999999999E-2</v>
      </c>
      <c r="AI41" t="s">
        <v>5442</v>
      </c>
      <c r="AJ41" t="str">
        <f t="shared" si="1"/>
        <v>Normal</v>
      </c>
    </row>
    <row r="42" spans="1:36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5435</v>
      </c>
      <c r="V42" t="s">
        <v>5435</v>
      </c>
      <c r="W42" t="s">
        <v>5437</v>
      </c>
      <c r="X42" t="s">
        <v>5441</v>
      </c>
      <c r="Y42" t="s">
        <v>5439</v>
      </c>
      <c r="Z42" t="s">
        <v>5440</v>
      </c>
      <c r="AA42">
        <f>_xlfn.XLOOKUP($A42,Kmeans!$B:$B,Kmeans!M:M)</f>
        <v>1</v>
      </c>
      <c r="AB42">
        <f>_xlfn.XLOOKUP($A42,Kmeans!$B:$B,Kmeans!N:N)</f>
        <v>0</v>
      </c>
      <c r="AC42">
        <f>_xlfn.XLOOKUP($A42,Kmeans!$B:$B,Kmeans!O:O)</f>
        <v>0</v>
      </c>
      <c r="AD42">
        <f>'FF-5'!C365/100</f>
        <v>9.4999999999999998E-3</v>
      </c>
      <c r="AE42">
        <f>'FF-5'!D365/100</f>
        <v>2.8500000000000001E-2</v>
      </c>
      <c r="AF42">
        <f>'FF-5'!E365/100</f>
        <v>-1.8700000000000001E-2</v>
      </c>
      <c r="AG42">
        <f>'FF-5'!F365/100</f>
        <v>2.06E-2</v>
      </c>
      <c r="AH42">
        <f>FF_test!F42</f>
        <v>3.1600000000000003E-2</v>
      </c>
      <c r="AI42" t="s">
        <v>5442</v>
      </c>
      <c r="AJ42" t="str">
        <f t="shared" si="1"/>
        <v>Normal</v>
      </c>
    </row>
    <row r="43" spans="1:36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5435</v>
      </c>
      <c r="V43" t="s">
        <v>5435</v>
      </c>
      <c r="W43" t="s">
        <v>5437</v>
      </c>
      <c r="X43" t="s">
        <v>5438</v>
      </c>
      <c r="Y43" t="s">
        <v>5439</v>
      </c>
      <c r="Z43" t="s">
        <v>5440</v>
      </c>
      <c r="AA43">
        <f>_xlfn.XLOOKUP($A43,Kmeans!$B:$B,Kmeans!M:M)</f>
        <v>1</v>
      </c>
      <c r="AB43">
        <f>_xlfn.XLOOKUP($A43,Kmeans!$B:$B,Kmeans!N:N)</f>
        <v>0</v>
      </c>
      <c r="AC43">
        <f>_xlfn.XLOOKUP($A43,Kmeans!$B:$B,Kmeans!O:O)</f>
        <v>0</v>
      </c>
      <c r="AD43">
        <f>'FF-5'!C366/100</f>
        <v>1E-3</v>
      </c>
      <c r="AE43">
        <f>'FF-5'!D366/100</f>
        <v>1.2999999999999999E-3</v>
      </c>
      <c r="AF43">
        <f>'FF-5'!E366/100</f>
        <v>-1.54E-2</v>
      </c>
      <c r="AG43">
        <f>'FF-5'!F366/100</f>
        <v>-4.0000000000000002E-4</v>
      </c>
      <c r="AH43">
        <f>FF_test!F43</f>
        <v>2.6499999999999999E-2</v>
      </c>
      <c r="AI43" t="s">
        <v>5442</v>
      </c>
      <c r="AJ43" t="str">
        <f t="shared" si="1"/>
        <v>Normal</v>
      </c>
    </row>
    <row r="44" spans="1:36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5435</v>
      </c>
      <c r="V44" t="s">
        <v>5435</v>
      </c>
      <c r="W44" t="s">
        <v>5437</v>
      </c>
      <c r="X44" t="s">
        <v>5438</v>
      </c>
      <c r="Y44" t="s">
        <v>5439</v>
      </c>
      <c r="Z44" t="s">
        <v>5440</v>
      </c>
      <c r="AA44">
        <f>_xlfn.XLOOKUP($A44,Kmeans!$B:$B,Kmeans!M:M)</f>
        <v>1</v>
      </c>
      <c r="AB44">
        <f>_xlfn.XLOOKUP($A44,Kmeans!$B:$B,Kmeans!N:N)</f>
        <v>0</v>
      </c>
      <c r="AC44">
        <f>_xlfn.XLOOKUP($A44,Kmeans!$B:$B,Kmeans!O:O)</f>
        <v>0</v>
      </c>
      <c r="AD44">
        <f>'FF-5'!C367/100</f>
        <v>2.98E-2</v>
      </c>
      <c r="AE44">
        <f>'FF-5'!D367/100</f>
        <v>-3.0999999999999999E-3</v>
      </c>
      <c r="AF44">
        <f>'FF-5'!E367/100</f>
        <v>2.3999999999999998E-3</v>
      </c>
      <c r="AG44">
        <f>'FF-5'!F367/100</f>
        <v>-1.6000000000000001E-3</v>
      </c>
      <c r="AH44">
        <f>FF_test!F44</f>
        <v>3.3700000000000001E-2</v>
      </c>
      <c r="AI44" t="s">
        <v>5442</v>
      </c>
      <c r="AJ44" t="str">
        <f t="shared" si="1"/>
        <v>Normal</v>
      </c>
    </row>
    <row r="45" spans="1:36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2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5435</v>
      </c>
      <c r="V45" t="s">
        <v>5435</v>
      </c>
      <c r="W45" t="s">
        <v>5441</v>
      </c>
      <c r="X45" t="s">
        <v>5441</v>
      </c>
      <c r="Y45" t="s">
        <v>5439</v>
      </c>
      <c r="Z45" t="s">
        <v>5440</v>
      </c>
      <c r="AA45">
        <f>_xlfn.XLOOKUP($A45,Kmeans!$B:$B,Kmeans!M:M)</f>
        <v>1</v>
      </c>
      <c r="AB45">
        <f>_xlfn.XLOOKUP($A45,Kmeans!$B:$B,Kmeans!N:N)</f>
        <v>0</v>
      </c>
      <c r="AC45">
        <f>_xlfn.XLOOKUP($A45,Kmeans!$B:$B,Kmeans!O:O)</f>
        <v>0</v>
      </c>
      <c r="AD45">
        <f>'FF-5'!C368/100</f>
        <v>1.89E-2</v>
      </c>
      <c r="AE45">
        <f>'FF-5'!D368/100</f>
        <v>-2.76E-2</v>
      </c>
      <c r="AF45">
        <f>'FF-5'!E368/100</f>
        <v>5.6999999999999993E-3</v>
      </c>
      <c r="AG45">
        <f>'FF-5'!F368/100</f>
        <v>6.0000000000000001E-3</v>
      </c>
      <c r="AH45">
        <f>FF_test!F45</f>
        <v>-2.7200000000000002E-2</v>
      </c>
      <c r="AI45" t="s">
        <v>5442</v>
      </c>
      <c r="AJ45" t="str">
        <f t="shared" si="1"/>
        <v>Normal</v>
      </c>
    </row>
    <row r="46" spans="1:36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2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5435</v>
      </c>
      <c r="V46" t="s">
        <v>5435</v>
      </c>
      <c r="W46" t="s">
        <v>5437</v>
      </c>
      <c r="X46" t="s">
        <v>5438</v>
      </c>
      <c r="Y46" t="s">
        <v>5439</v>
      </c>
      <c r="Z46" t="s">
        <v>5440</v>
      </c>
      <c r="AA46">
        <f>_xlfn.XLOOKUP($A46,Kmeans!$B:$B,Kmeans!M:M)</f>
        <v>1</v>
      </c>
      <c r="AB46">
        <f>_xlfn.XLOOKUP($A46,Kmeans!$B:$B,Kmeans!N:N)</f>
        <v>0</v>
      </c>
      <c r="AC46">
        <f>_xlfn.XLOOKUP($A46,Kmeans!$B:$B,Kmeans!O:O)</f>
        <v>0</v>
      </c>
      <c r="AD46">
        <f>'FF-5'!C369/100</f>
        <v>-1.2699999999999999E-2</v>
      </c>
      <c r="AE46">
        <f>'FF-5'!D369/100</f>
        <v>-7.4000000000000003E-3</v>
      </c>
      <c r="AF46">
        <f>'FF-5'!E369/100</f>
        <v>2.23E-2</v>
      </c>
      <c r="AG46">
        <f>'FF-5'!F369/100</f>
        <v>-9.3999999999999986E-3</v>
      </c>
      <c r="AH46">
        <f>FF_test!F46</f>
        <v>-4.7400000000000005E-2</v>
      </c>
      <c r="AI46" t="s">
        <v>5442</v>
      </c>
      <c r="AJ46" t="str">
        <f t="shared" si="1"/>
        <v>Normal</v>
      </c>
    </row>
    <row r="47" spans="1:36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2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5435</v>
      </c>
      <c r="V47" t="s">
        <v>5435</v>
      </c>
      <c r="W47" t="s">
        <v>5437</v>
      </c>
      <c r="X47" t="s">
        <v>5438</v>
      </c>
      <c r="Y47" t="s">
        <v>5439</v>
      </c>
      <c r="Z47" t="s">
        <v>5440</v>
      </c>
      <c r="AA47">
        <f>_xlfn.XLOOKUP($A47,Kmeans!$B:$B,Kmeans!M:M)</f>
        <v>1</v>
      </c>
      <c r="AB47">
        <f>_xlfn.XLOOKUP($A47,Kmeans!$B:$B,Kmeans!N:N)</f>
        <v>0</v>
      </c>
      <c r="AC47">
        <f>_xlfn.XLOOKUP($A47,Kmeans!$B:$B,Kmeans!O:O)</f>
        <v>0</v>
      </c>
      <c r="AD47">
        <f>'FF-5'!C370/100</f>
        <v>1.3999999999999999E-2</v>
      </c>
      <c r="AE47">
        <f>'FF-5'!D370/100</f>
        <v>3.2000000000000002E-3</v>
      </c>
      <c r="AF47">
        <f>'FF-5'!E370/100</f>
        <v>1.1599999999999999E-2</v>
      </c>
      <c r="AG47">
        <f>'FF-5'!F370/100</f>
        <v>-3.4000000000000002E-3</v>
      </c>
      <c r="AH47">
        <f>FF_test!F47</f>
        <v>2.3599999999999999E-2</v>
      </c>
      <c r="AI47" t="s">
        <v>5442</v>
      </c>
      <c r="AJ47" t="str">
        <f t="shared" si="1"/>
        <v>Normal</v>
      </c>
    </row>
    <row r="48" spans="1:36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2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5435</v>
      </c>
      <c r="V48" t="s">
        <v>5435</v>
      </c>
      <c r="W48" t="s">
        <v>5437</v>
      </c>
      <c r="X48" t="s">
        <v>5438</v>
      </c>
      <c r="Y48" t="s">
        <v>5439</v>
      </c>
      <c r="Z48" t="s">
        <v>5440</v>
      </c>
      <c r="AA48">
        <f>_xlfn.XLOOKUP($A48,Kmeans!$B:$B,Kmeans!M:M)</f>
        <v>1</v>
      </c>
      <c r="AB48">
        <f>_xlfn.XLOOKUP($A48,Kmeans!$B:$B,Kmeans!N:N)</f>
        <v>0</v>
      </c>
      <c r="AC48">
        <f>_xlfn.XLOOKUP($A48,Kmeans!$B:$B,Kmeans!O:O)</f>
        <v>0</v>
      </c>
      <c r="AD48">
        <f>'FF-5'!C371/100</f>
        <v>-5.9999999999999995E-4</v>
      </c>
      <c r="AE48">
        <f>'FF-5'!D371/100</f>
        <v>1.15E-2</v>
      </c>
      <c r="AF48">
        <f>'FF-5'!E371/100</f>
        <v>-1.66E-2</v>
      </c>
      <c r="AG48">
        <f>'FF-5'!F371/100</f>
        <v>1.43E-2</v>
      </c>
      <c r="AH48">
        <f>FF_test!F48</f>
        <v>0</v>
      </c>
      <c r="AI48" t="s">
        <v>5442</v>
      </c>
      <c r="AJ48" t="str">
        <f t="shared" si="1"/>
        <v>Normal</v>
      </c>
    </row>
    <row r="49" spans="1:36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2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5435</v>
      </c>
      <c r="V49" t="s">
        <v>5435</v>
      </c>
      <c r="W49" t="s">
        <v>5437</v>
      </c>
      <c r="X49" t="s">
        <v>5441</v>
      </c>
      <c r="Y49" t="s">
        <v>5439</v>
      </c>
      <c r="Z49" t="s">
        <v>5440</v>
      </c>
      <c r="AA49">
        <f>_xlfn.XLOOKUP($A49,Kmeans!$B:$B,Kmeans!M:M)</f>
        <v>1</v>
      </c>
      <c r="AB49">
        <f>_xlfn.XLOOKUP($A49,Kmeans!$B:$B,Kmeans!N:N)</f>
        <v>0</v>
      </c>
      <c r="AC49">
        <f>_xlfn.XLOOKUP($A49,Kmeans!$B:$B,Kmeans!O:O)</f>
        <v>0</v>
      </c>
      <c r="AD49">
        <f>'FF-5'!C372/100</f>
        <v>2.6699999999999998E-2</v>
      </c>
      <c r="AE49">
        <f>'FF-5'!D372/100</f>
        <v>-1.54E-2</v>
      </c>
      <c r="AF49">
        <f>'FF-5'!E372/100</f>
        <v>2.1400000000000002E-2</v>
      </c>
      <c r="AG49">
        <f>'FF-5'!F372/100</f>
        <v>-0.01</v>
      </c>
      <c r="AH49">
        <f>FF_test!F49</f>
        <v>-3.0000000000000001E-3</v>
      </c>
      <c r="AI49" t="s">
        <v>5442</v>
      </c>
      <c r="AJ49" t="str">
        <f t="shared" si="1"/>
        <v>Normal</v>
      </c>
    </row>
    <row r="50" spans="1:36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2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5435</v>
      </c>
      <c r="V50" t="s">
        <v>5435</v>
      </c>
      <c r="W50" t="s">
        <v>5437</v>
      </c>
      <c r="X50" t="s">
        <v>5438</v>
      </c>
      <c r="Y50" t="s">
        <v>5443</v>
      </c>
      <c r="Z50" t="s">
        <v>5444</v>
      </c>
      <c r="AA50">
        <f>_xlfn.XLOOKUP($A50,Kmeans!$B:$B,Kmeans!M:M)</f>
        <v>0</v>
      </c>
      <c r="AB50">
        <f>_xlfn.XLOOKUP($A50,Kmeans!$B:$B,Kmeans!N:N)</f>
        <v>1</v>
      </c>
      <c r="AC50">
        <f>_xlfn.XLOOKUP($A50,Kmeans!$B:$B,Kmeans!O:O)</f>
        <v>0</v>
      </c>
      <c r="AD50">
        <f>'FF-5'!C373/100</f>
        <v>-1.04E-2</v>
      </c>
      <c r="AE50">
        <f>'FF-5'!D373/100</f>
        <v>1.6E-2</v>
      </c>
      <c r="AF50">
        <f>'FF-5'!E373/100</f>
        <v>6.8999999999999999E-3</v>
      </c>
      <c r="AG50">
        <f>'FF-5'!F373/100</f>
        <v>1.2800000000000001E-2</v>
      </c>
      <c r="AH50">
        <f>FF_test!F50</f>
        <v>-1.2699999999999999E-2</v>
      </c>
      <c r="AI50" t="s">
        <v>5446</v>
      </c>
      <c r="AJ50" t="str">
        <f t="shared" si="1"/>
        <v>Drawdown</v>
      </c>
    </row>
    <row r="51" spans="1:36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2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5435</v>
      </c>
      <c r="V51" t="s">
        <v>5435</v>
      </c>
      <c r="W51" t="s">
        <v>5437</v>
      </c>
      <c r="X51" t="s">
        <v>5438</v>
      </c>
      <c r="Y51" t="s">
        <v>5439</v>
      </c>
      <c r="Z51" t="s">
        <v>5444</v>
      </c>
      <c r="AA51">
        <f>_xlfn.XLOOKUP($A51,Kmeans!$B:$B,Kmeans!M:M)</f>
        <v>0</v>
      </c>
      <c r="AB51">
        <f>_xlfn.XLOOKUP($A51,Kmeans!$B:$B,Kmeans!N:N)</f>
        <v>1</v>
      </c>
      <c r="AC51">
        <f>_xlfn.XLOOKUP($A51,Kmeans!$B:$B,Kmeans!O:O)</f>
        <v>0</v>
      </c>
      <c r="AD51">
        <f>'FF-5'!C374/100</f>
        <v>-1.01E-2</v>
      </c>
      <c r="AE51">
        <f>'FF-5'!D374/100</f>
        <v>1.66E-2</v>
      </c>
      <c r="AF51">
        <f>'FF-5'!E374/100</f>
        <v>1.0700000000000001E-2</v>
      </c>
      <c r="AG51">
        <f>'FF-5'!F374/100</f>
        <v>1.11E-2</v>
      </c>
      <c r="AH51">
        <f>FF_test!F51</f>
        <v>3.9000000000000003E-3</v>
      </c>
      <c r="AI51" t="s">
        <v>5446</v>
      </c>
      <c r="AJ51" t="str">
        <f t="shared" si="1"/>
        <v>Drawdown</v>
      </c>
    </row>
    <row r="52" spans="1:36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2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5435</v>
      </c>
      <c r="V52" t="s">
        <v>5435</v>
      </c>
      <c r="W52" t="s">
        <v>5437</v>
      </c>
      <c r="X52" t="s">
        <v>5441</v>
      </c>
      <c r="Y52" t="s">
        <v>5439</v>
      </c>
      <c r="Z52" t="s">
        <v>5440</v>
      </c>
      <c r="AA52">
        <f>_xlfn.XLOOKUP($A52,Kmeans!$B:$B,Kmeans!M:M)</f>
        <v>1</v>
      </c>
      <c r="AB52">
        <f>_xlfn.XLOOKUP($A52,Kmeans!$B:$B,Kmeans!N:N)</f>
        <v>0</v>
      </c>
      <c r="AC52">
        <f>_xlfn.XLOOKUP($A52,Kmeans!$B:$B,Kmeans!O:O)</f>
        <v>0</v>
      </c>
      <c r="AD52">
        <f>'FF-5'!C375/100</f>
        <v>-2.5600000000000001E-2</v>
      </c>
      <c r="AE52">
        <f>'FF-5'!D375/100</f>
        <v>6.7000000000000002E-3</v>
      </c>
      <c r="AF52">
        <f>'FF-5'!E375/100</f>
        <v>6.0000000000000001E-3</v>
      </c>
      <c r="AG52">
        <f>'FF-5'!F375/100</f>
        <v>6.8000000000000005E-3</v>
      </c>
      <c r="AH52">
        <f>FF_test!F52</f>
        <v>-2.1899999999999999E-2</v>
      </c>
      <c r="AI52" t="s">
        <v>5442</v>
      </c>
      <c r="AJ52" t="str">
        <f t="shared" si="1"/>
        <v>Normal</v>
      </c>
    </row>
    <row r="53" spans="1:36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2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5435</v>
      </c>
      <c r="V53" t="s">
        <v>5435</v>
      </c>
      <c r="W53" t="s">
        <v>5437</v>
      </c>
      <c r="X53" t="s">
        <v>5438</v>
      </c>
      <c r="Y53" t="s">
        <v>5439</v>
      </c>
      <c r="Z53" t="s">
        <v>5440</v>
      </c>
      <c r="AA53">
        <f>_xlfn.XLOOKUP($A53,Kmeans!$B:$B,Kmeans!M:M)</f>
        <v>1</v>
      </c>
      <c r="AB53">
        <f>_xlfn.XLOOKUP($A53,Kmeans!$B:$B,Kmeans!N:N)</f>
        <v>0</v>
      </c>
      <c r="AC53">
        <f>_xlfn.XLOOKUP($A53,Kmeans!$B:$B,Kmeans!O:O)</f>
        <v>0</v>
      </c>
      <c r="AD53">
        <f>'FF-5'!C376/100</f>
        <v>-5.0000000000000001E-3</v>
      </c>
      <c r="AE53">
        <f>'FF-5'!D376/100</f>
        <v>1.67E-2</v>
      </c>
      <c r="AF53">
        <f>'FF-5'!E376/100</f>
        <v>1.21E-2</v>
      </c>
      <c r="AG53">
        <f>'FF-5'!F376/100</f>
        <v>1.47E-2</v>
      </c>
      <c r="AH53">
        <f>FF_test!F53</f>
        <v>-8.6999999999999994E-3</v>
      </c>
      <c r="AI53" t="s">
        <v>5442</v>
      </c>
      <c r="AJ53" t="str">
        <f t="shared" si="1"/>
        <v>Normal</v>
      </c>
    </row>
    <row r="54" spans="1:36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2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5435</v>
      </c>
      <c r="V54" t="s">
        <v>5435</v>
      </c>
      <c r="W54" t="s">
        <v>5437</v>
      </c>
      <c r="X54" t="s">
        <v>5438</v>
      </c>
      <c r="Y54" t="s">
        <v>5439</v>
      </c>
      <c r="Z54" t="s">
        <v>5440</v>
      </c>
      <c r="AA54">
        <f>_xlfn.XLOOKUP($A54,Kmeans!$B:$B,Kmeans!M:M)</f>
        <v>1</v>
      </c>
      <c r="AB54">
        <f>_xlfn.XLOOKUP($A54,Kmeans!$B:$B,Kmeans!N:N)</f>
        <v>0</v>
      </c>
      <c r="AC54">
        <f>_xlfn.XLOOKUP($A54,Kmeans!$B:$B,Kmeans!O:O)</f>
        <v>0</v>
      </c>
      <c r="AD54">
        <f>'FF-5'!C377/100</f>
        <v>-1.8500000000000003E-2</v>
      </c>
      <c r="AE54">
        <f>'FF-5'!D377/100</f>
        <v>5.7999999999999996E-3</v>
      </c>
      <c r="AF54">
        <f>'FF-5'!E377/100</f>
        <v>-6.5000000000000006E-3</v>
      </c>
      <c r="AG54">
        <f>'FF-5'!F377/100</f>
        <v>1.4000000000000002E-3</v>
      </c>
      <c r="AH54">
        <f>FF_test!F54</f>
        <v>1.8E-3</v>
      </c>
      <c r="AI54" t="s">
        <v>5442</v>
      </c>
      <c r="AJ54" t="str">
        <f t="shared" si="1"/>
        <v>Normal</v>
      </c>
    </row>
    <row r="55" spans="1:36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2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5435</v>
      </c>
      <c r="V55" t="s">
        <v>5435</v>
      </c>
      <c r="W55" t="s">
        <v>5441</v>
      </c>
      <c r="X55" t="s">
        <v>5441</v>
      </c>
      <c r="Y55" t="s">
        <v>5439</v>
      </c>
      <c r="Z55" t="s">
        <v>5440</v>
      </c>
      <c r="AA55">
        <f>_xlfn.XLOOKUP($A55,Kmeans!$B:$B,Kmeans!M:M)</f>
        <v>1</v>
      </c>
      <c r="AB55">
        <f>_xlfn.XLOOKUP($A55,Kmeans!$B:$B,Kmeans!N:N)</f>
        <v>0</v>
      </c>
      <c r="AC55">
        <f>_xlfn.XLOOKUP($A55,Kmeans!$B:$B,Kmeans!O:O)</f>
        <v>0</v>
      </c>
      <c r="AD55">
        <f>'FF-5'!C378/100</f>
        <v>1.37E-2</v>
      </c>
      <c r="AE55">
        <f>'FF-5'!D378/100</f>
        <v>-2.5099999999999997E-2</v>
      </c>
      <c r="AF55">
        <f>'FF-5'!E378/100</f>
        <v>9.4999999999999998E-3</v>
      </c>
      <c r="AG55">
        <f>'FF-5'!F378/100</f>
        <v>-1.47E-2</v>
      </c>
      <c r="AH55">
        <f>FF_test!F55</f>
        <v>1.55E-2</v>
      </c>
      <c r="AI55" t="s">
        <v>5442</v>
      </c>
      <c r="AJ55" t="str">
        <f t="shared" si="1"/>
        <v>Normal</v>
      </c>
    </row>
    <row r="56" spans="1:36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2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5435</v>
      </c>
      <c r="V56" t="s">
        <v>5435</v>
      </c>
      <c r="W56" t="s">
        <v>5437</v>
      </c>
      <c r="X56" t="s">
        <v>5438</v>
      </c>
      <c r="Y56" t="s">
        <v>5439</v>
      </c>
      <c r="Z56" t="s">
        <v>5440</v>
      </c>
      <c r="AA56">
        <f>_xlfn.XLOOKUP($A56,Kmeans!$B:$B,Kmeans!M:M)</f>
        <v>1</v>
      </c>
      <c r="AB56">
        <f>_xlfn.XLOOKUP($A56,Kmeans!$B:$B,Kmeans!N:N)</f>
        <v>0</v>
      </c>
      <c r="AC56">
        <f>_xlfn.XLOOKUP($A56,Kmeans!$B:$B,Kmeans!O:O)</f>
        <v>0</v>
      </c>
      <c r="AD56">
        <f>'FF-5'!C379/100</f>
        <v>2.7999999999999997E-2</v>
      </c>
      <c r="AE56">
        <f>'FF-5'!D379/100</f>
        <v>-1.89E-2</v>
      </c>
      <c r="AF56">
        <f>'FF-5'!E379/100</f>
        <v>5.1999999999999998E-3</v>
      </c>
      <c r="AG56">
        <f>'FF-5'!F379/100</f>
        <v>9.300000000000001E-3</v>
      </c>
      <c r="AH56">
        <f>FF_test!F56</f>
        <v>1.3100000000000001E-2</v>
      </c>
      <c r="AI56" t="s">
        <v>5442</v>
      </c>
      <c r="AJ56" t="str">
        <f t="shared" si="1"/>
        <v>Normal</v>
      </c>
    </row>
    <row r="57" spans="1:36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2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5435</v>
      </c>
      <c r="V57" t="s">
        <v>5435</v>
      </c>
      <c r="W57" t="s">
        <v>5437</v>
      </c>
      <c r="X57" t="s">
        <v>5441</v>
      </c>
      <c r="Y57" t="s">
        <v>5439</v>
      </c>
      <c r="Z57" t="s">
        <v>5440</v>
      </c>
      <c r="AA57">
        <f>_xlfn.XLOOKUP($A57,Kmeans!$B:$B,Kmeans!M:M)</f>
        <v>1</v>
      </c>
      <c r="AB57">
        <f>_xlfn.XLOOKUP($A57,Kmeans!$B:$B,Kmeans!N:N)</f>
        <v>0</v>
      </c>
      <c r="AC57">
        <f>_xlfn.XLOOKUP($A57,Kmeans!$B:$B,Kmeans!O:O)</f>
        <v>0</v>
      </c>
      <c r="AD57">
        <f>'FF-5'!C380/100</f>
        <v>-2.3E-2</v>
      </c>
      <c r="AE57">
        <f>'FF-5'!D380/100</f>
        <v>-1.6200000000000003E-2</v>
      </c>
      <c r="AF57">
        <f>'FF-5'!E380/100</f>
        <v>2.3E-3</v>
      </c>
      <c r="AG57">
        <f>'FF-5'!F380/100</f>
        <v>-6.8000000000000005E-3</v>
      </c>
      <c r="AH57">
        <f>FF_test!F57</f>
        <v>1.49E-2</v>
      </c>
      <c r="AI57" t="s">
        <v>5442</v>
      </c>
      <c r="AJ57" t="str">
        <f t="shared" si="1"/>
        <v>Normal</v>
      </c>
    </row>
    <row r="58" spans="1:36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2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5435</v>
      </c>
      <c r="V58" t="s">
        <v>5435</v>
      </c>
      <c r="W58" t="s">
        <v>5441</v>
      </c>
      <c r="X58" t="s">
        <v>5441</v>
      </c>
      <c r="Y58" t="s">
        <v>5439</v>
      </c>
      <c r="Z58" t="s">
        <v>5444</v>
      </c>
      <c r="AA58">
        <f>_xlfn.XLOOKUP($A58,Kmeans!$B:$B,Kmeans!M:M)</f>
        <v>0</v>
      </c>
      <c r="AB58">
        <f>_xlfn.XLOOKUP($A58,Kmeans!$B:$B,Kmeans!N:N)</f>
        <v>1</v>
      </c>
      <c r="AC58">
        <f>_xlfn.XLOOKUP($A58,Kmeans!$B:$B,Kmeans!O:O)</f>
        <v>0</v>
      </c>
      <c r="AD58">
        <f>'FF-5'!C381/100</f>
        <v>7.000000000000001E-4</v>
      </c>
      <c r="AE58">
        <f>'FF-5'!D381/100</f>
        <v>-6.9999999999999993E-3</v>
      </c>
      <c r="AF58">
        <f>'FF-5'!E381/100</f>
        <v>4.1999999999999997E-3</v>
      </c>
      <c r="AG58">
        <f>'FF-5'!F381/100</f>
        <v>-5.0000000000000001E-3</v>
      </c>
      <c r="AH58">
        <f>FF_test!F58</f>
        <v>-1.8E-3</v>
      </c>
      <c r="AI58" t="s">
        <v>5446</v>
      </c>
      <c r="AJ58" t="str">
        <f t="shared" si="1"/>
        <v>Drawdown</v>
      </c>
    </row>
    <row r="59" spans="1:36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2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5435</v>
      </c>
      <c r="V59" t="s">
        <v>5435</v>
      </c>
      <c r="W59" t="s">
        <v>5437</v>
      </c>
      <c r="X59" t="s">
        <v>5438</v>
      </c>
      <c r="Y59" t="s">
        <v>5439</v>
      </c>
      <c r="Z59" t="s">
        <v>5440</v>
      </c>
      <c r="AA59">
        <f>_xlfn.XLOOKUP($A59,Kmeans!$B:$B,Kmeans!M:M)</f>
        <v>1</v>
      </c>
      <c r="AB59">
        <f>_xlfn.XLOOKUP($A59,Kmeans!$B:$B,Kmeans!N:N)</f>
        <v>0</v>
      </c>
      <c r="AC59">
        <f>_xlfn.XLOOKUP($A59,Kmeans!$B:$B,Kmeans!O:O)</f>
        <v>0</v>
      </c>
      <c r="AD59">
        <f>'FF-5'!C382/100</f>
        <v>0</v>
      </c>
      <c r="AE59">
        <f>'FF-5'!D382/100</f>
        <v>-1.2999999999999999E-3</v>
      </c>
      <c r="AF59">
        <f>'FF-5'!E382/100</f>
        <v>3.7000000000000002E-3</v>
      </c>
      <c r="AG59">
        <f>'FF-5'!F382/100</f>
        <v>3.8E-3</v>
      </c>
      <c r="AH59">
        <f>FF_test!F59</f>
        <v>3.4799999999999998E-2</v>
      </c>
      <c r="AI59" t="s">
        <v>5442</v>
      </c>
      <c r="AJ59" t="str">
        <f t="shared" si="1"/>
        <v>Normal</v>
      </c>
    </row>
    <row r="60" spans="1:36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2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5435</v>
      </c>
      <c r="V60" t="s">
        <v>5435</v>
      </c>
      <c r="W60" t="s">
        <v>5437</v>
      </c>
      <c r="X60" t="s">
        <v>5438</v>
      </c>
      <c r="Y60" t="s">
        <v>5439</v>
      </c>
      <c r="Z60" t="s">
        <v>5440</v>
      </c>
      <c r="AA60">
        <f>_xlfn.XLOOKUP($A60,Kmeans!$B:$B,Kmeans!M:M)</f>
        <v>1</v>
      </c>
      <c r="AB60">
        <f>_xlfn.XLOOKUP($A60,Kmeans!$B:$B,Kmeans!N:N)</f>
        <v>0</v>
      </c>
      <c r="AC60">
        <f>_xlfn.XLOOKUP($A60,Kmeans!$B:$B,Kmeans!O:O)</f>
        <v>0</v>
      </c>
      <c r="AD60">
        <f>'FF-5'!C383/100</f>
        <v>-3.0600000000000002E-2</v>
      </c>
      <c r="AE60">
        <f>'FF-5'!D383/100</f>
        <v>2.5699999999999997E-2</v>
      </c>
      <c r="AF60">
        <f>'FF-5'!E383/100</f>
        <v>1.7000000000000001E-3</v>
      </c>
      <c r="AG60">
        <f>'FF-5'!F383/100</f>
        <v>-7.4999999999999997E-3</v>
      </c>
      <c r="AH60">
        <f>FF_test!F60</f>
        <v>-1.8100000000000002E-2</v>
      </c>
      <c r="AI60" t="s">
        <v>5442</v>
      </c>
      <c r="AJ60" t="str">
        <f t="shared" si="1"/>
        <v>Normal</v>
      </c>
    </row>
    <row r="61" spans="1:36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2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5435</v>
      </c>
      <c r="V61" t="s">
        <v>5435</v>
      </c>
      <c r="W61" t="s">
        <v>5437</v>
      </c>
      <c r="X61" t="s">
        <v>5438</v>
      </c>
      <c r="Y61" t="s">
        <v>5439</v>
      </c>
      <c r="Z61" t="s">
        <v>5440</v>
      </c>
      <c r="AA61">
        <f>_xlfn.XLOOKUP($A61,Kmeans!$B:$B,Kmeans!M:M)</f>
        <v>1</v>
      </c>
      <c r="AB61">
        <f>_xlfn.XLOOKUP($A61,Kmeans!$B:$B,Kmeans!N:N)</f>
        <v>0</v>
      </c>
      <c r="AC61">
        <f>_xlfn.XLOOKUP($A61,Kmeans!$B:$B,Kmeans!O:O)</f>
        <v>0</v>
      </c>
      <c r="AD61">
        <f>'FF-5'!C384/100</f>
        <v>-5.4000000000000003E-3</v>
      </c>
      <c r="AE61">
        <f>'FF-5'!D384/100</f>
        <v>1.0800000000000001E-2</v>
      </c>
      <c r="AF61">
        <f>'FF-5'!E384/100</f>
        <v>5.8999999999999999E-3</v>
      </c>
      <c r="AG61">
        <f>'FF-5'!F384/100</f>
        <v>-3.3E-3</v>
      </c>
      <c r="AH61">
        <f>FF_test!F61</f>
        <v>-3.9000000000000003E-3</v>
      </c>
      <c r="AI61" t="s">
        <v>5442</v>
      </c>
      <c r="AJ61" t="str">
        <f t="shared" si="1"/>
        <v>Normal</v>
      </c>
    </row>
    <row r="62" spans="1:36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2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5435</v>
      </c>
      <c r="V62" t="s">
        <v>5435</v>
      </c>
      <c r="W62" t="s">
        <v>5437</v>
      </c>
      <c r="X62" t="s">
        <v>5438</v>
      </c>
      <c r="Y62" t="s">
        <v>5439</v>
      </c>
      <c r="Z62" t="s">
        <v>5440</v>
      </c>
      <c r="AA62">
        <f>_xlfn.XLOOKUP($A62,Kmeans!$B:$B,Kmeans!M:M)</f>
        <v>1</v>
      </c>
      <c r="AB62">
        <f>_xlfn.XLOOKUP($A62,Kmeans!$B:$B,Kmeans!N:N)</f>
        <v>0</v>
      </c>
      <c r="AC62">
        <f>_xlfn.XLOOKUP($A62,Kmeans!$B:$B,Kmeans!O:O)</f>
        <v>0</v>
      </c>
      <c r="AD62">
        <f>'FF-5'!C385/100</f>
        <v>-5.1000000000000004E-3</v>
      </c>
      <c r="AE62">
        <f>'FF-5'!D385/100</f>
        <v>-2.1499999999999998E-2</v>
      </c>
      <c r="AF62">
        <f>'FF-5'!E385/100</f>
        <v>-1.7000000000000001E-3</v>
      </c>
      <c r="AG62">
        <f>'FF-5'!F385/100</f>
        <v>2.2000000000000001E-3</v>
      </c>
      <c r="AH62">
        <f>FF_test!F62</f>
        <v>4.3E-3</v>
      </c>
      <c r="AI62" t="s">
        <v>5442</v>
      </c>
      <c r="AJ62" t="str">
        <f t="shared" si="1"/>
        <v>Normal</v>
      </c>
    </row>
    <row r="63" spans="1:36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2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5435</v>
      </c>
      <c r="V63" t="s">
        <v>5435</v>
      </c>
      <c r="W63" t="s">
        <v>5437</v>
      </c>
      <c r="X63" t="s">
        <v>5441</v>
      </c>
      <c r="Y63" t="s">
        <v>5439</v>
      </c>
      <c r="Z63" t="s">
        <v>5440</v>
      </c>
      <c r="AA63">
        <f>_xlfn.XLOOKUP($A63,Kmeans!$B:$B,Kmeans!M:M)</f>
        <v>1</v>
      </c>
      <c r="AB63">
        <f>_xlfn.XLOOKUP($A63,Kmeans!$B:$B,Kmeans!N:N)</f>
        <v>0</v>
      </c>
      <c r="AC63">
        <f>_xlfn.XLOOKUP($A63,Kmeans!$B:$B,Kmeans!O:O)</f>
        <v>0</v>
      </c>
      <c r="AD63">
        <f>'FF-5'!C386/100</f>
        <v>-2.2000000000000001E-3</v>
      </c>
      <c r="AE63">
        <f>'FF-5'!D386/100</f>
        <v>1.7100000000000001E-2</v>
      </c>
      <c r="AF63">
        <f>'FF-5'!E386/100</f>
        <v>4.0999999999999995E-3</v>
      </c>
      <c r="AG63">
        <f>'FF-5'!F386/100</f>
        <v>9.0000000000000011E-3</v>
      </c>
      <c r="AH63">
        <f>FF_test!F63</f>
        <v>1.7899999999999999E-2</v>
      </c>
      <c r="AI63" t="s">
        <v>5442</v>
      </c>
      <c r="AJ63" t="str">
        <f t="shared" si="1"/>
        <v>Normal</v>
      </c>
    </row>
    <row r="64" spans="1:36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2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5435</v>
      </c>
      <c r="V64" t="s">
        <v>5435</v>
      </c>
      <c r="W64" t="s">
        <v>5437</v>
      </c>
      <c r="X64" t="s">
        <v>5438</v>
      </c>
      <c r="Y64" t="s">
        <v>5439</v>
      </c>
      <c r="Z64" t="s">
        <v>5440</v>
      </c>
      <c r="AA64">
        <f>_xlfn.XLOOKUP($A64,Kmeans!$B:$B,Kmeans!M:M)</f>
        <v>1</v>
      </c>
      <c r="AB64">
        <f>_xlfn.XLOOKUP($A64,Kmeans!$B:$B,Kmeans!N:N)</f>
        <v>0</v>
      </c>
      <c r="AC64">
        <f>_xlfn.XLOOKUP($A64,Kmeans!$B:$B,Kmeans!O:O)</f>
        <v>0</v>
      </c>
      <c r="AD64">
        <f>'FF-5'!C387/100</f>
        <v>-2.1899999999999999E-2</v>
      </c>
      <c r="AE64">
        <f>'FF-5'!D387/100</f>
        <v>2.29E-2</v>
      </c>
      <c r="AF64">
        <f>'FF-5'!E387/100</f>
        <v>3.9000000000000003E-3</v>
      </c>
      <c r="AG64">
        <f>'FF-5'!F387/100</f>
        <v>4.0000000000000002E-4</v>
      </c>
      <c r="AH64">
        <f>FF_test!F64</f>
        <v>-4.1999999999999997E-3</v>
      </c>
      <c r="AI64" t="s">
        <v>5442</v>
      </c>
      <c r="AJ64" t="str">
        <f t="shared" si="1"/>
        <v>Normal</v>
      </c>
    </row>
    <row r="65" spans="1:36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2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5435</v>
      </c>
      <c r="V65" t="s">
        <v>5435</v>
      </c>
      <c r="W65" t="s">
        <v>5437</v>
      </c>
      <c r="X65" t="s">
        <v>5438</v>
      </c>
      <c r="Y65" t="s">
        <v>5439</v>
      </c>
      <c r="Z65" t="s">
        <v>5440</v>
      </c>
      <c r="AA65">
        <f>_xlfn.XLOOKUP($A65,Kmeans!$B:$B,Kmeans!M:M)</f>
        <v>1</v>
      </c>
      <c r="AB65">
        <f>_xlfn.XLOOKUP($A65,Kmeans!$B:$B,Kmeans!N:N)</f>
        <v>0</v>
      </c>
      <c r="AC65">
        <f>_xlfn.XLOOKUP($A65,Kmeans!$B:$B,Kmeans!O:O)</f>
        <v>0</v>
      </c>
      <c r="AD65">
        <f>'FF-5'!C388/100</f>
        <v>3.0600000000000002E-2</v>
      </c>
      <c r="AE65">
        <f>'FF-5'!D388/100</f>
        <v>-2.5399999999999999E-2</v>
      </c>
      <c r="AF65">
        <f>'FF-5'!E388/100</f>
        <v>-3.3E-3</v>
      </c>
      <c r="AG65">
        <f>'FF-5'!F388/100</f>
        <v>-2.4399999999999998E-2</v>
      </c>
      <c r="AH65">
        <f>FF_test!F65</f>
        <v>2.9300000000000003E-2</v>
      </c>
      <c r="AI65" t="s">
        <v>5442</v>
      </c>
      <c r="AJ65" t="str">
        <f t="shared" si="1"/>
        <v>Normal</v>
      </c>
    </row>
    <row r="66" spans="1:36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2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5435</v>
      </c>
      <c r="V66" t="s">
        <v>5435</v>
      </c>
      <c r="W66" t="s">
        <v>5437</v>
      </c>
      <c r="X66" t="s">
        <v>5438</v>
      </c>
      <c r="Y66" t="s">
        <v>5439</v>
      </c>
      <c r="Z66" t="s">
        <v>5440</v>
      </c>
      <c r="AA66">
        <f>_xlfn.XLOOKUP($A66,Kmeans!$B:$B,Kmeans!M:M)</f>
        <v>1</v>
      </c>
      <c r="AB66">
        <f>_xlfn.XLOOKUP($A66,Kmeans!$B:$B,Kmeans!N:N)</f>
        <v>0</v>
      </c>
      <c r="AC66">
        <f>_xlfn.XLOOKUP($A66,Kmeans!$B:$B,Kmeans!O:O)</f>
        <v>0</v>
      </c>
      <c r="AD66">
        <f>'FF-5'!C389/100</f>
        <v>2.0899999999999998E-2</v>
      </c>
      <c r="AE66">
        <f>'FF-5'!D389/100</f>
        <v>-1.6200000000000003E-2</v>
      </c>
      <c r="AF66">
        <f>'FF-5'!E389/100</f>
        <v>3.0000000000000001E-3</v>
      </c>
      <c r="AG66">
        <f>'FF-5'!F389/100</f>
        <v>-1.6500000000000001E-2</v>
      </c>
      <c r="AH66">
        <f>FF_test!F66</f>
        <v>2.5600000000000001E-2</v>
      </c>
      <c r="AI66" t="s">
        <v>5442</v>
      </c>
      <c r="AJ66" t="str">
        <f t="shared" si="1"/>
        <v>Normal</v>
      </c>
    </row>
    <row r="67" spans="1:36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2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5435</v>
      </c>
      <c r="V67" t="s">
        <v>5435</v>
      </c>
      <c r="W67" t="s">
        <v>5437</v>
      </c>
      <c r="X67" t="s">
        <v>5438</v>
      </c>
      <c r="Y67" t="s">
        <v>5439</v>
      </c>
      <c r="Z67" t="s">
        <v>5440</v>
      </c>
      <c r="AA67">
        <f>_xlfn.XLOOKUP($A67,Kmeans!$B:$B,Kmeans!M:M)</f>
        <v>1</v>
      </c>
      <c r="AB67">
        <f>_xlfn.XLOOKUP($A67,Kmeans!$B:$B,Kmeans!N:N)</f>
        <v>0</v>
      </c>
      <c r="AC67">
        <f>_xlfn.XLOOKUP($A67,Kmeans!$B:$B,Kmeans!O:O)</f>
        <v>0</v>
      </c>
      <c r="AD67">
        <f>'FF-5'!C390/100</f>
        <v>1.7500000000000002E-2</v>
      </c>
      <c r="AE67">
        <f>'FF-5'!D390/100</f>
        <v>2.7900000000000001E-2</v>
      </c>
      <c r="AF67">
        <f>'FF-5'!E390/100</f>
        <v>-1.24E-2</v>
      </c>
      <c r="AG67">
        <f>'FF-5'!F390/100</f>
        <v>1.6200000000000003E-2</v>
      </c>
      <c r="AH67">
        <f>FF_test!F67</f>
        <v>1.6000000000000001E-3</v>
      </c>
      <c r="AI67" t="s">
        <v>5442</v>
      </c>
      <c r="AJ67" t="str">
        <f t="shared" ref="AJ67:AJ130" si="3">IF(AA67=1,"Normal","Drawdown")</f>
        <v>Normal</v>
      </c>
    </row>
    <row r="68" spans="1:36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2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5435</v>
      </c>
      <c r="V68" t="s">
        <v>5435</v>
      </c>
      <c r="W68" t="s">
        <v>5437</v>
      </c>
      <c r="X68" t="s">
        <v>5438</v>
      </c>
      <c r="Y68" t="s">
        <v>5439</v>
      </c>
      <c r="Z68" t="s">
        <v>5440</v>
      </c>
      <c r="AA68">
        <f>_xlfn.XLOOKUP($A68,Kmeans!$B:$B,Kmeans!M:M)</f>
        <v>1</v>
      </c>
      <c r="AB68">
        <f>_xlfn.XLOOKUP($A68,Kmeans!$B:$B,Kmeans!N:N)</f>
        <v>0</v>
      </c>
      <c r="AC68">
        <f>_xlfn.XLOOKUP($A68,Kmeans!$B:$B,Kmeans!O:O)</f>
        <v>0</v>
      </c>
      <c r="AD68">
        <f>'FF-5'!C391/100</f>
        <v>-1.8799999999999997E-2</v>
      </c>
      <c r="AE68">
        <f>'FF-5'!D391/100</f>
        <v>-4.0000000000000002E-4</v>
      </c>
      <c r="AF68">
        <f>'FF-5'!E391/100</f>
        <v>1.03E-2</v>
      </c>
      <c r="AG68">
        <f>'FF-5'!F391/100</f>
        <v>3.5999999999999999E-3</v>
      </c>
      <c r="AH68">
        <f>FF_test!F68</f>
        <v>2.8999999999999998E-2</v>
      </c>
      <c r="AI68" t="s">
        <v>5442</v>
      </c>
      <c r="AJ68" t="str">
        <f t="shared" si="3"/>
        <v>Normal</v>
      </c>
    </row>
    <row r="69" spans="1:36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2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5435</v>
      </c>
      <c r="V69" t="s">
        <v>5435</v>
      </c>
      <c r="W69" t="s">
        <v>5437</v>
      </c>
      <c r="X69" t="s">
        <v>5438</v>
      </c>
      <c r="Y69" t="s">
        <v>5439</v>
      </c>
      <c r="Z69" t="s">
        <v>5440</v>
      </c>
      <c r="AA69">
        <f>_xlfn.XLOOKUP($A69,Kmeans!$B:$B,Kmeans!M:M)</f>
        <v>1</v>
      </c>
      <c r="AB69">
        <f>_xlfn.XLOOKUP($A69,Kmeans!$B:$B,Kmeans!N:N)</f>
        <v>0</v>
      </c>
      <c r="AC69">
        <f>_xlfn.XLOOKUP($A69,Kmeans!$B:$B,Kmeans!O:O)</f>
        <v>0</v>
      </c>
      <c r="AD69">
        <f>'FF-5'!C392/100</f>
        <v>-4.0399999999999998E-2</v>
      </c>
      <c r="AE69">
        <f>'FF-5'!D392/100</f>
        <v>-5.0000000000000001E-3</v>
      </c>
      <c r="AF69">
        <f>'FF-5'!E392/100</f>
        <v>1.9099999999999999E-2</v>
      </c>
      <c r="AG69">
        <f>'FF-5'!F392/100</f>
        <v>-5.0000000000000001E-4</v>
      </c>
      <c r="AH69">
        <f>FF_test!F69</f>
        <v>4.1599999999999998E-2</v>
      </c>
      <c r="AI69" t="s">
        <v>5442</v>
      </c>
      <c r="AJ69" t="str">
        <f t="shared" si="3"/>
        <v>Normal</v>
      </c>
    </row>
    <row r="70" spans="1:36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2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5435</v>
      </c>
      <c r="V70" t="s">
        <v>5435</v>
      </c>
      <c r="W70" t="s">
        <v>5437</v>
      </c>
      <c r="X70" t="s">
        <v>5441</v>
      </c>
      <c r="Y70" t="s">
        <v>5439</v>
      </c>
      <c r="Z70" t="s">
        <v>5440</v>
      </c>
      <c r="AA70">
        <f>_xlfn.XLOOKUP($A70,Kmeans!$B:$B,Kmeans!M:M)</f>
        <v>1</v>
      </c>
      <c r="AB70">
        <f>_xlfn.XLOOKUP($A70,Kmeans!$B:$B,Kmeans!N:N)</f>
        <v>0</v>
      </c>
      <c r="AC70">
        <f>_xlfn.XLOOKUP($A70,Kmeans!$B:$B,Kmeans!O:O)</f>
        <v>0</v>
      </c>
      <c r="AD70">
        <f>'FF-5'!C393/100</f>
        <v>-1.0700000000000001E-2</v>
      </c>
      <c r="AE70">
        <f>'FF-5'!D393/100</f>
        <v>5.1000000000000004E-3</v>
      </c>
      <c r="AF70">
        <f>'FF-5'!E393/100</f>
        <v>-6.1999999999999998E-3</v>
      </c>
      <c r="AG70">
        <f>'FF-5'!F393/100</f>
        <v>1.1200000000000002E-2</v>
      </c>
      <c r="AH70">
        <f>FF_test!F70</f>
        <v>-6.8000000000000005E-3</v>
      </c>
      <c r="AI70" t="s">
        <v>5442</v>
      </c>
      <c r="AJ70" t="str">
        <f t="shared" si="3"/>
        <v>Normal</v>
      </c>
    </row>
    <row r="71" spans="1:36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2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5435</v>
      </c>
      <c r="V71" t="s">
        <v>5435</v>
      </c>
      <c r="W71" t="s">
        <v>5437</v>
      </c>
      <c r="X71" t="s">
        <v>5441</v>
      </c>
      <c r="Y71" t="s">
        <v>5439</v>
      </c>
      <c r="Z71" t="s">
        <v>5440</v>
      </c>
      <c r="AA71">
        <f>_xlfn.XLOOKUP($A71,Kmeans!$B:$B,Kmeans!M:M)</f>
        <v>1</v>
      </c>
      <c r="AB71">
        <f>_xlfn.XLOOKUP($A71,Kmeans!$B:$B,Kmeans!N:N)</f>
        <v>0</v>
      </c>
      <c r="AC71">
        <f>_xlfn.XLOOKUP($A71,Kmeans!$B:$B,Kmeans!O:O)</f>
        <v>0</v>
      </c>
      <c r="AD71">
        <f>'FF-5'!C394/100</f>
        <v>7.1999999999999998E-3</v>
      </c>
      <c r="AE71">
        <f>'FF-5'!D394/100</f>
        <v>2.2000000000000001E-3</v>
      </c>
      <c r="AF71">
        <f>'FF-5'!E394/100</f>
        <v>-1.37E-2</v>
      </c>
      <c r="AG71">
        <f>'FF-5'!F394/100</f>
        <v>3.1E-2</v>
      </c>
      <c r="AH71">
        <f>FF_test!F71</f>
        <v>2.52E-2</v>
      </c>
      <c r="AI71" t="s">
        <v>5442</v>
      </c>
      <c r="AJ71" t="str">
        <f t="shared" si="3"/>
        <v>Normal</v>
      </c>
    </row>
    <row r="72" spans="1:36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2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5435</v>
      </c>
      <c r="V72" t="s">
        <v>5435</v>
      </c>
      <c r="W72" t="s">
        <v>5437</v>
      </c>
      <c r="X72" t="s">
        <v>5438</v>
      </c>
      <c r="Y72" t="s">
        <v>5439</v>
      </c>
      <c r="Z72" t="s">
        <v>5440</v>
      </c>
      <c r="AA72">
        <f>_xlfn.XLOOKUP($A72,Kmeans!$B:$B,Kmeans!M:M)</f>
        <v>1</v>
      </c>
      <c r="AB72">
        <f>_xlfn.XLOOKUP($A72,Kmeans!$B:$B,Kmeans!N:N)</f>
        <v>0</v>
      </c>
      <c r="AC72">
        <f>_xlfn.XLOOKUP($A72,Kmeans!$B:$B,Kmeans!O:O)</f>
        <v>0</v>
      </c>
      <c r="AD72">
        <f>'FF-5'!C395/100</f>
        <v>-2.5600000000000001E-2</v>
      </c>
      <c r="AE72">
        <f>'FF-5'!D395/100</f>
        <v>3.8E-3</v>
      </c>
      <c r="AF72">
        <f>'FF-5'!E395/100</f>
        <v>1.8E-3</v>
      </c>
      <c r="AG72">
        <f>'FF-5'!F395/100</f>
        <v>2.3099999999999999E-2</v>
      </c>
      <c r="AH72">
        <f>FF_test!F72</f>
        <v>5.4000000000000003E-3</v>
      </c>
      <c r="AI72" t="s">
        <v>5442</v>
      </c>
      <c r="AJ72" t="str">
        <f t="shared" si="3"/>
        <v>Normal</v>
      </c>
    </row>
    <row r="73" spans="1:36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2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5435</v>
      </c>
      <c r="V73" t="s">
        <v>5435</v>
      </c>
      <c r="W73" t="s">
        <v>5437</v>
      </c>
      <c r="X73" t="s">
        <v>5441</v>
      </c>
      <c r="Y73" t="s">
        <v>5439</v>
      </c>
      <c r="Z73" t="s">
        <v>5440</v>
      </c>
      <c r="AA73">
        <f>_xlfn.XLOOKUP($A73,Kmeans!$B:$B,Kmeans!M:M)</f>
        <v>1</v>
      </c>
      <c r="AB73">
        <f>_xlfn.XLOOKUP($A73,Kmeans!$B:$B,Kmeans!N:N)</f>
        <v>0</v>
      </c>
      <c r="AC73">
        <f>_xlfn.XLOOKUP($A73,Kmeans!$B:$B,Kmeans!O:O)</f>
        <v>0</v>
      </c>
      <c r="AD73">
        <f>'FF-5'!C396/100</f>
        <v>1.77E-2</v>
      </c>
      <c r="AE73">
        <f>'FF-5'!D396/100</f>
        <v>-1.0800000000000001E-2</v>
      </c>
      <c r="AF73">
        <f>'FF-5'!E396/100</f>
        <v>2.3999999999999998E-3</v>
      </c>
      <c r="AG73">
        <f>'FF-5'!F396/100</f>
        <v>-1.9E-2</v>
      </c>
      <c r="AH73">
        <f>FF_test!F73</f>
        <v>5.8999999999999999E-3</v>
      </c>
      <c r="AI73" t="s">
        <v>5442</v>
      </c>
      <c r="AJ73" t="str">
        <f t="shared" si="3"/>
        <v>Normal</v>
      </c>
    </row>
    <row r="74" spans="1:36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2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5435</v>
      </c>
      <c r="V74" t="s">
        <v>5435</v>
      </c>
      <c r="W74" t="s">
        <v>5437</v>
      </c>
      <c r="X74" t="s">
        <v>5438</v>
      </c>
      <c r="Y74" t="s">
        <v>5439</v>
      </c>
      <c r="Z74" t="s">
        <v>5440</v>
      </c>
      <c r="AA74">
        <f>_xlfn.XLOOKUP($A74,Kmeans!$B:$B,Kmeans!M:M)</f>
        <v>1</v>
      </c>
      <c r="AB74">
        <f>_xlfn.XLOOKUP($A74,Kmeans!$B:$B,Kmeans!N:N)</f>
        <v>0</v>
      </c>
      <c r="AC74">
        <f>_xlfn.XLOOKUP($A74,Kmeans!$B:$B,Kmeans!O:O)</f>
        <v>0</v>
      </c>
      <c r="AD74">
        <f>'FF-5'!C397/100</f>
        <v>1.61E-2</v>
      </c>
      <c r="AE74">
        <f>'FF-5'!D397/100</f>
        <v>3.4999999999999996E-3</v>
      </c>
      <c r="AF74">
        <f>'FF-5'!E397/100</f>
        <v>1.4199999999999999E-2</v>
      </c>
      <c r="AG74">
        <f>'FF-5'!F397/100</f>
        <v>-9.4999999999999998E-3</v>
      </c>
      <c r="AH74">
        <f>FF_test!F74</f>
        <v>-1.84E-2</v>
      </c>
      <c r="AI74" t="s">
        <v>5442</v>
      </c>
      <c r="AJ74" t="str">
        <f t="shared" si="3"/>
        <v>Normal</v>
      </c>
    </row>
    <row r="75" spans="1:36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2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5435</v>
      </c>
      <c r="V75" t="s">
        <v>5435</v>
      </c>
      <c r="W75" t="s">
        <v>5437</v>
      </c>
      <c r="X75" t="s">
        <v>5438</v>
      </c>
      <c r="Y75" t="s">
        <v>5439</v>
      </c>
      <c r="Z75" t="s">
        <v>5440</v>
      </c>
      <c r="AA75">
        <f>_xlfn.XLOOKUP($A75,Kmeans!$B:$B,Kmeans!M:M)</f>
        <v>1</v>
      </c>
      <c r="AB75">
        <f>_xlfn.XLOOKUP($A75,Kmeans!$B:$B,Kmeans!N:N)</f>
        <v>0</v>
      </c>
      <c r="AC75">
        <f>_xlfn.XLOOKUP($A75,Kmeans!$B:$B,Kmeans!O:O)</f>
        <v>0</v>
      </c>
      <c r="AD75">
        <f>'FF-5'!C398/100</f>
        <v>4.7100000000000003E-2</v>
      </c>
      <c r="AE75">
        <f>'FF-5'!D398/100</f>
        <v>-4.0199999999999993E-2</v>
      </c>
      <c r="AF75">
        <f>'FF-5'!E398/100</f>
        <v>-1.4000000000000002E-3</v>
      </c>
      <c r="AG75">
        <f>'FF-5'!F398/100</f>
        <v>-2.1099999999999997E-2</v>
      </c>
      <c r="AH75">
        <f>FF_test!F75</f>
        <v>-8.8000000000000005E-3</v>
      </c>
      <c r="AI75" t="s">
        <v>5442</v>
      </c>
      <c r="AJ75" t="str">
        <f t="shared" si="3"/>
        <v>Normal</v>
      </c>
    </row>
    <row r="76" spans="1:36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2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5435</v>
      </c>
      <c r="V76" t="s">
        <v>5435</v>
      </c>
      <c r="W76" t="s">
        <v>5437</v>
      </c>
      <c r="X76" t="s">
        <v>5438</v>
      </c>
      <c r="Y76" t="s">
        <v>5439</v>
      </c>
      <c r="Z76" t="s">
        <v>5440</v>
      </c>
      <c r="AA76">
        <f>_xlfn.XLOOKUP($A76,Kmeans!$B:$B,Kmeans!M:M)</f>
        <v>1</v>
      </c>
      <c r="AB76">
        <f>_xlfn.XLOOKUP($A76,Kmeans!$B:$B,Kmeans!N:N)</f>
        <v>0</v>
      </c>
      <c r="AC76">
        <f>_xlfn.XLOOKUP($A76,Kmeans!$B:$B,Kmeans!O:O)</f>
        <v>0</v>
      </c>
      <c r="AD76">
        <f>'FF-5'!C399/100</f>
        <v>3.2099999999999997E-2</v>
      </c>
      <c r="AE76">
        <f>'FF-5'!D399/100</f>
        <v>-8.3000000000000001E-3</v>
      </c>
      <c r="AF76">
        <f>'FF-5'!E399/100</f>
        <v>1.1999999999999999E-3</v>
      </c>
      <c r="AG76">
        <f>'FF-5'!F399/100</f>
        <v>-3.0000000000000001E-3</v>
      </c>
      <c r="AH76">
        <f>FF_test!F76</f>
        <v>1.54E-2</v>
      </c>
      <c r="AI76" t="s">
        <v>5442</v>
      </c>
      <c r="AJ76" t="str">
        <f t="shared" si="3"/>
        <v>Normal</v>
      </c>
    </row>
    <row r="77" spans="1:36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2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5435</v>
      </c>
      <c r="V77" t="s">
        <v>5435</v>
      </c>
      <c r="W77" t="s">
        <v>5437</v>
      </c>
      <c r="X77" t="s">
        <v>5438</v>
      </c>
      <c r="Y77" t="s">
        <v>5439</v>
      </c>
      <c r="Z77" t="s">
        <v>5440</v>
      </c>
      <c r="AA77">
        <f>_xlfn.XLOOKUP($A77,Kmeans!$B:$B,Kmeans!M:M)</f>
        <v>1</v>
      </c>
      <c r="AB77">
        <f>_xlfn.XLOOKUP($A77,Kmeans!$B:$B,Kmeans!N:N)</f>
        <v>0</v>
      </c>
      <c r="AC77">
        <f>_xlfn.XLOOKUP($A77,Kmeans!$B:$B,Kmeans!O:O)</f>
        <v>0</v>
      </c>
      <c r="AD77">
        <f>'FF-5'!C400/100</f>
        <v>-3.6499999999999998E-2</v>
      </c>
      <c r="AE77">
        <f>'FF-5'!D400/100</f>
        <v>2.35E-2</v>
      </c>
      <c r="AF77">
        <f>'FF-5'!E400/100</f>
        <v>3.5099999999999999E-2</v>
      </c>
      <c r="AG77">
        <f>'FF-5'!F400/100</f>
        <v>1.2199999999999999E-2</v>
      </c>
      <c r="AH77">
        <f>FF_test!F77</f>
        <v>9.7999999999999997E-3</v>
      </c>
      <c r="AI77" t="s">
        <v>5442</v>
      </c>
      <c r="AJ77" t="str">
        <f t="shared" si="3"/>
        <v>Normal</v>
      </c>
    </row>
    <row r="78" spans="1:36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2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5435</v>
      </c>
      <c r="V78" t="s">
        <v>5435</v>
      </c>
      <c r="W78" t="s">
        <v>5437</v>
      </c>
      <c r="X78" t="s">
        <v>5438</v>
      </c>
      <c r="Y78" t="s">
        <v>5439</v>
      </c>
      <c r="Z78" t="s">
        <v>5444</v>
      </c>
      <c r="AA78">
        <f>_xlfn.XLOOKUP($A78,Kmeans!$B:$B,Kmeans!M:M)</f>
        <v>0</v>
      </c>
      <c r="AB78">
        <f>_xlfn.XLOOKUP($A78,Kmeans!$B:$B,Kmeans!N:N)</f>
        <v>1</v>
      </c>
      <c r="AC78">
        <f>_xlfn.XLOOKUP($A78,Kmeans!$B:$B,Kmeans!O:O)</f>
        <v>0</v>
      </c>
      <c r="AD78">
        <f>'FF-5'!C401/100</f>
        <v>-3.8100000000000002E-2</v>
      </c>
      <c r="AE78">
        <f>'FF-5'!D401/100</f>
        <v>5.1399999999999994E-2</v>
      </c>
      <c r="AF78">
        <f>'FF-5'!E401/100</f>
        <v>2.9500000000000002E-2</v>
      </c>
      <c r="AG78">
        <f>'FF-5'!F401/100</f>
        <v>2.6000000000000002E-2</v>
      </c>
      <c r="AH78">
        <f>FF_test!F78</f>
        <v>-1.6000000000000001E-3</v>
      </c>
      <c r="AI78" t="s">
        <v>5446</v>
      </c>
      <c r="AJ78" t="str">
        <f t="shared" si="3"/>
        <v>Drawdown</v>
      </c>
    </row>
    <row r="79" spans="1:36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2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5435</v>
      </c>
      <c r="V79" t="s">
        <v>5435</v>
      </c>
      <c r="W79" t="s">
        <v>5437</v>
      </c>
      <c r="X79" t="s">
        <v>5438</v>
      </c>
      <c r="Y79" t="s">
        <v>5439</v>
      </c>
      <c r="Z79" t="s">
        <v>5440</v>
      </c>
      <c r="AA79">
        <f>_xlfn.XLOOKUP($A79,Kmeans!$B:$B,Kmeans!M:M)</f>
        <v>1</v>
      </c>
      <c r="AB79">
        <f>_xlfn.XLOOKUP($A79,Kmeans!$B:$B,Kmeans!N:N)</f>
        <v>0</v>
      </c>
      <c r="AC79">
        <f>_xlfn.XLOOKUP($A79,Kmeans!$B:$B,Kmeans!O:O)</f>
        <v>0</v>
      </c>
      <c r="AD79">
        <f>'FF-5'!C402/100</f>
        <v>2.5699999999999997E-2</v>
      </c>
      <c r="AE79">
        <f>'FF-5'!D402/100</f>
        <v>-7.4000000000000003E-3</v>
      </c>
      <c r="AF79">
        <f>'FF-5'!E402/100</f>
        <v>-3.7000000000000002E-3</v>
      </c>
      <c r="AG79">
        <f>'FF-5'!F402/100</f>
        <v>-2.4199999999999999E-2</v>
      </c>
      <c r="AH79">
        <f>FF_test!F79</f>
        <v>1E-4</v>
      </c>
      <c r="AI79" t="s">
        <v>5442</v>
      </c>
      <c r="AJ79" t="str">
        <f t="shared" si="3"/>
        <v>Normal</v>
      </c>
    </row>
    <row r="80" spans="1:36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2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5435</v>
      </c>
      <c r="V80" t="s">
        <v>5435</v>
      </c>
      <c r="W80" t="s">
        <v>5437</v>
      </c>
      <c r="X80" t="s">
        <v>5438</v>
      </c>
      <c r="Y80" t="s">
        <v>5439</v>
      </c>
      <c r="Z80" t="s">
        <v>5440</v>
      </c>
      <c r="AA80">
        <f>_xlfn.XLOOKUP($A80,Kmeans!$B:$B,Kmeans!M:M)</f>
        <v>1</v>
      </c>
      <c r="AB80">
        <f>_xlfn.XLOOKUP($A80,Kmeans!$B:$B,Kmeans!N:N)</f>
        <v>0</v>
      </c>
      <c r="AC80">
        <f>_xlfn.XLOOKUP($A80,Kmeans!$B:$B,Kmeans!O:O)</f>
        <v>0</v>
      </c>
      <c r="AD80">
        <f>'FF-5'!C403/100</f>
        <v>-1.3899999999999999E-2</v>
      </c>
      <c r="AE80">
        <f>'FF-5'!D403/100</f>
        <v>-2.7200000000000002E-2</v>
      </c>
      <c r="AF80">
        <f>'FF-5'!E403/100</f>
        <v>1.2699999999999999E-2</v>
      </c>
      <c r="AG80">
        <f>'FF-5'!F403/100</f>
        <v>-2.2200000000000001E-2</v>
      </c>
      <c r="AH80">
        <f>FF_test!F80</f>
        <v>2.7000000000000003E-2</v>
      </c>
      <c r="AI80" t="s">
        <v>5442</v>
      </c>
      <c r="AJ80" t="str">
        <f t="shared" si="3"/>
        <v>Normal</v>
      </c>
    </row>
    <row r="81" spans="1:36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2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5435</v>
      </c>
      <c r="V81" t="s">
        <v>5435</v>
      </c>
      <c r="W81" t="s">
        <v>5437</v>
      </c>
      <c r="X81" t="s">
        <v>5438</v>
      </c>
      <c r="Y81" t="s">
        <v>5439</v>
      </c>
      <c r="Z81" t="s">
        <v>5440</v>
      </c>
      <c r="AA81">
        <f>_xlfn.XLOOKUP($A81,Kmeans!$B:$B,Kmeans!M:M)</f>
        <v>1</v>
      </c>
      <c r="AB81">
        <f>_xlfn.XLOOKUP($A81,Kmeans!$B:$B,Kmeans!N:N)</f>
        <v>0</v>
      </c>
      <c r="AC81">
        <f>_xlfn.XLOOKUP($A81,Kmeans!$B:$B,Kmeans!O:O)</f>
        <v>0</v>
      </c>
      <c r="AD81">
        <f>'FF-5'!C404/100</f>
        <v>-3.7699999999999997E-2</v>
      </c>
      <c r="AE81">
        <f>'FF-5'!D404/100</f>
        <v>4.9400000000000006E-2</v>
      </c>
      <c r="AF81">
        <f>'FF-5'!E404/100</f>
        <v>1.3999999999999999E-2</v>
      </c>
      <c r="AG81">
        <f>'FF-5'!F404/100</f>
        <v>3.2500000000000001E-2</v>
      </c>
      <c r="AH81">
        <f>FF_test!F81</f>
        <v>3.7900000000000003E-2</v>
      </c>
      <c r="AI81" t="s">
        <v>5442</v>
      </c>
      <c r="AJ81" t="str">
        <f t="shared" si="3"/>
        <v>Normal</v>
      </c>
    </row>
    <row r="82" spans="1:36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2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5435</v>
      </c>
      <c r="V82" t="s">
        <v>5435</v>
      </c>
      <c r="W82" t="s">
        <v>5437</v>
      </c>
      <c r="X82" t="s">
        <v>5438</v>
      </c>
      <c r="Y82" t="s">
        <v>5439</v>
      </c>
      <c r="Z82" t="s">
        <v>5440</v>
      </c>
      <c r="AA82">
        <f>_xlfn.XLOOKUP($A82,Kmeans!$B:$B,Kmeans!M:M)</f>
        <v>1</v>
      </c>
      <c r="AB82">
        <f>_xlfn.XLOOKUP($A82,Kmeans!$B:$B,Kmeans!N:N)</f>
        <v>0</v>
      </c>
      <c r="AC82">
        <f>_xlfn.XLOOKUP($A82,Kmeans!$B:$B,Kmeans!O:O)</f>
        <v>0</v>
      </c>
      <c r="AD82">
        <f>'FF-5'!C405/100</f>
        <v>-3.7999999999999999E-2</v>
      </c>
      <c r="AE82">
        <f>'FF-5'!D405/100</f>
        <v>1.3899999999999999E-2</v>
      </c>
      <c r="AF82">
        <f>'FF-5'!E405/100</f>
        <v>2.12E-2</v>
      </c>
      <c r="AG82">
        <f>'FF-5'!F405/100</f>
        <v>-7.9000000000000008E-3</v>
      </c>
      <c r="AH82">
        <f>FF_test!F82</f>
        <v>-2.3700000000000002E-2</v>
      </c>
      <c r="AI82" t="s">
        <v>5442</v>
      </c>
      <c r="AJ82" t="str">
        <f t="shared" si="3"/>
        <v>Normal</v>
      </c>
    </row>
    <row r="83" spans="1:36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2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5435</v>
      </c>
      <c r="V83" t="s">
        <v>5435</v>
      </c>
      <c r="W83" t="s">
        <v>5437</v>
      </c>
      <c r="X83" t="s">
        <v>5438</v>
      </c>
      <c r="Y83" t="s">
        <v>5439</v>
      </c>
      <c r="Z83" t="s">
        <v>5440</v>
      </c>
      <c r="AA83">
        <f>_xlfn.XLOOKUP($A83,Kmeans!$B:$B,Kmeans!M:M)</f>
        <v>1</v>
      </c>
      <c r="AB83">
        <f>_xlfn.XLOOKUP($A83,Kmeans!$B:$B,Kmeans!N:N)</f>
        <v>0</v>
      </c>
      <c r="AC83">
        <f>_xlfn.XLOOKUP($A83,Kmeans!$B:$B,Kmeans!O:O)</f>
        <v>0</v>
      </c>
      <c r="AD83">
        <f>'FF-5'!C406/100</f>
        <v>3.2500000000000001E-2</v>
      </c>
      <c r="AE83">
        <f>'FF-5'!D406/100</f>
        <v>1.3100000000000001E-2</v>
      </c>
      <c r="AF83">
        <f>'FF-5'!E406/100</f>
        <v>3.7000000000000002E-3</v>
      </c>
      <c r="AG83">
        <f>'FF-5'!F406/100</f>
        <v>1.49E-2</v>
      </c>
      <c r="AH83">
        <f>FF_test!F83</f>
        <v>6.3E-3</v>
      </c>
      <c r="AI83" t="s">
        <v>5442</v>
      </c>
      <c r="AJ83" t="str">
        <f t="shared" si="3"/>
        <v>Normal</v>
      </c>
    </row>
    <row r="84" spans="1:36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2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5435</v>
      </c>
      <c r="V84" t="s">
        <v>5436</v>
      </c>
      <c r="W84" t="s">
        <v>5437</v>
      </c>
      <c r="X84" t="s">
        <v>5441</v>
      </c>
      <c r="Y84" t="s">
        <v>5439</v>
      </c>
      <c r="Z84" t="s">
        <v>5440</v>
      </c>
      <c r="AA84">
        <f>_xlfn.XLOOKUP($A84,Kmeans!$B:$B,Kmeans!M:M)</f>
        <v>1</v>
      </c>
      <c r="AB84">
        <f>_xlfn.XLOOKUP($A84,Kmeans!$B:$B,Kmeans!N:N)</f>
        <v>0</v>
      </c>
      <c r="AC84">
        <f>_xlfn.XLOOKUP($A84,Kmeans!$B:$B,Kmeans!O:O)</f>
        <v>0</v>
      </c>
      <c r="AD84">
        <f>'FF-5'!C407/100</f>
        <v>-1.8200000000000001E-2</v>
      </c>
      <c r="AE84">
        <f>'FF-5'!D407/100</f>
        <v>-1.4199999999999999E-2</v>
      </c>
      <c r="AF84">
        <f>'FF-5'!E407/100</f>
        <v>1.1899999999999999E-2</v>
      </c>
      <c r="AG84">
        <f>'FF-5'!F407/100</f>
        <v>-2.0000000000000001E-4</v>
      </c>
      <c r="AH84">
        <f>FF_test!F84</f>
        <v>1.9599999999999999E-2</v>
      </c>
      <c r="AI84" t="s">
        <v>5442</v>
      </c>
      <c r="AJ84" t="str">
        <f t="shared" si="3"/>
        <v>Normal</v>
      </c>
    </row>
    <row r="85" spans="1:36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2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5435</v>
      </c>
      <c r="V85" t="s">
        <v>5436</v>
      </c>
      <c r="W85" t="s">
        <v>5437</v>
      </c>
      <c r="X85" t="s">
        <v>5441</v>
      </c>
      <c r="Y85" t="s">
        <v>5439</v>
      </c>
      <c r="Z85" t="s">
        <v>5440</v>
      </c>
      <c r="AA85">
        <f>_xlfn.XLOOKUP($A85,Kmeans!$B:$B,Kmeans!M:M)</f>
        <v>1</v>
      </c>
      <c r="AB85">
        <f>_xlfn.XLOOKUP($A85,Kmeans!$B:$B,Kmeans!N:N)</f>
        <v>0</v>
      </c>
      <c r="AC85">
        <f>_xlfn.XLOOKUP($A85,Kmeans!$B:$B,Kmeans!O:O)</f>
        <v>0</v>
      </c>
      <c r="AD85">
        <f>'FF-5'!C408/100</f>
        <v>-2.5899999999999999E-2</v>
      </c>
      <c r="AE85">
        <f>'FF-5'!D408/100</f>
        <v>5.67E-2</v>
      </c>
      <c r="AF85">
        <f>'FF-5'!E408/100</f>
        <v>6.7000000000000002E-3</v>
      </c>
      <c r="AG85">
        <f>'FF-5'!F408/100</f>
        <v>3.4700000000000002E-2</v>
      </c>
      <c r="AH85">
        <f>FF_test!F85</f>
        <v>-2.1299999999999999E-2</v>
      </c>
      <c r="AI85" t="s">
        <v>5442</v>
      </c>
      <c r="AJ85" t="str">
        <f t="shared" si="3"/>
        <v>Normal</v>
      </c>
    </row>
    <row r="86" spans="1:36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2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5435</v>
      </c>
      <c r="V86" t="s">
        <v>5436</v>
      </c>
      <c r="W86" t="s">
        <v>5437</v>
      </c>
      <c r="X86" t="s">
        <v>5438</v>
      </c>
      <c r="Y86" t="s">
        <v>5439</v>
      </c>
      <c r="Z86" t="s">
        <v>5444</v>
      </c>
      <c r="AA86">
        <f>_xlfn.XLOOKUP($A86,Kmeans!$B:$B,Kmeans!M:M)</f>
        <v>0</v>
      </c>
      <c r="AB86">
        <f>_xlfn.XLOOKUP($A86,Kmeans!$B:$B,Kmeans!N:N)</f>
        <v>1</v>
      </c>
      <c r="AC86">
        <f>_xlfn.XLOOKUP($A86,Kmeans!$B:$B,Kmeans!O:O)</f>
        <v>0</v>
      </c>
      <c r="AD86">
        <f>'FF-5'!C409/100</f>
        <v>-4.3E-3</v>
      </c>
      <c r="AE86">
        <f>'FF-5'!D409/100</f>
        <v>3.39E-2</v>
      </c>
      <c r="AF86">
        <f>'FF-5'!E409/100</f>
        <v>5.0000000000000001E-3</v>
      </c>
      <c r="AG86">
        <f>'FF-5'!F409/100</f>
        <v>1.66E-2</v>
      </c>
      <c r="AH86">
        <f>FF_test!F86</f>
        <v>9.0000000000000011E-3</v>
      </c>
      <c r="AI86" t="s">
        <v>5446</v>
      </c>
      <c r="AJ86" t="str">
        <f t="shared" si="3"/>
        <v>Drawdown</v>
      </c>
    </row>
    <row r="87" spans="1:36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2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5435</v>
      </c>
      <c r="V87" t="s">
        <v>5436</v>
      </c>
      <c r="W87" t="s">
        <v>5437</v>
      </c>
      <c r="X87" t="s">
        <v>5438</v>
      </c>
      <c r="Y87" t="s">
        <v>5439</v>
      </c>
      <c r="Z87" t="s">
        <v>5440</v>
      </c>
      <c r="AA87">
        <f>_xlfn.XLOOKUP($A87,Kmeans!$B:$B,Kmeans!M:M)</f>
        <v>1</v>
      </c>
      <c r="AB87">
        <f>_xlfn.XLOOKUP($A87,Kmeans!$B:$B,Kmeans!N:N)</f>
        <v>0</v>
      </c>
      <c r="AC87">
        <f>_xlfn.XLOOKUP($A87,Kmeans!$B:$B,Kmeans!O:O)</f>
        <v>0</v>
      </c>
      <c r="AD87">
        <f>'FF-5'!C410/100</f>
        <v>-5.7000000000000002E-2</v>
      </c>
      <c r="AE87">
        <f>'FF-5'!D410/100</f>
        <v>7.000000000000001E-4</v>
      </c>
      <c r="AF87">
        <f>'FF-5'!E410/100</f>
        <v>3.2599999999999997E-2</v>
      </c>
      <c r="AG87">
        <f>'FF-5'!F410/100</f>
        <v>-7.1999999999999998E-3</v>
      </c>
      <c r="AH87">
        <f>FF_test!F87</f>
        <v>4.8399999999999999E-2</v>
      </c>
      <c r="AI87" t="s">
        <v>5442</v>
      </c>
      <c r="AJ87" t="str">
        <f t="shared" si="3"/>
        <v>Normal</v>
      </c>
    </row>
    <row r="88" spans="1:36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2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5435</v>
      </c>
      <c r="V88" t="s">
        <v>5436</v>
      </c>
      <c r="W88" t="s">
        <v>5437</v>
      </c>
      <c r="X88" t="s">
        <v>5438</v>
      </c>
      <c r="Y88" t="s">
        <v>5439</v>
      </c>
      <c r="Z88" t="s">
        <v>5440</v>
      </c>
      <c r="AA88">
        <f>_xlfn.XLOOKUP($A88,Kmeans!$B:$B,Kmeans!M:M)</f>
        <v>1</v>
      </c>
      <c r="AB88">
        <f>_xlfn.XLOOKUP($A88,Kmeans!$B:$B,Kmeans!N:N)</f>
        <v>0</v>
      </c>
      <c r="AC88">
        <f>_xlfn.XLOOKUP($A88,Kmeans!$B:$B,Kmeans!O:O)</f>
        <v>0</v>
      </c>
      <c r="AD88">
        <f>'FF-5'!C411/100</f>
        <v>4.7500000000000001E-2</v>
      </c>
      <c r="AE88">
        <f>'FF-5'!D411/100</f>
        <v>-4.1299999999999996E-2</v>
      </c>
      <c r="AF88">
        <f>'FF-5'!E411/100</f>
        <v>-1.0200000000000001E-2</v>
      </c>
      <c r="AG88">
        <f>'FF-5'!F411/100</f>
        <v>-2.9600000000000001E-2</v>
      </c>
      <c r="AH88">
        <f>FF_test!F88</f>
        <v>-5.1699999999999996E-2</v>
      </c>
      <c r="AI88" t="s">
        <v>5442</v>
      </c>
      <c r="AJ88" t="str">
        <f t="shared" si="3"/>
        <v>Normal</v>
      </c>
    </row>
    <row r="89" spans="1:36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2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5435</v>
      </c>
      <c r="V89" t="s">
        <v>5436</v>
      </c>
      <c r="W89" t="s">
        <v>5437</v>
      </c>
      <c r="X89" t="s">
        <v>5438</v>
      </c>
      <c r="Y89" t="s">
        <v>5439</v>
      </c>
      <c r="Z89" t="s">
        <v>5440</v>
      </c>
      <c r="AA89">
        <f>_xlfn.XLOOKUP($A89,Kmeans!$B:$B,Kmeans!M:M)</f>
        <v>1</v>
      </c>
      <c r="AB89">
        <f>_xlfn.XLOOKUP($A89,Kmeans!$B:$B,Kmeans!N:N)</f>
        <v>0</v>
      </c>
      <c r="AC89">
        <f>_xlfn.XLOOKUP($A89,Kmeans!$B:$B,Kmeans!O:O)</f>
        <v>0</v>
      </c>
      <c r="AD89">
        <f>'FF-5'!C412/100</f>
        <v>1.1899999999999999E-2</v>
      </c>
      <c r="AE89">
        <f>'FF-5'!D412/100</f>
        <v>1.5800000000000002E-2</v>
      </c>
      <c r="AF89">
        <f>'FF-5'!E412/100</f>
        <v>5.6000000000000008E-3</v>
      </c>
      <c r="AG89">
        <f>'FF-5'!F412/100</f>
        <v>6.6E-3</v>
      </c>
      <c r="AH89">
        <f>FF_test!F89</f>
        <v>2.6000000000000002E-2</v>
      </c>
      <c r="AI89" t="s">
        <v>5442</v>
      </c>
      <c r="AJ89" t="str">
        <f t="shared" si="3"/>
        <v>Normal</v>
      </c>
    </row>
    <row r="90" spans="1:36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2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5442</v>
      </c>
      <c r="V90" t="s">
        <v>5436</v>
      </c>
      <c r="W90" t="s">
        <v>5437</v>
      </c>
      <c r="X90" t="s">
        <v>5441</v>
      </c>
      <c r="Y90" t="s">
        <v>5439</v>
      </c>
      <c r="Z90" t="s">
        <v>5440</v>
      </c>
      <c r="AA90">
        <f>_xlfn.XLOOKUP($A90,Kmeans!$B:$B,Kmeans!M:M)</f>
        <v>1</v>
      </c>
      <c r="AB90">
        <f>_xlfn.XLOOKUP($A90,Kmeans!$B:$B,Kmeans!N:N)</f>
        <v>0</v>
      </c>
      <c r="AC90">
        <f>_xlfn.XLOOKUP($A90,Kmeans!$B:$B,Kmeans!O:O)</f>
        <v>0</v>
      </c>
      <c r="AD90">
        <f>'FF-5'!C413/100</f>
        <v>-2.76E-2</v>
      </c>
      <c r="AE90">
        <f>'FF-5'!D413/100</f>
        <v>2.5999999999999999E-3</v>
      </c>
      <c r="AF90">
        <f>'FF-5'!E413/100</f>
        <v>7.000000000000001E-4</v>
      </c>
      <c r="AG90">
        <f>'FF-5'!F413/100</f>
        <v>-2.58E-2</v>
      </c>
      <c r="AH90">
        <f>FF_test!F90</f>
        <v>3.7699999999999997E-2</v>
      </c>
      <c r="AI90" t="s">
        <v>5442</v>
      </c>
      <c r="AJ90" t="str">
        <f t="shared" si="3"/>
        <v>Normal</v>
      </c>
    </row>
    <row r="91" spans="1:36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2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5442</v>
      </c>
      <c r="V91" t="s">
        <v>5436</v>
      </c>
      <c r="W91" t="s">
        <v>5437</v>
      </c>
      <c r="X91" t="s">
        <v>5438</v>
      </c>
      <c r="Y91" t="s">
        <v>5443</v>
      </c>
      <c r="Z91" t="s">
        <v>5444</v>
      </c>
      <c r="AA91">
        <f>_xlfn.XLOOKUP($A91,Kmeans!$B:$B,Kmeans!M:M)</f>
        <v>0</v>
      </c>
      <c r="AB91">
        <f>_xlfn.XLOOKUP($A91,Kmeans!$B:$B,Kmeans!N:N)</f>
        <v>1</v>
      </c>
      <c r="AC91">
        <f>_xlfn.XLOOKUP($A91,Kmeans!$B:$B,Kmeans!O:O)</f>
        <v>0</v>
      </c>
      <c r="AD91">
        <f>'FF-5'!C414/100</f>
        <v>7.6100000000000001E-2</v>
      </c>
      <c r="AE91">
        <f>'FF-5'!D414/100</f>
        <v>1.18E-2</v>
      </c>
      <c r="AF91">
        <f>'FF-5'!E414/100</f>
        <v>-1.11E-2</v>
      </c>
      <c r="AG91">
        <f>'FF-5'!F414/100</f>
        <v>-4.0000000000000002E-4</v>
      </c>
      <c r="AH91">
        <f>FF_test!F91</f>
        <v>-2.5600000000000001E-2</v>
      </c>
      <c r="AI91" t="s">
        <v>5446</v>
      </c>
      <c r="AJ91" t="str">
        <f t="shared" si="3"/>
        <v>Drawdown</v>
      </c>
    </row>
    <row r="92" spans="1:36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2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5442</v>
      </c>
      <c r="V92" t="s">
        <v>5436</v>
      </c>
      <c r="W92" t="s">
        <v>5437</v>
      </c>
      <c r="X92" t="s">
        <v>5438</v>
      </c>
      <c r="Y92" t="s">
        <v>5439</v>
      </c>
      <c r="Z92" t="s">
        <v>5440</v>
      </c>
      <c r="AA92">
        <f>_xlfn.XLOOKUP($A92,Kmeans!$B:$B,Kmeans!M:M)</f>
        <v>1</v>
      </c>
      <c r="AB92">
        <f>_xlfn.XLOOKUP($A92,Kmeans!$B:$B,Kmeans!N:N)</f>
        <v>0</v>
      </c>
      <c r="AC92">
        <f>_xlfn.XLOOKUP($A92,Kmeans!$B:$B,Kmeans!O:O)</f>
        <v>0</v>
      </c>
      <c r="AD92">
        <f>'FF-5'!C415/100</f>
        <v>2.4900000000000002E-2</v>
      </c>
      <c r="AE92">
        <f>'FF-5'!D415/100</f>
        <v>3.7000000000000002E-3</v>
      </c>
      <c r="AF92">
        <f>'FF-5'!E415/100</f>
        <v>-1.6299999999999999E-2</v>
      </c>
      <c r="AG92">
        <f>'FF-5'!F415/100</f>
        <v>-9.1000000000000004E-3</v>
      </c>
      <c r="AH92">
        <f>FF_test!F92</f>
        <v>1.47E-2</v>
      </c>
      <c r="AI92" t="s">
        <v>5442</v>
      </c>
      <c r="AJ92" t="str">
        <f t="shared" si="3"/>
        <v>Normal</v>
      </c>
    </row>
    <row r="93" spans="1:36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2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5442</v>
      </c>
      <c r="V93" t="s">
        <v>5436</v>
      </c>
      <c r="W93" t="s">
        <v>5437</v>
      </c>
      <c r="X93" t="s">
        <v>5438</v>
      </c>
      <c r="Y93" t="s">
        <v>5439</v>
      </c>
      <c r="Z93" t="s">
        <v>5440</v>
      </c>
      <c r="AA93">
        <f>_xlfn.XLOOKUP($A93,Kmeans!$B:$B,Kmeans!M:M)</f>
        <v>1</v>
      </c>
      <c r="AB93">
        <f>_xlfn.XLOOKUP($A93,Kmeans!$B:$B,Kmeans!N:N)</f>
        <v>0</v>
      </c>
      <c r="AC93">
        <f>_xlfn.XLOOKUP($A93,Kmeans!$B:$B,Kmeans!O:O)</f>
        <v>0</v>
      </c>
      <c r="AD93">
        <f>'FF-5'!C416/100</f>
        <v>-5.1999999999999998E-3</v>
      </c>
      <c r="AE93">
        <f>'FF-5'!D416/100</f>
        <v>2.2700000000000001E-2</v>
      </c>
      <c r="AF93">
        <f>'FF-5'!E416/100</f>
        <v>0.01</v>
      </c>
      <c r="AG93">
        <f>'FF-5'!F416/100</f>
        <v>1.9400000000000001E-2</v>
      </c>
      <c r="AH93">
        <f>FF_test!F93</f>
        <v>-5.6999999999999993E-3</v>
      </c>
      <c r="AI93" t="s">
        <v>5442</v>
      </c>
      <c r="AJ93" t="str">
        <f t="shared" si="3"/>
        <v>Normal</v>
      </c>
    </row>
    <row r="94" spans="1:36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2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5442</v>
      </c>
      <c r="V94" t="s">
        <v>5436</v>
      </c>
      <c r="W94" t="s">
        <v>5437</v>
      </c>
      <c r="X94" t="s">
        <v>5438</v>
      </c>
      <c r="Y94" t="s">
        <v>5439</v>
      </c>
      <c r="Z94" t="s">
        <v>5440</v>
      </c>
      <c r="AA94">
        <f>_xlfn.XLOOKUP($A94,Kmeans!$B:$B,Kmeans!M:M)</f>
        <v>1</v>
      </c>
      <c r="AB94">
        <f>_xlfn.XLOOKUP($A94,Kmeans!$B:$B,Kmeans!N:N)</f>
        <v>0</v>
      </c>
      <c r="AC94">
        <f>_xlfn.XLOOKUP($A94,Kmeans!$B:$B,Kmeans!O:O)</f>
        <v>0</v>
      </c>
      <c r="AD94">
        <f>'FF-5'!C417/100</f>
        <v>-5.1100000000000007E-2</v>
      </c>
      <c r="AE94">
        <f>'FF-5'!D417/100</f>
        <v>1.2E-2</v>
      </c>
      <c r="AF94">
        <f>'FF-5'!E417/100</f>
        <v>2.81E-2</v>
      </c>
      <c r="AG94">
        <f>'FF-5'!F417/100</f>
        <v>1.84E-2</v>
      </c>
      <c r="AH94">
        <f>FF_test!F94</f>
        <v>3.3E-3</v>
      </c>
      <c r="AI94" t="s">
        <v>5442</v>
      </c>
      <c r="AJ94" t="str">
        <f t="shared" si="3"/>
        <v>Normal</v>
      </c>
    </row>
    <row r="95" spans="1:36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2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5442</v>
      </c>
      <c r="V95" t="s">
        <v>5436</v>
      </c>
      <c r="W95" t="s">
        <v>5437</v>
      </c>
      <c r="X95" t="s">
        <v>5438</v>
      </c>
      <c r="Y95" t="s">
        <v>5439</v>
      </c>
      <c r="Z95" t="s">
        <v>5440</v>
      </c>
      <c r="AA95">
        <f>_xlfn.XLOOKUP($A95,Kmeans!$B:$B,Kmeans!M:M)</f>
        <v>1</v>
      </c>
      <c r="AB95">
        <f>_xlfn.XLOOKUP($A95,Kmeans!$B:$B,Kmeans!N:N)</f>
        <v>0</v>
      </c>
      <c r="AC95">
        <f>_xlfn.XLOOKUP($A95,Kmeans!$B:$B,Kmeans!O:O)</f>
        <v>0</v>
      </c>
      <c r="AD95">
        <f>'FF-5'!C418/100</f>
        <v>-2.0299999999999999E-2</v>
      </c>
      <c r="AE95">
        <f>'FF-5'!D418/100</f>
        <v>3.8399999999999997E-2</v>
      </c>
      <c r="AF95">
        <f>'FF-5'!E418/100</f>
        <v>7.4000000000000003E-3</v>
      </c>
      <c r="AG95">
        <f>'FF-5'!F418/100</f>
        <v>1.9199999999999998E-2</v>
      </c>
      <c r="AH95">
        <f>FF_test!F95</f>
        <v>3.9800000000000002E-2</v>
      </c>
      <c r="AI95" t="s">
        <v>5442</v>
      </c>
      <c r="AJ95" t="str">
        <f t="shared" si="3"/>
        <v>Normal</v>
      </c>
    </row>
    <row r="96" spans="1:36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2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5435</v>
      </c>
      <c r="V96" t="s">
        <v>5436</v>
      </c>
      <c r="W96" t="s">
        <v>5437</v>
      </c>
      <c r="X96" t="s">
        <v>5441</v>
      </c>
      <c r="Y96" t="s">
        <v>5439</v>
      </c>
      <c r="Z96" t="s">
        <v>5440</v>
      </c>
      <c r="AA96">
        <f>_xlfn.XLOOKUP($A96,Kmeans!$B:$B,Kmeans!M:M)</f>
        <v>1</v>
      </c>
      <c r="AB96">
        <f>_xlfn.XLOOKUP($A96,Kmeans!$B:$B,Kmeans!N:N)</f>
        <v>0</v>
      </c>
      <c r="AC96">
        <f>_xlfn.XLOOKUP($A96,Kmeans!$B:$B,Kmeans!O:O)</f>
        <v>0</v>
      </c>
      <c r="AD96">
        <f>'FF-5'!C419/100</f>
        <v>-1.3600000000000001E-2</v>
      </c>
      <c r="AE96">
        <f>'FF-5'!D419/100</f>
        <v>-1.6299999999999999E-2</v>
      </c>
      <c r="AF96">
        <f>'FF-5'!E419/100</f>
        <v>8.6999999999999994E-3</v>
      </c>
      <c r="AG96">
        <f>'FF-5'!F419/100</f>
        <v>-7.3000000000000001E-3</v>
      </c>
      <c r="AH96">
        <f>FF_test!F96</f>
        <v>1.4000000000000002E-3</v>
      </c>
      <c r="AI96" t="s">
        <v>5442</v>
      </c>
      <c r="AJ96" t="str">
        <f t="shared" si="3"/>
        <v>Normal</v>
      </c>
    </row>
    <row r="97" spans="1:36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2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5435</v>
      </c>
      <c r="V97" t="s">
        <v>5436</v>
      </c>
      <c r="W97" t="s">
        <v>5437</v>
      </c>
      <c r="X97" t="s">
        <v>5438</v>
      </c>
      <c r="Y97" t="s">
        <v>5439</v>
      </c>
      <c r="Z97" t="s">
        <v>5440</v>
      </c>
      <c r="AA97">
        <f>_xlfn.XLOOKUP($A97,Kmeans!$B:$B,Kmeans!M:M)</f>
        <v>1</v>
      </c>
      <c r="AB97">
        <f>_xlfn.XLOOKUP($A97,Kmeans!$B:$B,Kmeans!N:N)</f>
        <v>0</v>
      </c>
      <c r="AC97">
        <f>_xlfn.XLOOKUP($A97,Kmeans!$B:$B,Kmeans!O:O)</f>
        <v>0</v>
      </c>
      <c r="AD97">
        <f>'FF-5'!C420/100</f>
        <v>2E-3</v>
      </c>
      <c r="AE97">
        <f>'FF-5'!D420/100</f>
        <v>-8.5000000000000006E-3</v>
      </c>
      <c r="AF97">
        <f>'FF-5'!E420/100</f>
        <v>-3.0999999999999999E-3</v>
      </c>
      <c r="AG97">
        <f>'FF-5'!F420/100</f>
        <v>-2.5399999999999999E-2</v>
      </c>
      <c r="AH97">
        <f>FF_test!F97</f>
        <v>-1.1200000000000002E-2</v>
      </c>
      <c r="AI97" t="s">
        <v>5442</v>
      </c>
      <c r="AJ97" t="str">
        <f t="shared" si="3"/>
        <v>Normal</v>
      </c>
    </row>
    <row r="98" spans="1:36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2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5435</v>
      </c>
      <c r="V98" t="s">
        <v>5436</v>
      </c>
      <c r="W98" t="s">
        <v>5437</v>
      </c>
      <c r="X98" t="s">
        <v>5438</v>
      </c>
      <c r="Y98" t="s">
        <v>5439</v>
      </c>
      <c r="Z98" t="s">
        <v>5440</v>
      </c>
      <c r="AA98">
        <f>_xlfn.XLOOKUP($A98,Kmeans!$B:$B,Kmeans!M:M)</f>
        <v>1</v>
      </c>
      <c r="AB98">
        <f>_xlfn.XLOOKUP($A98,Kmeans!$B:$B,Kmeans!N:N)</f>
        <v>0</v>
      </c>
      <c r="AC98">
        <f>_xlfn.XLOOKUP($A98,Kmeans!$B:$B,Kmeans!O:O)</f>
        <v>0</v>
      </c>
      <c r="AD98">
        <f>'FF-5'!C421/100</f>
        <v>-6.5000000000000006E-3</v>
      </c>
      <c r="AE98">
        <f>'FF-5'!D421/100</f>
        <v>1.3899999999999999E-2</v>
      </c>
      <c r="AF98">
        <f>'FF-5'!E421/100</f>
        <v>-2.5999999999999999E-3</v>
      </c>
      <c r="AG98">
        <f>'FF-5'!F421/100</f>
        <v>-3.7000000000000002E-3</v>
      </c>
      <c r="AH98">
        <f>FF_test!F98</f>
        <v>2.1499999999999998E-2</v>
      </c>
      <c r="AI98" t="s">
        <v>5442</v>
      </c>
      <c r="AJ98" t="str">
        <f t="shared" si="3"/>
        <v>Normal</v>
      </c>
    </row>
    <row r="99" spans="1:36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2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5435</v>
      </c>
      <c r="V99" t="s">
        <v>5436</v>
      </c>
      <c r="W99" t="s">
        <v>5437</v>
      </c>
      <c r="X99" t="s">
        <v>5438</v>
      </c>
      <c r="Y99" t="s">
        <v>5439</v>
      </c>
      <c r="Z99" t="s">
        <v>5440</v>
      </c>
      <c r="AA99">
        <f>_xlfn.XLOOKUP($A99,Kmeans!$B:$B,Kmeans!M:M)</f>
        <v>1</v>
      </c>
      <c r="AB99">
        <f>_xlfn.XLOOKUP($A99,Kmeans!$B:$B,Kmeans!N:N)</f>
        <v>0</v>
      </c>
      <c r="AC99">
        <f>_xlfn.XLOOKUP($A99,Kmeans!$B:$B,Kmeans!O:O)</f>
        <v>0</v>
      </c>
      <c r="AD99">
        <f>'FF-5'!C422/100</f>
        <v>0</v>
      </c>
      <c r="AE99">
        <f>'FF-5'!D422/100</f>
        <v>9.3999999999999986E-3</v>
      </c>
      <c r="AF99">
        <f>'FF-5'!E422/100</f>
        <v>-1.6899999999999998E-2</v>
      </c>
      <c r="AG99">
        <f>'FF-5'!F422/100</f>
        <v>-3.5999999999999999E-3</v>
      </c>
      <c r="AH99">
        <f>FF_test!F99</f>
        <v>7.4000000000000003E-3</v>
      </c>
      <c r="AI99" t="s">
        <v>5442</v>
      </c>
      <c r="AJ99" t="str">
        <f t="shared" si="3"/>
        <v>Normal</v>
      </c>
    </row>
    <row r="100" spans="1:36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2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5435</v>
      </c>
      <c r="V100" t="s">
        <v>5436</v>
      </c>
      <c r="W100" t="s">
        <v>5437</v>
      </c>
      <c r="X100" t="s">
        <v>5438</v>
      </c>
      <c r="Y100" t="s">
        <v>5439</v>
      </c>
      <c r="Z100" t="s">
        <v>5440</v>
      </c>
      <c r="AA100">
        <f>_xlfn.XLOOKUP($A100,Kmeans!$B:$B,Kmeans!M:M)</f>
        <v>1</v>
      </c>
      <c r="AB100">
        <f>_xlfn.XLOOKUP($A100,Kmeans!$B:$B,Kmeans!N:N)</f>
        <v>0</v>
      </c>
      <c r="AC100">
        <f>_xlfn.XLOOKUP($A100,Kmeans!$B:$B,Kmeans!O:O)</f>
        <v>0</v>
      </c>
      <c r="AD100">
        <f>'FF-5'!C423/100</f>
        <v>-2.9500000000000002E-2</v>
      </c>
      <c r="AE100">
        <f>'FF-5'!D423/100</f>
        <v>3.44E-2</v>
      </c>
      <c r="AF100">
        <f>'FF-5'!E423/100</f>
        <v>1.1000000000000001E-2</v>
      </c>
      <c r="AG100">
        <f>'FF-5'!F423/100</f>
        <v>2.6099999999999998E-2</v>
      </c>
      <c r="AH100">
        <f>FF_test!F100</f>
        <v>1.8200000000000001E-2</v>
      </c>
      <c r="AI100" t="s">
        <v>5442</v>
      </c>
      <c r="AJ100" t="str">
        <f t="shared" si="3"/>
        <v>Normal</v>
      </c>
    </row>
    <row r="101" spans="1:36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2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5435</v>
      </c>
      <c r="V101" t="s">
        <v>5436</v>
      </c>
      <c r="W101" t="s">
        <v>5437</v>
      </c>
      <c r="X101" t="s">
        <v>5438</v>
      </c>
      <c r="Y101" t="s">
        <v>5439</v>
      </c>
      <c r="Z101" t="s">
        <v>5440</v>
      </c>
      <c r="AA101">
        <f>_xlfn.XLOOKUP($A101,Kmeans!$B:$B,Kmeans!M:M)</f>
        <v>1</v>
      </c>
      <c r="AB101">
        <f>_xlfn.XLOOKUP($A101,Kmeans!$B:$B,Kmeans!N:N)</f>
        <v>0</v>
      </c>
      <c r="AC101">
        <f>_xlfn.XLOOKUP($A101,Kmeans!$B:$B,Kmeans!O:O)</f>
        <v>0</v>
      </c>
      <c r="AD101">
        <f>'FF-5'!C424/100</f>
        <v>-3.6600000000000001E-2</v>
      </c>
      <c r="AE101">
        <f>'FF-5'!D424/100</f>
        <v>-1.9599999999999999E-2</v>
      </c>
      <c r="AF101">
        <f>'FF-5'!E424/100</f>
        <v>-2.5999999999999999E-3</v>
      </c>
      <c r="AG101">
        <f>'FF-5'!F424/100</f>
        <v>-2.9700000000000001E-2</v>
      </c>
      <c r="AH101">
        <f>FF_test!F101</f>
        <v>7.2800000000000004E-2</v>
      </c>
      <c r="AI101" t="s">
        <v>5442</v>
      </c>
      <c r="AJ101" t="str">
        <f t="shared" si="3"/>
        <v>Normal</v>
      </c>
    </row>
    <row r="102" spans="1:36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2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5442</v>
      </c>
      <c r="V102" t="s">
        <v>5436</v>
      </c>
      <c r="W102" t="s">
        <v>5437</v>
      </c>
      <c r="X102" t="s">
        <v>5441</v>
      </c>
      <c r="Y102" t="s">
        <v>5439</v>
      </c>
      <c r="Z102" t="s">
        <v>5440</v>
      </c>
      <c r="AA102">
        <f>_xlfn.XLOOKUP($A102,Kmeans!$B:$B,Kmeans!M:M)</f>
        <v>1</v>
      </c>
      <c r="AB102">
        <f>_xlfn.XLOOKUP($A102,Kmeans!$B:$B,Kmeans!N:N)</f>
        <v>0</v>
      </c>
      <c r="AC102">
        <f>_xlfn.XLOOKUP($A102,Kmeans!$B:$B,Kmeans!O:O)</f>
        <v>0</v>
      </c>
      <c r="AD102">
        <f>'FF-5'!C425/100</f>
        <v>-5.2699999999999997E-2</v>
      </c>
      <c r="AE102">
        <f>'FF-5'!D425/100</f>
        <v>-1.78E-2</v>
      </c>
      <c r="AF102">
        <f>'FF-5'!E425/100</f>
        <v>1.7399999999999999E-2</v>
      </c>
      <c r="AG102">
        <f>'FF-5'!F425/100</f>
        <v>4.5000000000000005E-3</v>
      </c>
      <c r="AH102">
        <f>FF_test!F102</f>
        <v>3.6900000000000002E-2</v>
      </c>
      <c r="AI102" t="s">
        <v>5442</v>
      </c>
      <c r="AJ102" t="str">
        <f t="shared" si="3"/>
        <v>Normal</v>
      </c>
    </row>
    <row r="103" spans="1:36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2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5442</v>
      </c>
      <c r="V103" t="s">
        <v>5446</v>
      </c>
      <c r="W103" t="s">
        <v>5441</v>
      </c>
      <c r="X103" t="s">
        <v>5445</v>
      </c>
      <c r="Y103" t="s">
        <v>5443</v>
      </c>
      <c r="Z103" t="s">
        <v>5443</v>
      </c>
      <c r="AA103">
        <f>_xlfn.XLOOKUP($A103,Kmeans!$B:$B,Kmeans!M:M)</f>
        <v>0</v>
      </c>
      <c r="AB103">
        <f>_xlfn.XLOOKUP($A103,Kmeans!$B:$B,Kmeans!N:N)</f>
        <v>0</v>
      </c>
      <c r="AC103">
        <f>_xlfn.XLOOKUP($A103,Kmeans!$B:$B,Kmeans!O:O)</f>
        <v>1</v>
      </c>
      <c r="AD103">
        <f>'FF-5'!C426/100</f>
        <v>-5.1699999999999996E-2</v>
      </c>
      <c r="AE103">
        <f>'FF-5'!D426/100</f>
        <v>3.5299999999999998E-2</v>
      </c>
      <c r="AF103">
        <f>'FF-5'!E426/100</f>
        <v>3.3700000000000001E-2</v>
      </c>
      <c r="AG103">
        <f>'FF-5'!F426/100</f>
        <v>5.91E-2</v>
      </c>
      <c r="AH103">
        <f>FF_test!F103</f>
        <v>1.84E-2</v>
      </c>
      <c r="AI103" t="s">
        <v>6707</v>
      </c>
      <c r="AJ103" t="str">
        <f t="shared" si="3"/>
        <v>Drawdown</v>
      </c>
    </row>
    <row r="104" spans="1:36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2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5442</v>
      </c>
      <c r="V104" t="s">
        <v>5446</v>
      </c>
      <c r="W104" t="s">
        <v>5441</v>
      </c>
      <c r="X104" t="s">
        <v>5445</v>
      </c>
      <c r="Y104" t="s">
        <v>5443</v>
      </c>
      <c r="Z104" t="s">
        <v>5444</v>
      </c>
      <c r="AA104">
        <f>_xlfn.XLOOKUP($A104,Kmeans!$B:$B,Kmeans!M:M)</f>
        <v>0</v>
      </c>
      <c r="AB104">
        <f>_xlfn.XLOOKUP($A104,Kmeans!$B:$B,Kmeans!N:N)</f>
        <v>1</v>
      </c>
      <c r="AC104">
        <f>_xlfn.XLOOKUP($A104,Kmeans!$B:$B,Kmeans!O:O)</f>
        <v>0</v>
      </c>
      <c r="AD104">
        <f>'FF-5'!C427/100</f>
        <v>-7.8000000000000005E-3</v>
      </c>
      <c r="AE104">
        <f>'FF-5'!D427/100</f>
        <v>-3.4200000000000001E-2</v>
      </c>
      <c r="AF104">
        <f>'FF-5'!E427/100</f>
        <v>-1.8799999999999997E-2</v>
      </c>
      <c r="AG104">
        <f>'FF-5'!F427/100</f>
        <v>-2.9900000000000003E-2</v>
      </c>
      <c r="AH104">
        <f>FF_test!F104</f>
        <v>-8.1000000000000013E-3</v>
      </c>
      <c r="AI104" t="s">
        <v>5446</v>
      </c>
      <c r="AJ104" t="str">
        <f t="shared" si="3"/>
        <v>Drawdown</v>
      </c>
    </row>
    <row r="105" spans="1:36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2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5442</v>
      </c>
      <c r="V105" t="s">
        <v>5436</v>
      </c>
      <c r="W105" t="s">
        <v>5441</v>
      </c>
      <c r="X105" t="s">
        <v>5445</v>
      </c>
      <c r="Y105" t="s">
        <v>5439</v>
      </c>
      <c r="Z105" t="s">
        <v>5440</v>
      </c>
      <c r="AA105">
        <f>_xlfn.XLOOKUP($A105,Kmeans!$B:$B,Kmeans!M:M)</f>
        <v>1</v>
      </c>
      <c r="AB105">
        <f>_xlfn.XLOOKUP($A105,Kmeans!$B:$B,Kmeans!N:N)</f>
        <v>0</v>
      </c>
      <c r="AC105">
        <f>_xlfn.XLOOKUP($A105,Kmeans!$B:$B,Kmeans!O:O)</f>
        <v>0</v>
      </c>
      <c r="AD105">
        <f>'FF-5'!C428/100</f>
        <v>-3.4300000000000004E-2</v>
      </c>
      <c r="AE105">
        <f>'FF-5'!D428/100</f>
        <v>-2.23E-2</v>
      </c>
      <c r="AF105">
        <f>'FF-5'!E428/100</f>
        <v>9.300000000000001E-3</v>
      </c>
      <c r="AG105">
        <f>'FF-5'!F428/100</f>
        <v>3.0999999999999999E-3</v>
      </c>
      <c r="AH105">
        <f>FF_test!F105</f>
        <v>-5.3699999999999998E-2</v>
      </c>
      <c r="AI105" t="s">
        <v>5442</v>
      </c>
      <c r="AJ105" t="str">
        <f t="shared" si="3"/>
        <v>Normal</v>
      </c>
    </row>
    <row r="106" spans="1:36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2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5442</v>
      </c>
      <c r="V106" t="s">
        <v>5436</v>
      </c>
      <c r="W106" t="s">
        <v>5437</v>
      </c>
      <c r="X106" t="s">
        <v>5438</v>
      </c>
      <c r="Y106" t="s">
        <v>5439</v>
      </c>
      <c r="Z106" t="s">
        <v>5440</v>
      </c>
      <c r="AA106">
        <f>_xlfn.XLOOKUP($A106,Kmeans!$B:$B,Kmeans!M:M)</f>
        <v>1</v>
      </c>
      <c r="AB106">
        <f>_xlfn.XLOOKUP($A106,Kmeans!$B:$B,Kmeans!N:N)</f>
        <v>0</v>
      </c>
      <c r="AC106">
        <f>_xlfn.XLOOKUP($A106,Kmeans!$B:$B,Kmeans!O:O)</f>
        <v>0</v>
      </c>
      <c r="AD106">
        <f>'FF-5'!C429/100</f>
        <v>7.4999999999999997E-3</v>
      </c>
      <c r="AE106">
        <f>'FF-5'!D429/100</f>
        <v>-3.2500000000000001E-2</v>
      </c>
      <c r="AF106">
        <f>'FF-5'!E429/100</f>
        <v>-8.6E-3</v>
      </c>
      <c r="AG106">
        <f>'FF-5'!F429/100</f>
        <v>-1.18E-2</v>
      </c>
      <c r="AH106">
        <f>FF_test!F106</f>
        <v>1.2E-2</v>
      </c>
      <c r="AI106" t="s">
        <v>5442</v>
      </c>
      <c r="AJ106" t="str">
        <f t="shared" si="3"/>
        <v>Normal</v>
      </c>
    </row>
    <row r="107" spans="1:36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2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5442</v>
      </c>
      <c r="V107" t="s">
        <v>5436</v>
      </c>
      <c r="W107" t="s">
        <v>5437</v>
      </c>
      <c r="X107" t="s">
        <v>5441</v>
      </c>
      <c r="Y107" t="s">
        <v>5439</v>
      </c>
      <c r="Z107" t="s">
        <v>5440</v>
      </c>
      <c r="AA107">
        <f>_xlfn.XLOOKUP($A107,Kmeans!$B:$B,Kmeans!M:M)</f>
        <v>1</v>
      </c>
      <c r="AB107">
        <f>_xlfn.XLOOKUP($A107,Kmeans!$B:$B,Kmeans!N:N)</f>
        <v>0</v>
      </c>
      <c r="AC107">
        <f>_xlfn.XLOOKUP($A107,Kmeans!$B:$B,Kmeans!O:O)</f>
        <v>0</v>
      </c>
      <c r="AD107">
        <f>'FF-5'!C430/100</f>
        <v>-1.5600000000000001E-2</v>
      </c>
      <c r="AE107">
        <f>'FF-5'!D430/100</f>
        <v>-4.1900000000000007E-2</v>
      </c>
      <c r="AF107">
        <f>'FF-5'!E430/100</f>
        <v>-7.6E-3</v>
      </c>
      <c r="AG107">
        <f>'FF-5'!F430/100</f>
        <v>-3.39E-2</v>
      </c>
      <c r="AH107">
        <f>FF_test!F107</f>
        <v>8.9200000000000002E-2</v>
      </c>
      <c r="AI107" t="s">
        <v>5442</v>
      </c>
      <c r="AJ107" t="str">
        <f t="shared" si="3"/>
        <v>Normal</v>
      </c>
    </row>
    <row r="108" spans="1:36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2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5442</v>
      </c>
      <c r="V108" t="s">
        <v>5436</v>
      </c>
      <c r="W108" t="s">
        <v>5437</v>
      </c>
      <c r="X108" t="s">
        <v>5441</v>
      </c>
      <c r="Y108" t="s">
        <v>5439</v>
      </c>
      <c r="Z108" t="s">
        <v>5440</v>
      </c>
      <c r="AA108">
        <f>_xlfn.XLOOKUP($A108,Kmeans!$B:$B,Kmeans!M:M)</f>
        <v>1</v>
      </c>
      <c r="AB108">
        <f>_xlfn.XLOOKUP($A108,Kmeans!$B:$B,Kmeans!N:N)</f>
        <v>0</v>
      </c>
      <c r="AC108">
        <f>_xlfn.XLOOKUP($A108,Kmeans!$B:$B,Kmeans!O:O)</f>
        <v>0</v>
      </c>
      <c r="AD108">
        <f>'FF-5'!C431/100</f>
        <v>-7.4999999999999997E-3</v>
      </c>
      <c r="AE108">
        <f>'FF-5'!D431/100</f>
        <v>-4.5999999999999999E-2</v>
      </c>
      <c r="AF108">
        <f>'FF-5'!E431/100</f>
        <v>-2.7699999999999999E-2</v>
      </c>
      <c r="AG108">
        <f>'FF-5'!F431/100</f>
        <v>-6.8000000000000005E-2</v>
      </c>
      <c r="AH108">
        <f>FF_test!F108</f>
        <v>3.0299999999999997E-2</v>
      </c>
      <c r="AI108" t="s">
        <v>5442</v>
      </c>
      <c r="AJ108" t="str">
        <f t="shared" si="3"/>
        <v>Normal</v>
      </c>
    </row>
    <row r="109" spans="1:36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4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5442</v>
      </c>
      <c r="V109" t="s">
        <v>5436</v>
      </c>
      <c r="W109" t="s">
        <v>5437</v>
      </c>
      <c r="X109" t="s">
        <v>5441</v>
      </c>
      <c r="Y109" t="s">
        <v>5439</v>
      </c>
      <c r="Z109" t="s">
        <v>5440</v>
      </c>
      <c r="AA109">
        <f>_xlfn.XLOOKUP($A109,Kmeans!$B:$B,Kmeans!M:M)</f>
        <v>1</v>
      </c>
      <c r="AB109">
        <f>_xlfn.XLOOKUP($A109,Kmeans!$B:$B,Kmeans!N:N)</f>
        <v>0</v>
      </c>
      <c r="AC109">
        <f>_xlfn.XLOOKUP($A109,Kmeans!$B:$B,Kmeans!O:O)</f>
        <v>0</v>
      </c>
      <c r="AD109">
        <f>'FF-5'!C432/100</f>
        <v>-5.2199999999999996E-2</v>
      </c>
      <c r="AE109">
        <f>'FF-5'!D432/100</f>
        <v>1.9199999999999998E-2</v>
      </c>
      <c r="AF109">
        <f>'FF-5'!E432/100</f>
        <v>-1.23E-2</v>
      </c>
      <c r="AG109">
        <f>'FF-5'!F432/100</f>
        <v>4.0999999999999995E-2</v>
      </c>
      <c r="AH109">
        <f>FF_test!F109</f>
        <v>-1E-3</v>
      </c>
      <c r="AI109" t="s">
        <v>5442</v>
      </c>
      <c r="AJ109" t="str">
        <f t="shared" si="3"/>
        <v>Normal</v>
      </c>
    </row>
    <row r="110" spans="1:36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4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5442</v>
      </c>
      <c r="V110" t="s">
        <v>5436</v>
      </c>
      <c r="W110" t="s">
        <v>5437</v>
      </c>
      <c r="X110" t="s">
        <v>5441</v>
      </c>
      <c r="Y110" t="s">
        <v>5439</v>
      </c>
      <c r="Z110" t="s">
        <v>5440</v>
      </c>
      <c r="AA110">
        <f>_xlfn.XLOOKUP($A110,Kmeans!$B:$B,Kmeans!M:M)</f>
        <v>1</v>
      </c>
      <c r="AB110">
        <f>_xlfn.XLOOKUP($A110,Kmeans!$B:$B,Kmeans!N:N)</f>
        <v>0</v>
      </c>
      <c r="AC110">
        <f>_xlfn.XLOOKUP($A110,Kmeans!$B:$B,Kmeans!O:O)</f>
        <v>0</v>
      </c>
      <c r="AD110">
        <f>'FF-5'!C433/100</f>
        <v>-4.2300000000000004E-2</v>
      </c>
      <c r="AE110">
        <f>'FF-5'!D433/100</f>
        <v>-2.7400000000000001E-2</v>
      </c>
      <c r="AF110">
        <f>'FF-5'!E433/100</f>
        <v>-4.07E-2</v>
      </c>
      <c r="AG110">
        <f>'FF-5'!F433/100</f>
        <v>-1.4199999999999999E-2</v>
      </c>
      <c r="AH110">
        <f>FF_test!F110</f>
        <v>-1.2699999999999999E-2</v>
      </c>
      <c r="AI110" t="s">
        <v>5442</v>
      </c>
      <c r="AJ110" t="str">
        <f t="shared" si="3"/>
        <v>Normal</v>
      </c>
    </row>
    <row r="111" spans="1:36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4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5442</v>
      </c>
      <c r="V111" t="s">
        <v>5436</v>
      </c>
      <c r="W111" t="s">
        <v>5441</v>
      </c>
      <c r="X111" t="s">
        <v>5445</v>
      </c>
      <c r="Y111" t="s">
        <v>5439</v>
      </c>
      <c r="Z111" t="s">
        <v>5440</v>
      </c>
      <c r="AA111">
        <f>_xlfn.XLOOKUP($A111,Kmeans!$B:$B,Kmeans!M:M)</f>
        <v>1</v>
      </c>
      <c r="AB111">
        <f>_xlfn.XLOOKUP($A111,Kmeans!$B:$B,Kmeans!N:N)</f>
        <v>0</v>
      </c>
      <c r="AC111">
        <f>_xlfn.XLOOKUP($A111,Kmeans!$B:$B,Kmeans!O:O)</f>
        <v>0</v>
      </c>
      <c r="AD111">
        <f>'FF-5'!C434/100</f>
        <v>4.5199999999999997E-2</v>
      </c>
      <c r="AE111">
        <f>'FF-5'!D434/100</f>
        <v>2.46E-2</v>
      </c>
      <c r="AF111">
        <f>'FF-5'!E434/100</f>
        <v>-2.53E-2</v>
      </c>
      <c r="AG111">
        <f>'FF-5'!F434/100</f>
        <v>8.8999999999999999E-3</v>
      </c>
      <c r="AH111">
        <f>FF_test!F111</f>
        <v>-9.0399999999999994E-2</v>
      </c>
      <c r="AI111" t="s">
        <v>5442</v>
      </c>
      <c r="AJ111" t="str">
        <f t="shared" si="3"/>
        <v>Normal</v>
      </c>
    </row>
    <row r="112" spans="1:36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4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5442</v>
      </c>
      <c r="V112" t="s">
        <v>5436</v>
      </c>
      <c r="W112" t="s">
        <v>5437</v>
      </c>
      <c r="X112" t="s">
        <v>5441</v>
      </c>
      <c r="Y112" t="s">
        <v>5439</v>
      </c>
      <c r="Z112" t="s">
        <v>5440</v>
      </c>
      <c r="AA112">
        <f>_xlfn.XLOOKUP($A112,Kmeans!$B:$B,Kmeans!M:M)</f>
        <v>1</v>
      </c>
      <c r="AB112">
        <f>_xlfn.XLOOKUP($A112,Kmeans!$B:$B,Kmeans!N:N)</f>
        <v>0</v>
      </c>
      <c r="AC112">
        <f>_xlfn.XLOOKUP($A112,Kmeans!$B:$B,Kmeans!O:O)</f>
        <v>0</v>
      </c>
      <c r="AD112">
        <f>'FF-5'!C435/100</f>
        <v>3.7100000000000001E-2</v>
      </c>
      <c r="AE112">
        <f>'FF-5'!D435/100</f>
        <v>2.35E-2</v>
      </c>
      <c r="AF112">
        <f>'FF-5'!E435/100</f>
        <v>9.300000000000001E-3</v>
      </c>
      <c r="AG112">
        <f>'FF-5'!F435/100</f>
        <v>3.3399999999999999E-2</v>
      </c>
      <c r="AH112">
        <f>FF_test!F112</f>
        <v>-5.1900000000000002E-2</v>
      </c>
      <c r="AI112" t="s">
        <v>5442</v>
      </c>
      <c r="AJ112" t="str">
        <f t="shared" si="3"/>
        <v>Normal</v>
      </c>
    </row>
    <row r="113" spans="1:36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4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5435</v>
      </c>
      <c r="V113" t="s">
        <v>5436</v>
      </c>
      <c r="W113" t="s">
        <v>5437</v>
      </c>
      <c r="X113" t="s">
        <v>5438</v>
      </c>
      <c r="Y113" t="s">
        <v>5439</v>
      </c>
      <c r="Z113" t="s">
        <v>5440</v>
      </c>
      <c r="AA113">
        <f>_xlfn.XLOOKUP($A113,Kmeans!$B:$B,Kmeans!M:M)</f>
        <v>1</v>
      </c>
      <c r="AB113">
        <f>_xlfn.XLOOKUP($A113,Kmeans!$B:$B,Kmeans!N:N)</f>
        <v>0</v>
      </c>
      <c r="AC113">
        <f>_xlfn.XLOOKUP($A113,Kmeans!$B:$B,Kmeans!O:O)</f>
        <v>0</v>
      </c>
      <c r="AD113">
        <f>'FF-5'!C436/100</f>
        <v>2.29E-2</v>
      </c>
      <c r="AE113">
        <f>'FF-5'!D436/100</f>
        <v>-3.1899999999999998E-2</v>
      </c>
      <c r="AF113">
        <f>'FF-5'!E436/100</f>
        <v>1.1299999999999999E-2</v>
      </c>
      <c r="AG113">
        <f>'FF-5'!F436/100</f>
        <v>-3.2099999999999997E-2</v>
      </c>
      <c r="AH113">
        <f>FF_test!F113</f>
        <v>5.0599999999999999E-2</v>
      </c>
      <c r="AI113" t="s">
        <v>5442</v>
      </c>
      <c r="AJ113" t="str">
        <f t="shared" si="3"/>
        <v>Normal</v>
      </c>
    </row>
    <row r="114" spans="1:36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4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5442</v>
      </c>
      <c r="V114" t="s">
        <v>5436</v>
      </c>
      <c r="W114" t="s">
        <v>5437</v>
      </c>
      <c r="X114" t="s">
        <v>5438</v>
      </c>
      <c r="Y114" t="s">
        <v>5439</v>
      </c>
      <c r="Z114" t="s">
        <v>5444</v>
      </c>
      <c r="AA114">
        <f>_xlfn.XLOOKUP($A114,Kmeans!$B:$B,Kmeans!M:M)</f>
        <v>0</v>
      </c>
      <c r="AB114">
        <f>_xlfn.XLOOKUP($A114,Kmeans!$B:$B,Kmeans!N:N)</f>
        <v>1</v>
      </c>
      <c r="AC114">
        <f>_xlfn.XLOOKUP($A114,Kmeans!$B:$B,Kmeans!O:O)</f>
        <v>0</v>
      </c>
      <c r="AD114">
        <f>'FF-5'!C437/100</f>
        <v>2.5699999999999997E-2</v>
      </c>
      <c r="AE114">
        <f>'FF-5'!D437/100</f>
        <v>-4.4000000000000003E-3</v>
      </c>
      <c r="AF114">
        <f>'FF-5'!E437/100</f>
        <v>3.5999999999999999E-3</v>
      </c>
      <c r="AG114">
        <f>'FF-5'!F437/100</f>
        <v>3.2199999999999999E-2</v>
      </c>
      <c r="AH114">
        <f>FF_test!F114</f>
        <v>1.66E-2</v>
      </c>
      <c r="AI114" t="s">
        <v>5446</v>
      </c>
      <c r="AJ114" t="str">
        <f t="shared" si="3"/>
        <v>Drawdown</v>
      </c>
    </row>
    <row r="115" spans="1:36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4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5442</v>
      </c>
      <c r="V115" t="s">
        <v>5436</v>
      </c>
      <c r="W115" t="s">
        <v>5437</v>
      </c>
      <c r="X115" t="s">
        <v>5441</v>
      </c>
      <c r="Y115" t="s">
        <v>5439</v>
      </c>
      <c r="Z115" t="s">
        <v>5444</v>
      </c>
      <c r="AA115">
        <f>_xlfn.XLOOKUP($A115,Kmeans!$B:$B,Kmeans!M:M)</f>
        <v>0</v>
      </c>
      <c r="AB115">
        <f>_xlfn.XLOOKUP($A115,Kmeans!$B:$B,Kmeans!N:N)</f>
        <v>1</v>
      </c>
      <c r="AC115">
        <f>_xlfn.XLOOKUP($A115,Kmeans!$B:$B,Kmeans!O:O)</f>
        <v>0</v>
      </c>
      <c r="AD115">
        <f>'FF-5'!C438/100</f>
        <v>-1.7299999999999999E-2</v>
      </c>
      <c r="AE115">
        <f>'FF-5'!D438/100</f>
        <v>-1.8700000000000001E-2</v>
      </c>
      <c r="AF115">
        <f>'FF-5'!E438/100</f>
        <v>-2.3999999999999998E-3</v>
      </c>
      <c r="AG115">
        <f>'FF-5'!F438/100</f>
        <v>6.4000000000000003E-3</v>
      </c>
      <c r="AH115">
        <f>FF_test!F115</f>
        <v>3.1200000000000002E-2</v>
      </c>
      <c r="AI115" t="s">
        <v>5446</v>
      </c>
      <c r="AJ115" t="str">
        <f t="shared" si="3"/>
        <v>Drawdown</v>
      </c>
    </row>
    <row r="116" spans="1:36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4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5442</v>
      </c>
      <c r="V116" t="s">
        <v>5436</v>
      </c>
      <c r="W116" t="s">
        <v>5437</v>
      </c>
      <c r="X116" t="s">
        <v>5441</v>
      </c>
      <c r="Y116" t="s">
        <v>5439</v>
      </c>
      <c r="Z116" t="s">
        <v>5444</v>
      </c>
      <c r="AA116">
        <f>_xlfn.XLOOKUP($A116,Kmeans!$B:$B,Kmeans!M:M)</f>
        <v>0</v>
      </c>
      <c r="AB116">
        <f>_xlfn.XLOOKUP($A116,Kmeans!$B:$B,Kmeans!N:N)</f>
        <v>1</v>
      </c>
      <c r="AC116">
        <f>_xlfn.XLOOKUP($A116,Kmeans!$B:$B,Kmeans!O:O)</f>
        <v>0</v>
      </c>
      <c r="AD116">
        <f>'FF-5'!C439/100</f>
        <v>2.5899999999999999E-2</v>
      </c>
      <c r="AE116">
        <f>'FF-5'!D439/100</f>
        <v>-3.49E-2</v>
      </c>
      <c r="AF116">
        <f>'FF-5'!E439/100</f>
        <v>-7.4999999999999997E-3</v>
      </c>
      <c r="AG116">
        <f>'FF-5'!F439/100</f>
        <v>-1.23E-2</v>
      </c>
      <c r="AH116">
        <f>FF_test!F116</f>
        <v>6.4699999999999994E-2</v>
      </c>
      <c r="AI116" t="s">
        <v>5446</v>
      </c>
      <c r="AJ116" t="str">
        <f t="shared" si="3"/>
        <v>Drawdown</v>
      </c>
    </row>
    <row r="117" spans="1:36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4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5435</v>
      </c>
      <c r="V117" t="s">
        <v>5436</v>
      </c>
      <c r="W117" t="s">
        <v>5437</v>
      </c>
      <c r="X117" t="s">
        <v>5441</v>
      </c>
      <c r="Y117" t="s">
        <v>5439</v>
      </c>
      <c r="Z117" t="s">
        <v>5440</v>
      </c>
      <c r="AA117">
        <f>_xlfn.XLOOKUP($A117,Kmeans!$B:$B,Kmeans!M:M)</f>
        <v>1</v>
      </c>
      <c r="AB117">
        <f>_xlfn.XLOOKUP($A117,Kmeans!$B:$B,Kmeans!N:N)</f>
        <v>0</v>
      </c>
      <c r="AC117">
        <f>_xlfn.XLOOKUP($A117,Kmeans!$B:$B,Kmeans!O:O)</f>
        <v>0</v>
      </c>
      <c r="AD117">
        <f>'FF-5'!C440/100</f>
        <v>-6.9099999999999995E-2</v>
      </c>
      <c r="AE117">
        <f>'FF-5'!D440/100</f>
        <v>-3.3700000000000001E-2</v>
      </c>
      <c r="AF117">
        <f>'FF-5'!E440/100</f>
        <v>-1.7399999999999999E-2</v>
      </c>
      <c r="AG117">
        <f>'FF-5'!F440/100</f>
        <v>-1.1899999999999999E-2</v>
      </c>
      <c r="AH117">
        <f>FF_test!F117</f>
        <v>5.5E-2</v>
      </c>
      <c r="AI117" t="s">
        <v>5442</v>
      </c>
      <c r="AJ117" t="str">
        <f t="shared" si="3"/>
        <v>Normal</v>
      </c>
    </row>
    <row r="118" spans="1:36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4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5435</v>
      </c>
      <c r="V118" t="s">
        <v>5436</v>
      </c>
      <c r="W118" t="s">
        <v>5437</v>
      </c>
      <c r="X118" t="s">
        <v>5441</v>
      </c>
      <c r="Y118" t="s">
        <v>5439</v>
      </c>
      <c r="Z118" t="s">
        <v>5440</v>
      </c>
      <c r="AA118">
        <f>_xlfn.XLOOKUP($A118,Kmeans!$B:$B,Kmeans!M:M)</f>
        <v>1</v>
      </c>
      <c r="AB118">
        <f>_xlfn.XLOOKUP($A118,Kmeans!$B:$B,Kmeans!N:N)</f>
        <v>0</v>
      </c>
      <c r="AC118">
        <f>_xlfn.XLOOKUP($A118,Kmeans!$B:$B,Kmeans!O:O)</f>
        <v>0</v>
      </c>
      <c r="AD118">
        <f>'FF-5'!C441/100</f>
        <v>5.7999999999999996E-2</v>
      </c>
      <c r="AE118">
        <f>'FF-5'!D441/100</f>
        <v>-6.1200000000000004E-2</v>
      </c>
      <c r="AF118">
        <f>'FF-5'!E441/100</f>
        <v>-4.2800000000000005E-2</v>
      </c>
      <c r="AG118">
        <f>'FF-5'!F441/100</f>
        <v>-1.7399999999999999E-2</v>
      </c>
      <c r="AH118">
        <f>FF_test!F118</f>
        <v>5.6399999999999999E-2</v>
      </c>
      <c r="AI118" t="s">
        <v>5442</v>
      </c>
      <c r="AJ118" t="str">
        <f t="shared" si="3"/>
        <v>Normal</v>
      </c>
    </row>
    <row r="119" spans="1:36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4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5442</v>
      </c>
      <c r="V119" t="s">
        <v>5436</v>
      </c>
      <c r="W119" t="s">
        <v>5441</v>
      </c>
      <c r="X119" t="s">
        <v>5445</v>
      </c>
      <c r="Y119" t="s">
        <v>5439</v>
      </c>
      <c r="Z119" t="s">
        <v>5440</v>
      </c>
      <c r="AA119">
        <f>_xlfn.XLOOKUP($A119,Kmeans!$B:$B,Kmeans!M:M)</f>
        <v>1</v>
      </c>
      <c r="AB119">
        <f>_xlfn.XLOOKUP($A119,Kmeans!$B:$B,Kmeans!N:N)</f>
        <v>0</v>
      </c>
      <c r="AC119">
        <f>_xlfn.XLOOKUP($A119,Kmeans!$B:$B,Kmeans!O:O)</f>
        <v>0</v>
      </c>
      <c r="AD119">
        <f>'FF-5'!C442/100</f>
        <v>5.3899999999999997E-2</v>
      </c>
      <c r="AE119">
        <f>'FF-5'!D442/100</f>
        <v>-8.3299999999999999E-2</v>
      </c>
      <c r="AF119">
        <f>'FF-5'!E442/100</f>
        <v>-7.5999999999999998E-2</v>
      </c>
      <c r="AG119">
        <f>'FF-5'!F442/100</f>
        <v>-5.6299999999999996E-2</v>
      </c>
      <c r="AH119">
        <f>FF_test!F119</f>
        <v>0.13220000000000001</v>
      </c>
      <c r="AI119" t="s">
        <v>5442</v>
      </c>
      <c r="AJ119" t="str">
        <f t="shared" si="3"/>
        <v>Normal</v>
      </c>
    </row>
    <row r="120" spans="1:36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4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5442</v>
      </c>
      <c r="V120" t="s">
        <v>5436</v>
      </c>
      <c r="W120" t="s">
        <v>5441</v>
      </c>
      <c r="X120" t="s">
        <v>5445</v>
      </c>
      <c r="Y120" t="s">
        <v>5443</v>
      </c>
      <c r="Z120" t="s">
        <v>5444</v>
      </c>
      <c r="AA120">
        <f>_xlfn.XLOOKUP($A120,Kmeans!$B:$B,Kmeans!M:M)</f>
        <v>0</v>
      </c>
      <c r="AB120">
        <f>_xlfn.XLOOKUP($A120,Kmeans!$B:$B,Kmeans!N:N)</f>
        <v>1</v>
      </c>
      <c r="AC120">
        <f>_xlfn.XLOOKUP($A120,Kmeans!$B:$B,Kmeans!O:O)</f>
        <v>0</v>
      </c>
      <c r="AD120">
        <f>'FF-5'!C443/100</f>
        <v>4.4199999999999996E-2</v>
      </c>
      <c r="AE120">
        <f>'FF-5'!D443/100</f>
        <v>-1.8799999999999997E-2</v>
      </c>
      <c r="AF120">
        <f>'FF-5'!E443/100</f>
        <v>-6.2899999999999998E-2</v>
      </c>
      <c r="AG120">
        <f>'FF-5'!F443/100</f>
        <v>4.7199999999999999E-2</v>
      </c>
      <c r="AH120">
        <f>FF_test!F120</f>
        <v>1.9199999999999998E-2</v>
      </c>
      <c r="AI120" t="s">
        <v>5446</v>
      </c>
      <c r="AJ120" t="str">
        <f t="shared" si="3"/>
        <v>Drawdown</v>
      </c>
    </row>
    <row r="121" spans="1:36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4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5442</v>
      </c>
      <c r="V121" t="s">
        <v>5436</v>
      </c>
      <c r="W121" t="s">
        <v>5441</v>
      </c>
      <c r="X121" t="s">
        <v>5445</v>
      </c>
      <c r="Y121" t="s">
        <v>5443</v>
      </c>
      <c r="Z121" t="s">
        <v>5444</v>
      </c>
      <c r="AA121">
        <f>_xlfn.XLOOKUP($A121,Kmeans!$B:$B,Kmeans!M:M)</f>
        <v>0</v>
      </c>
      <c r="AB121">
        <f>_xlfn.XLOOKUP($A121,Kmeans!$B:$B,Kmeans!N:N)</f>
        <v>1</v>
      </c>
      <c r="AC121">
        <f>_xlfn.XLOOKUP($A121,Kmeans!$B:$B,Kmeans!O:O)</f>
        <v>0</v>
      </c>
      <c r="AD121">
        <f>'FF-5'!C444/100</f>
        <v>0.18280000000000002</v>
      </c>
      <c r="AE121">
        <f>'FF-5'!D444/100</f>
        <v>-9.5899999999999999E-2</v>
      </c>
      <c r="AF121">
        <f>'FF-5'!E444/100</f>
        <v>-0.1865</v>
      </c>
      <c r="AG121">
        <f>'FF-5'!F444/100</f>
        <v>-4.7999999999999996E-3</v>
      </c>
      <c r="AH121">
        <f>FF_test!F121</f>
        <v>0.182</v>
      </c>
      <c r="AI121" t="s">
        <v>5446</v>
      </c>
      <c r="AJ121" t="str">
        <f t="shared" si="3"/>
        <v>Drawdown</v>
      </c>
    </row>
    <row r="122" spans="1:36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4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5442</v>
      </c>
      <c r="V122" t="s">
        <v>5436</v>
      </c>
      <c r="W122" t="s">
        <v>5441</v>
      </c>
      <c r="X122" t="s">
        <v>5441</v>
      </c>
      <c r="Y122" t="s">
        <v>5439</v>
      </c>
      <c r="Z122" t="s">
        <v>5440</v>
      </c>
      <c r="AA122">
        <f>_xlfn.XLOOKUP($A122,Kmeans!$B:$B,Kmeans!M:M)</f>
        <v>1</v>
      </c>
      <c r="AB122">
        <f>_xlfn.XLOOKUP($A122,Kmeans!$B:$B,Kmeans!N:N)</f>
        <v>0</v>
      </c>
      <c r="AC122">
        <f>_xlfn.XLOOKUP($A122,Kmeans!$B:$B,Kmeans!O:O)</f>
        <v>0</v>
      </c>
      <c r="AD122">
        <f>'FF-5'!C445/100</f>
        <v>-0.1532</v>
      </c>
      <c r="AE122">
        <f>'FF-5'!D445/100</f>
        <v>8.1300000000000011E-2</v>
      </c>
      <c r="AF122">
        <f>'FF-5'!E445/100</f>
        <v>0.11789999999999999</v>
      </c>
      <c r="AG122">
        <f>'FF-5'!F445/100</f>
        <v>-1.5900000000000001E-2</v>
      </c>
      <c r="AH122">
        <f>FF_test!F122</f>
        <v>-6.83E-2</v>
      </c>
      <c r="AI122" t="s">
        <v>5442</v>
      </c>
      <c r="AJ122" t="str">
        <f t="shared" si="3"/>
        <v>Normal</v>
      </c>
    </row>
    <row r="123" spans="1:36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4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5442</v>
      </c>
      <c r="V123" t="s">
        <v>5436</v>
      </c>
      <c r="W123" t="s">
        <v>5441</v>
      </c>
      <c r="X123" t="s">
        <v>5441</v>
      </c>
      <c r="Y123" t="s">
        <v>5439</v>
      </c>
      <c r="Z123" t="s">
        <v>5444</v>
      </c>
      <c r="AA123">
        <f>_xlfn.XLOOKUP($A123,Kmeans!$B:$B,Kmeans!M:M)</f>
        <v>0</v>
      </c>
      <c r="AB123">
        <f>_xlfn.XLOOKUP($A123,Kmeans!$B:$B,Kmeans!N:N)</f>
        <v>1</v>
      </c>
      <c r="AC123">
        <f>_xlfn.XLOOKUP($A123,Kmeans!$B:$B,Kmeans!O:O)</f>
        <v>0</v>
      </c>
      <c r="AD123">
        <f>'FF-5'!C446/100</f>
        <v>-5.0099999999999999E-2</v>
      </c>
      <c r="AE123">
        <f>'FF-5'!D446/100</f>
        <v>7.2599999999999998E-2</v>
      </c>
      <c r="AF123">
        <f>'FF-5'!E446/100</f>
        <v>7.6600000000000001E-2</v>
      </c>
      <c r="AG123">
        <f>'FF-5'!F446/100</f>
        <v>5.6500000000000002E-2</v>
      </c>
      <c r="AH123">
        <f>FF_test!F123</f>
        <v>-8.3900000000000002E-2</v>
      </c>
      <c r="AI123" t="s">
        <v>5446</v>
      </c>
      <c r="AJ123" t="str">
        <f t="shared" si="3"/>
        <v>Drawdown</v>
      </c>
    </row>
    <row r="124" spans="1:36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4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5435</v>
      </c>
      <c r="V124" t="s">
        <v>5436</v>
      </c>
      <c r="W124" t="s">
        <v>5441</v>
      </c>
      <c r="X124" t="s">
        <v>5445</v>
      </c>
      <c r="Y124" t="s">
        <v>5443</v>
      </c>
      <c r="Z124" t="s">
        <v>5444</v>
      </c>
      <c r="AA124">
        <f>_xlfn.XLOOKUP($A124,Kmeans!$B:$B,Kmeans!M:M)</f>
        <v>0</v>
      </c>
      <c r="AB124">
        <f>_xlfn.XLOOKUP($A124,Kmeans!$B:$B,Kmeans!N:N)</f>
        <v>1</v>
      </c>
      <c r="AC124">
        <f>_xlfn.XLOOKUP($A124,Kmeans!$B:$B,Kmeans!O:O)</f>
        <v>0</v>
      </c>
      <c r="AD124">
        <f>'FF-5'!C447/100</f>
        <v>-3.8100000000000002E-2</v>
      </c>
      <c r="AE124">
        <f>'FF-5'!D447/100</f>
        <v>4.7500000000000001E-2</v>
      </c>
      <c r="AF124">
        <f>'FF-5'!E447/100</f>
        <v>4.1299999999999996E-2</v>
      </c>
      <c r="AG124">
        <f>'FF-5'!F447/100</f>
        <v>1.37E-2</v>
      </c>
      <c r="AH124">
        <f>FF_test!F124</f>
        <v>-8.9800000000000005E-2</v>
      </c>
      <c r="AI124" t="s">
        <v>5446</v>
      </c>
      <c r="AJ124" t="str">
        <f t="shared" si="3"/>
        <v>Drawdown</v>
      </c>
    </row>
    <row r="125" spans="1:36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4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5435</v>
      </c>
      <c r="V125" t="s">
        <v>5436</v>
      </c>
      <c r="W125" t="s">
        <v>5441</v>
      </c>
      <c r="X125" t="s">
        <v>5445</v>
      </c>
      <c r="Y125" t="s">
        <v>5439</v>
      </c>
      <c r="Z125" t="s">
        <v>5440</v>
      </c>
      <c r="AA125">
        <f>_xlfn.XLOOKUP($A125,Kmeans!$B:$B,Kmeans!M:M)</f>
        <v>1</v>
      </c>
      <c r="AB125">
        <f>_xlfn.XLOOKUP($A125,Kmeans!$B:$B,Kmeans!N:N)</f>
        <v>0</v>
      </c>
      <c r="AC125">
        <f>_xlfn.XLOOKUP($A125,Kmeans!$B:$B,Kmeans!O:O)</f>
        <v>0</v>
      </c>
      <c r="AD125">
        <f>'FF-5'!C448/100</f>
        <v>9.9199999999999997E-2</v>
      </c>
      <c r="AE125">
        <f>'FF-5'!D448/100</f>
        <v>-8.4199999999999997E-2</v>
      </c>
      <c r="AF125">
        <f>'FF-5'!E448/100</f>
        <v>-8.3100000000000007E-2</v>
      </c>
      <c r="AG125">
        <f>'FF-5'!F448/100</f>
        <v>-2.9500000000000002E-2</v>
      </c>
      <c r="AH125">
        <f>FF_test!F125</f>
        <v>0.16600000000000001</v>
      </c>
      <c r="AI125" t="s">
        <v>5442</v>
      </c>
      <c r="AJ125" t="str">
        <f t="shared" si="3"/>
        <v>Normal</v>
      </c>
    </row>
    <row r="126" spans="1:36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4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5435</v>
      </c>
      <c r="V126" t="s">
        <v>5435</v>
      </c>
      <c r="W126" t="s">
        <v>5441</v>
      </c>
      <c r="X126" t="s">
        <v>5441</v>
      </c>
      <c r="Y126" t="s">
        <v>5439</v>
      </c>
      <c r="Z126" t="s">
        <v>5440</v>
      </c>
      <c r="AA126">
        <f>_xlfn.XLOOKUP($A126,Kmeans!$B:$B,Kmeans!M:M)</f>
        <v>1</v>
      </c>
      <c r="AB126">
        <f>_xlfn.XLOOKUP($A126,Kmeans!$B:$B,Kmeans!N:N)</f>
        <v>0</v>
      </c>
      <c r="AC126">
        <f>_xlfn.XLOOKUP($A126,Kmeans!$B:$B,Kmeans!O:O)</f>
        <v>0</v>
      </c>
      <c r="AD126">
        <f>'FF-5'!C449/100</f>
        <v>-1.03E-2</v>
      </c>
      <c r="AE126">
        <f>'FF-5'!D449/100</f>
        <v>8.3100000000000007E-2</v>
      </c>
      <c r="AF126">
        <f>'FF-5'!E449/100</f>
        <v>5.8299999999999998E-2</v>
      </c>
      <c r="AG126">
        <f>'FF-5'!F449/100</f>
        <v>2.9399999999999999E-2</v>
      </c>
      <c r="AH126">
        <f>FF_test!F126</f>
        <v>-5.0000000000000001E-4</v>
      </c>
      <c r="AI126" t="s">
        <v>5442</v>
      </c>
      <c r="AJ126" t="str">
        <f t="shared" si="3"/>
        <v>Normal</v>
      </c>
    </row>
    <row r="127" spans="1:36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4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5435</v>
      </c>
      <c r="V127" t="s">
        <v>5436</v>
      </c>
      <c r="W127" t="s">
        <v>5441</v>
      </c>
      <c r="X127" t="s">
        <v>5445</v>
      </c>
      <c r="Y127" t="s">
        <v>5439</v>
      </c>
      <c r="Z127" t="s">
        <v>5440</v>
      </c>
      <c r="AA127">
        <f>_xlfn.XLOOKUP($A127,Kmeans!$B:$B,Kmeans!M:M)</f>
        <v>1</v>
      </c>
      <c r="AB127">
        <f>_xlfn.XLOOKUP($A127,Kmeans!$B:$B,Kmeans!N:N)</f>
        <v>0</v>
      </c>
      <c r="AC127">
        <f>_xlfn.XLOOKUP($A127,Kmeans!$B:$B,Kmeans!O:O)</f>
        <v>0</v>
      </c>
      <c r="AD127">
        <f>'FF-5'!C450/100</f>
        <v>-1.03E-2</v>
      </c>
      <c r="AE127">
        <f>'FF-5'!D450/100</f>
        <v>-1.3899999999999999E-2</v>
      </c>
      <c r="AF127">
        <f>'FF-5'!E450/100</f>
        <v>-3.2199999999999999E-2</v>
      </c>
      <c r="AG127">
        <f>'FF-5'!F450/100</f>
        <v>1.1000000000000001E-2</v>
      </c>
      <c r="AH127">
        <f>FF_test!F127</f>
        <v>5.7300000000000004E-2</v>
      </c>
      <c r="AI127" t="s">
        <v>5442</v>
      </c>
      <c r="AJ127" t="str">
        <f t="shared" si="3"/>
        <v>Normal</v>
      </c>
    </row>
    <row r="128" spans="1:36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4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5442</v>
      </c>
      <c r="V128" t="s">
        <v>5436</v>
      </c>
      <c r="W128" t="s">
        <v>5441</v>
      </c>
      <c r="X128" t="s">
        <v>5445</v>
      </c>
      <c r="Y128" t="s">
        <v>5443</v>
      </c>
      <c r="Z128" t="s">
        <v>5444</v>
      </c>
      <c r="AA128">
        <f>_xlfn.XLOOKUP($A128,Kmeans!$B:$B,Kmeans!M:M)</f>
        <v>0</v>
      </c>
      <c r="AB128">
        <f>_xlfn.XLOOKUP($A128,Kmeans!$B:$B,Kmeans!N:N)</f>
        <v>1</v>
      </c>
      <c r="AC128">
        <f>_xlfn.XLOOKUP($A128,Kmeans!$B:$B,Kmeans!O:O)</f>
        <v>0</v>
      </c>
      <c r="AD128">
        <f>'FF-5'!C451/100</f>
        <v>1.9E-3</v>
      </c>
      <c r="AE128">
        <f>'FF-5'!D451/100</f>
        <v>7.17E-2</v>
      </c>
      <c r="AF128">
        <f>'FF-5'!E451/100</f>
        <v>2.5600000000000001E-2</v>
      </c>
      <c r="AG128">
        <f>'FF-5'!F451/100</f>
        <v>5.5300000000000002E-2</v>
      </c>
      <c r="AH128">
        <f>FF_test!F128</f>
        <v>1.9699999999999999E-2</v>
      </c>
      <c r="AI128" t="s">
        <v>5446</v>
      </c>
      <c r="AJ128" t="str">
        <f t="shared" si="3"/>
        <v>Drawdown</v>
      </c>
    </row>
    <row r="129" spans="1:36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4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5442</v>
      </c>
      <c r="V129" t="s">
        <v>5436</v>
      </c>
      <c r="W129" t="s">
        <v>5441</v>
      </c>
      <c r="X129" t="s">
        <v>5445</v>
      </c>
      <c r="Y129" t="s">
        <v>5443</v>
      </c>
      <c r="Z129" t="s">
        <v>5444</v>
      </c>
      <c r="AA129">
        <f>_xlfn.XLOOKUP($A129,Kmeans!$B:$B,Kmeans!M:M)</f>
        <v>0</v>
      </c>
      <c r="AB129">
        <f>_xlfn.XLOOKUP($A129,Kmeans!$B:$B,Kmeans!N:N)</f>
        <v>1</v>
      </c>
      <c r="AC129">
        <f>_xlfn.XLOOKUP($A129,Kmeans!$B:$B,Kmeans!O:O)</f>
        <v>0</v>
      </c>
      <c r="AD129">
        <f>'FF-5'!C452/100</f>
        <v>-2.6499999999999999E-2</v>
      </c>
      <c r="AE129">
        <f>'FF-5'!D452/100</f>
        <v>5.7099999999999998E-2</v>
      </c>
      <c r="AF129">
        <f>'FF-5'!E452/100</f>
        <v>9.6099999999999991E-2</v>
      </c>
      <c r="AG129">
        <f>'FF-5'!F452/100</f>
        <v>3.7999999999999999E-2</v>
      </c>
      <c r="AH129">
        <f>FF_test!F129</f>
        <v>-4.4800000000000006E-2</v>
      </c>
      <c r="AI129" t="s">
        <v>5446</v>
      </c>
      <c r="AJ129" t="str">
        <f t="shared" si="3"/>
        <v>Drawdown</v>
      </c>
    </row>
    <row r="130" spans="1:36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4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5442</v>
      </c>
      <c r="V130" t="s">
        <v>5436</v>
      </c>
      <c r="W130" t="s">
        <v>5441</v>
      </c>
      <c r="X130" t="s">
        <v>5445</v>
      </c>
      <c r="Y130" t="s">
        <v>5443</v>
      </c>
      <c r="Z130" t="s">
        <v>5444</v>
      </c>
      <c r="AA130">
        <f>_xlfn.XLOOKUP($A130,Kmeans!$B:$B,Kmeans!M:M)</f>
        <v>0</v>
      </c>
      <c r="AB130">
        <f>_xlfn.XLOOKUP($A130,Kmeans!$B:$B,Kmeans!N:N)</f>
        <v>1</v>
      </c>
      <c r="AC130">
        <f>_xlfn.XLOOKUP($A130,Kmeans!$B:$B,Kmeans!O:O)</f>
        <v>0</v>
      </c>
      <c r="AD130">
        <f>'FF-5'!C453/100</f>
        <v>-5.7999999999999996E-3</v>
      </c>
      <c r="AE130">
        <f>'FF-5'!D453/100</f>
        <v>0.12300000000000001</v>
      </c>
      <c r="AF130">
        <f>'FF-5'!E453/100</f>
        <v>0.13070000000000001</v>
      </c>
      <c r="AG130">
        <f>'FF-5'!F453/100</f>
        <v>8.43E-2</v>
      </c>
      <c r="AH130">
        <f>FF_test!F130</f>
        <v>-2.3199999999999998E-2</v>
      </c>
      <c r="AI130" t="s">
        <v>5446</v>
      </c>
      <c r="AJ130" t="str">
        <f t="shared" si="3"/>
        <v>Drawdown</v>
      </c>
    </row>
    <row r="131" spans="1:36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4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5442</v>
      </c>
      <c r="V131" t="s">
        <v>5436</v>
      </c>
      <c r="W131" t="s">
        <v>5441</v>
      </c>
      <c r="X131" t="s">
        <v>5445</v>
      </c>
      <c r="Y131" t="s">
        <v>5443</v>
      </c>
      <c r="Z131" t="s">
        <v>5444</v>
      </c>
      <c r="AA131">
        <f>_xlfn.XLOOKUP($A131,Kmeans!$B:$B,Kmeans!M:M)</f>
        <v>0</v>
      </c>
      <c r="AB131">
        <f>_xlfn.XLOOKUP($A131,Kmeans!$B:$B,Kmeans!N:N)</f>
        <v>1</v>
      </c>
      <c r="AC131">
        <f>_xlfn.XLOOKUP($A131,Kmeans!$B:$B,Kmeans!O:O)</f>
        <v>0</v>
      </c>
      <c r="AD131">
        <f>'FF-5'!C454/100</f>
        <v>3.2599999999999997E-2</v>
      </c>
      <c r="AE131">
        <f>'FF-5'!D454/100</f>
        <v>7.6100000000000001E-2</v>
      </c>
      <c r="AF131">
        <f>'FF-5'!E454/100</f>
        <v>1.7100000000000001E-2</v>
      </c>
      <c r="AG131">
        <f>'FF-5'!F454/100</f>
        <v>4.7899999999999998E-2</v>
      </c>
      <c r="AH131">
        <f>FF_test!F131</f>
        <v>6.7400000000000002E-2</v>
      </c>
      <c r="AI131" t="s">
        <v>5446</v>
      </c>
      <c r="AJ131" t="str">
        <f t="shared" ref="AJ131:AJ194" si="5">IF(AA131=1,"Normal","Drawdown")</f>
        <v>Drawdown</v>
      </c>
    </row>
    <row r="132" spans="1:36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4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5442</v>
      </c>
      <c r="V132" t="s">
        <v>5436</v>
      </c>
      <c r="W132" t="s">
        <v>5441</v>
      </c>
      <c r="X132" t="s">
        <v>5445</v>
      </c>
      <c r="Y132" t="s">
        <v>5439</v>
      </c>
      <c r="Z132" t="s">
        <v>5440</v>
      </c>
      <c r="AA132">
        <f>_xlfn.XLOOKUP($A132,Kmeans!$B:$B,Kmeans!M:M)</f>
        <v>1</v>
      </c>
      <c r="AB132">
        <f>_xlfn.XLOOKUP($A132,Kmeans!$B:$B,Kmeans!N:N)</f>
        <v>0</v>
      </c>
      <c r="AC132">
        <f>_xlfn.XLOOKUP($A132,Kmeans!$B:$B,Kmeans!O:O)</f>
        <v>0</v>
      </c>
      <c r="AD132">
        <f>'FF-5'!C455/100</f>
        <v>5.4800000000000001E-2</v>
      </c>
      <c r="AE132">
        <f>'FF-5'!D455/100</f>
        <v>-5.0700000000000002E-2</v>
      </c>
      <c r="AF132">
        <f>'FF-5'!E455/100</f>
        <v>-4.6900000000000004E-2</v>
      </c>
      <c r="AG132">
        <f>'FF-5'!F455/100</f>
        <v>-5.0300000000000004E-2</v>
      </c>
      <c r="AH132">
        <f>FF_test!F132</f>
        <v>-0.253</v>
      </c>
      <c r="AI132" t="s">
        <v>5442</v>
      </c>
      <c r="AJ132" t="str">
        <f t="shared" si="5"/>
        <v>Normal</v>
      </c>
    </row>
    <row r="133" spans="1:36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4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5442</v>
      </c>
      <c r="V133" t="s">
        <v>5436</v>
      </c>
      <c r="W133" t="s">
        <v>5441</v>
      </c>
      <c r="X133" t="s">
        <v>5445</v>
      </c>
      <c r="Y133" t="s">
        <v>5443</v>
      </c>
      <c r="Z133" t="s">
        <v>5444</v>
      </c>
      <c r="AA133">
        <f>_xlfn.XLOOKUP($A133,Kmeans!$B:$B,Kmeans!M:M)</f>
        <v>0</v>
      </c>
      <c r="AB133">
        <f>_xlfn.XLOOKUP($A133,Kmeans!$B:$B,Kmeans!N:N)</f>
        <v>1</v>
      </c>
      <c r="AC133">
        <f>_xlfn.XLOOKUP($A133,Kmeans!$B:$B,Kmeans!O:O)</f>
        <v>0</v>
      </c>
      <c r="AD133">
        <f>'FF-5'!C456/100</f>
        <v>2.8300000000000002E-2</v>
      </c>
      <c r="AE133">
        <f>'FF-5'!D456/100</f>
        <v>0.12470000000000001</v>
      </c>
      <c r="AF133">
        <f>'FF-5'!E456/100</f>
        <v>9.0999999999999998E-2</v>
      </c>
      <c r="AG133">
        <f>'FF-5'!F456/100</f>
        <v>9.0700000000000003E-2</v>
      </c>
      <c r="AH133">
        <f>FF_test!F133</f>
        <v>0.12570000000000001</v>
      </c>
      <c r="AI133" t="s">
        <v>5446</v>
      </c>
      <c r="AJ133" t="str">
        <f t="shared" si="5"/>
        <v>Drawdown</v>
      </c>
    </row>
    <row r="134" spans="1:36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4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5442</v>
      </c>
      <c r="V134" t="s">
        <v>5436</v>
      </c>
      <c r="W134" t="s">
        <v>5437</v>
      </c>
      <c r="X134" t="s">
        <v>5441</v>
      </c>
      <c r="Y134" t="s">
        <v>5443</v>
      </c>
      <c r="Z134" t="s">
        <v>5443</v>
      </c>
      <c r="AA134">
        <f>_xlfn.XLOOKUP($A134,Kmeans!$B:$B,Kmeans!M:M)</f>
        <v>0</v>
      </c>
      <c r="AB134">
        <f>_xlfn.XLOOKUP($A134,Kmeans!$B:$B,Kmeans!N:N)</f>
        <v>0</v>
      </c>
      <c r="AC134">
        <f>_xlfn.XLOOKUP($A134,Kmeans!$B:$B,Kmeans!O:O)</f>
        <v>1</v>
      </c>
      <c r="AD134">
        <f>'FF-5'!C457/100</f>
        <v>2.3300000000000001E-2</v>
      </c>
      <c r="AE134">
        <f>'FF-5'!D457/100</f>
        <v>6.4199999999999993E-2</v>
      </c>
      <c r="AF134">
        <f>'FF-5'!E457/100</f>
        <v>3.3500000000000002E-2</v>
      </c>
      <c r="AG134">
        <f>'FF-5'!F457/100</f>
        <v>3.9199999999999999E-2</v>
      </c>
      <c r="AH134">
        <f>FF_test!F134</f>
        <v>8.5500000000000007E-2</v>
      </c>
      <c r="AI134" t="s">
        <v>6707</v>
      </c>
      <c r="AJ134" t="str">
        <f t="shared" si="5"/>
        <v>Drawdown</v>
      </c>
    </row>
    <row r="135" spans="1:36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4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5442</v>
      </c>
      <c r="V135" t="s">
        <v>5436</v>
      </c>
      <c r="W135" t="s">
        <v>5437</v>
      </c>
      <c r="X135" t="s">
        <v>5441</v>
      </c>
      <c r="Y135" t="s">
        <v>5439</v>
      </c>
      <c r="Z135" t="s">
        <v>5440</v>
      </c>
      <c r="AA135">
        <f>_xlfn.XLOOKUP($A135,Kmeans!$B:$B,Kmeans!M:M)</f>
        <v>1</v>
      </c>
      <c r="AB135">
        <f>_xlfn.XLOOKUP($A135,Kmeans!$B:$B,Kmeans!N:N)</f>
        <v>0</v>
      </c>
      <c r="AC135">
        <f>_xlfn.XLOOKUP($A135,Kmeans!$B:$B,Kmeans!O:O)</f>
        <v>0</v>
      </c>
      <c r="AD135">
        <f>'FF-5'!C458/100</f>
        <v>-8.6E-3</v>
      </c>
      <c r="AE135">
        <f>'FF-5'!D458/100</f>
        <v>-4.6699999999999998E-2</v>
      </c>
      <c r="AF135">
        <f>'FF-5'!E458/100</f>
        <v>-3.0600000000000002E-2</v>
      </c>
      <c r="AG135">
        <f>'FF-5'!F458/100</f>
        <v>-3.2000000000000001E-2</v>
      </c>
      <c r="AH135">
        <f>FF_test!F135</f>
        <v>-7.9000000000000001E-2</v>
      </c>
      <c r="AI135" t="s">
        <v>5442</v>
      </c>
      <c r="AJ135" t="str">
        <f t="shared" si="5"/>
        <v>Normal</v>
      </c>
    </row>
    <row r="136" spans="1:36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4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5435</v>
      </c>
      <c r="V136" t="s">
        <v>5436</v>
      </c>
      <c r="W136" t="s">
        <v>5437</v>
      </c>
      <c r="X136" t="s">
        <v>5438</v>
      </c>
      <c r="Y136" t="s">
        <v>5439</v>
      </c>
      <c r="Z136" t="s">
        <v>5440</v>
      </c>
      <c r="AA136">
        <f>_xlfn.XLOOKUP($A136,Kmeans!$B:$B,Kmeans!M:M)</f>
        <v>1</v>
      </c>
      <c r="AB136">
        <f>_xlfn.XLOOKUP($A136,Kmeans!$B:$B,Kmeans!N:N)</f>
        <v>0</v>
      </c>
      <c r="AC136">
        <f>_xlfn.XLOOKUP($A136,Kmeans!$B:$B,Kmeans!O:O)</f>
        <v>0</v>
      </c>
      <c r="AD136">
        <f>'FF-5'!C459/100</f>
        <v>3.6000000000000004E-2</v>
      </c>
      <c r="AE136">
        <f>'FF-5'!D459/100</f>
        <v>3.3599999999999998E-2</v>
      </c>
      <c r="AF136">
        <f>'FF-5'!E459/100</f>
        <v>2.5000000000000001E-3</v>
      </c>
      <c r="AG136">
        <f>'FF-5'!F459/100</f>
        <v>1.9099999999999999E-2</v>
      </c>
      <c r="AH136">
        <f>FF_test!F136</f>
        <v>2.2099999999999998E-2</v>
      </c>
      <c r="AI136" t="s">
        <v>5442</v>
      </c>
      <c r="AJ136" t="str">
        <f t="shared" si="5"/>
        <v>Normal</v>
      </c>
    </row>
    <row r="137" spans="1:36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4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5435</v>
      </c>
      <c r="V137" t="s">
        <v>5436</v>
      </c>
      <c r="W137" t="s">
        <v>5437</v>
      </c>
      <c r="X137" t="s">
        <v>5438</v>
      </c>
      <c r="Y137" t="s">
        <v>5439</v>
      </c>
      <c r="Z137" t="s">
        <v>5440</v>
      </c>
      <c r="AA137">
        <f>_xlfn.XLOOKUP($A137,Kmeans!$B:$B,Kmeans!M:M)</f>
        <v>1</v>
      </c>
      <c r="AB137">
        <f>_xlfn.XLOOKUP($A137,Kmeans!$B:$B,Kmeans!N:N)</f>
        <v>0</v>
      </c>
      <c r="AC137">
        <f>_xlfn.XLOOKUP($A137,Kmeans!$B:$B,Kmeans!O:O)</f>
        <v>0</v>
      </c>
      <c r="AD137">
        <f>'FF-5'!C460/100</f>
        <v>6.5700000000000008E-2</v>
      </c>
      <c r="AE137">
        <f>'FF-5'!D460/100</f>
        <v>-1.1200000000000002E-2</v>
      </c>
      <c r="AF137">
        <f>'FF-5'!E460/100</f>
        <v>1.6E-2</v>
      </c>
      <c r="AG137">
        <f>'FF-5'!F460/100</f>
        <v>-1.5100000000000001E-2</v>
      </c>
      <c r="AH137">
        <f>FF_test!F137</f>
        <v>3.8E-3</v>
      </c>
      <c r="AI137" t="s">
        <v>5442</v>
      </c>
      <c r="AJ137" t="str">
        <f t="shared" si="5"/>
        <v>Normal</v>
      </c>
    </row>
    <row r="138" spans="1:36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4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5435</v>
      </c>
      <c r="V138" t="s">
        <v>5436</v>
      </c>
      <c r="W138" t="s">
        <v>5437</v>
      </c>
      <c r="X138" t="s">
        <v>5441</v>
      </c>
      <c r="Y138" t="s">
        <v>5439</v>
      </c>
      <c r="Z138" t="s">
        <v>5444</v>
      </c>
      <c r="AA138">
        <f>_xlfn.XLOOKUP($A138,Kmeans!$B:$B,Kmeans!M:M)</f>
        <v>0</v>
      </c>
      <c r="AB138">
        <f>_xlfn.XLOOKUP($A138,Kmeans!$B:$B,Kmeans!N:N)</f>
        <v>1</v>
      </c>
      <c r="AC138">
        <f>_xlfn.XLOOKUP($A138,Kmeans!$B:$B,Kmeans!O:O)</f>
        <v>0</v>
      </c>
      <c r="AD138">
        <f>'FF-5'!C461/100</f>
        <v>-2.8199999999999999E-2</v>
      </c>
      <c r="AE138">
        <f>'FF-5'!D461/100</f>
        <v>5.21E-2</v>
      </c>
      <c r="AF138">
        <f>'FF-5'!E461/100</f>
        <v>7.4200000000000002E-2</v>
      </c>
      <c r="AG138">
        <f>'FF-5'!F461/100</f>
        <v>3.0600000000000002E-2</v>
      </c>
      <c r="AH138">
        <f>FF_test!F138</f>
        <v>5.5800000000000002E-2</v>
      </c>
      <c r="AI138" t="s">
        <v>5446</v>
      </c>
      <c r="AJ138" t="str">
        <f t="shared" si="5"/>
        <v>Drawdown</v>
      </c>
    </row>
    <row r="139" spans="1:36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4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5442</v>
      </c>
      <c r="V139" t="s">
        <v>5446</v>
      </c>
      <c r="W139" t="s">
        <v>5441</v>
      </c>
      <c r="X139" t="s">
        <v>5441</v>
      </c>
      <c r="Y139" t="s">
        <v>5443</v>
      </c>
      <c r="Z139" t="s">
        <v>5444</v>
      </c>
      <c r="AA139">
        <f>_xlfn.XLOOKUP($A139,Kmeans!$B:$B,Kmeans!M:M)</f>
        <v>0</v>
      </c>
      <c r="AB139">
        <f>_xlfn.XLOOKUP($A139,Kmeans!$B:$B,Kmeans!N:N)</f>
        <v>1</v>
      </c>
      <c r="AC139">
        <f>_xlfn.XLOOKUP($A139,Kmeans!$B:$B,Kmeans!O:O)</f>
        <v>0</v>
      </c>
      <c r="AD139">
        <f>'FF-5'!C462/100</f>
        <v>2.7200000000000002E-2</v>
      </c>
      <c r="AE139">
        <f>'FF-5'!D462/100</f>
        <v>2.3099999999999999E-2</v>
      </c>
      <c r="AF139">
        <f>'FF-5'!E462/100</f>
        <v>4.0500000000000001E-2</v>
      </c>
      <c r="AG139">
        <f>'FF-5'!F462/100</f>
        <v>6.5599999999999992E-2</v>
      </c>
      <c r="AH139">
        <f>FF_test!F139</f>
        <v>5.5300000000000002E-2</v>
      </c>
      <c r="AI139" t="s">
        <v>5446</v>
      </c>
      <c r="AJ139" t="str">
        <f t="shared" si="5"/>
        <v>Drawdown</v>
      </c>
    </row>
    <row r="140" spans="1:36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4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5442</v>
      </c>
      <c r="V140" t="s">
        <v>5436</v>
      </c>
      <c r="W140" t="s">
        <v>5441</v>
      </c>
      <c r="X140" t="s">
        <v>5445</v>
      </c>
      <c r="Y140" t="s">
        <v>5443</v>
      </c>
      <c r="Z140" t="s">
        <v>5443</v>
      </c>
      <c r="AA140">
        <f>_xlfn.XLOOKUP($A140,Kmeans!$B:$B,Kmeans!M:M)</f>
        <v>0</v>
      </c>
      <c r="AB140">
        <f>_xlfn.XLOOKUP($A140,Kmeans!$B:$B,Kmeans!N:N)</f>
        <v>0</v>
      </c>
      <c r="AC140">
        <f>_xlfn.XLOOKUP($A140,Kmeans!$B:$B,Kmeans!O:O)</f>
        <v>1</v>
      </c>
      <c r="AD140">
        <f>'FF-5'!C463/100</f>
        <v>-5.7300000000000004E-2</v>
      </c>
      <c r="AE140">
        <f>'FF-5'!D463/100</f>
        <v>1.4499999999999999E-2</v>
      </c>
      <c r="AF140">
        <f>'FF-5'!E463/100</f>
        <v>4.99E-2</v>
      </c>
      <c r="AG140">
        <f>'FF-5'!F463/100</f>
        <v>3.2199999999999999E-2</v>
      </c>
      <c r="AH140">
        <f>FF_test!F140</f>
        <v>0.1148</v>
      </c>
      <c r="AI140" t="s">
        <v>6707</v>
      </c>
      <c r="AJ140" t="str">
        <f t="shared" si="5"/>
        <v>Drawdown</v>
      </c>
    </row>
    <row r="141" spans="1:36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4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5442</v>
      </c>
      <c r="V141" t="s">
        <v>5436</v>
      </c>
      <c r="W141" t="s">
        <v>5441</v>
      </c>
      <c r="X141" t="s">
        <v>5445</v>
      </c>
      <c r="Y141" t="s">
        <v>5443</v>
      </c>
      <c r="Z141" t="s">
        <v>5444</v>
      </c>
      <c r="AA141">
        <f>_xlfn.XLOOKUP($A141,Kmeans!$B:$B,Kmeans!M:M)</f>
        <v>0</v>
      </c>
      <c r="AB141">
        <f>_xlfn.XLOOKUP($A141,Kmeans!$B:$B,Kmeans!N:N)</f>
        <v>1</v>
      </c>
      <c r="AC141">
        <f>_xlfn.XLOOKUP($A141,Kmeans!$B:$B,Kmeans!O:O)</f>
        <v>0</v>
      </c>
      <c r="AD141">
        <f>'FF-5'!C464/100</f>
        <v>5.2699999999999997E-2</v>
      </c>
      <c r="AE141">
        <f>'FF-5'!D464/100</f>
        <v>-7.6499999999999999E-2</v>
      </c>
      <c r="AF141">
        <f>'FF-5'!E464/100</f>
        <v>-2.98E-2</v>
      </c>
      <c r="AG141">
        <f>'FF-5'!F464/100</f>
        <v>-4.5599999999999995E-2</v>
      </c>
      <c r="AH141">
        <f>FF_test!F141</f>
        <v>-8.4700000000000011E-2</v>
      </c>
      <c r="AI141" t="s">
        <v>5446</v>
      </c>
      <c r="AJ141" t="str">
        <f t="shared" si="5"/>
        <v>Drawdown</v>
      </c>
    </row>
    <row r="142" spans="1:36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4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5442</v>
      </c>
      <c r="V142" t="s">
        <v>5436</v>
      </c>
      <c r="W142" t="s">
        <v>5437</v>
      </c>
      <c r="X142" t="s">
        <v>5441</v>
      </c>
      <c r="Y142" t="s">
        <v>5439</v>
      </c>
      <c r="Z142" t="s">
        <v>5440</v>
      </c>
      <c r="AA142">
        <f>_xlfn.XLOOKUP($A142,Kmeans!$B:$B,Kmeans!M:M)</f>
        <v>1</v>
      </c>
      <c r="AB142">
        <f>_xlfn.XLOOKUP($A142,Kmeans!$B:$B,Kmeans!N:N)</f>
        <v>0</v>
      </c>
      <c r="AC142">
        <f>_xlfn.XLOOKUP($A142,Kmeans!$B:$B,Kmeans!O:O)</f>
        <v>0</v>
      </c>
      <c r="AD142">
        <f>'FF-5'!C465/100</f>
        <v>-3.0000000000000001E-3</v>
      </c>
      <c r="AE142">
        <f>'FF-5'!D465/100</f>
        <v>2.2099999999999998E-2</v>
      </c>
      <c r="AF142">
        <f>'FF-5'!E465/100</f>
        <v>-3.73E-2</v>
      </c>
      <c r="AG142">
        <f>'FF-5'!F465/100</f>
        <v>-1.6399999999999998E-2</v>
      </c>
      <c r="AH142">
        <f>FF_test!F142</f>
        <v>-8.6899999999999991E-2</v>
      </c>
      <c r="AI142" t="s">
        <v>5442</v>
      </c>
      <c r="AJ142" t="str">
        <f t="shared" si="5"/>
        <v>Normal</v>
      </c>
    </row>
    <row r="143" spans="1:36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4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5435</v>
      </c>
      <c r="V143" t="s">
        <v>5436</v>
      </c>
      <c r="W143" t="s">
        <v>5437</v>
      </c>
      <c r="X143" t="s">
        <v>5438</v>
      </c>
      <c r="Y143" t="s">
        <v>5439</v>
      </c>
      <c r="Z143" t="s">
        <v>5440</v>
      </c>
      <c r="AA143">
        <f>_xlfn.XLOOKUP($A143,Kmeans!$B:$B,Kmeans!M:M)</f>
        <v>1</v>
      </c>
      <c r="AB143">
        <f>_xlfn.XLOOKUP($A143,Kmeans!$B:$B,Kmeans!N:N)</f>
        <v>0</v>
      </c>
      <c r="AC143">
        <f>_xlfn.XLOOKUP($A143,Kmeans!$B:$B,Kmeans!O:O)</f>
        <v>0</v>
      </c>
      <c r="AD143">
        <f>'FF-5'!C466/100</f>
        <v>5.16E-2</v>
      </c>
      <c r="AE143">
        <f>'FF-5'!D466/100</f>
        <v>8.3999999999999995E-3</v>
      </c>
      <c r="AF143">
        <f>'FF-5'!E466/100</f>
        <v>3.4000000000000002E-3</v>
      </c>
      <c r="AG143">
        <f>'FF-5'!F466/100</f>
        <v>-2.5999999999999999E-3</v>
      </c>
      <c r="AH143">
        <f>FF_test!F143</f>
        <v>7.000000000000001E-4</v>
      </c>
      <c r="AI143" t="s">
        <v>5442</v>
      </c>
      <c r="AJ143" t="str">
        <f t="shared" si="5"/>
        <v>Normal</v>
      </c>
    </row>
    <row r="144" spans="1:36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4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5442</v>
      </c>
      <c r="V144" t="s">
        <v>5436</v>
      </c>
      <c r="W144" t="s">
        <v>5437</v>
      </c>
      <c r="X144" t="s">
        <v>5438</v>
      </c>
      <c r="Y144" t="s">
        <v>5439</v>
      </c>
      <c r="Z144" t="s">
        <v>5440</v>
      </c>
      <c r="AA144">
        <f>_xlfn.XLOOKUP($A144,Kmeans!$B:$B,Kmeans!M:M)</f>
        <v>1</v>
      </c>
      <c r="AB144">
        <f>_xlfn.XLOOKUP($A144,Kmeans!$B:$B,Kmeans!N:N)</f>
        <v>0</v>
      </c>
      <c r="AC144">
        <f>_xlfn.XLOOKUP($A144,Kmeans!$B:$B,Kmeans!O:O)</f>
        <v>0</v>
      </c>
      <c r="AD144">
        <f>'FF-5'!C467/100</f>
        <v>1.26E-2</v>
      </c>
      <c r="AE144">
        <f>'FF-5'!D467/100</f>
        <v>3.44E-2</v>
      </c>
      <c r="AF144">
        <f>'FF-5'!E467/100</f>
        <v>4.6900000000000004E-2</v>
      </c>
      <c r="AG144">
        <f>'FF-5'!F467/100</f>
        <v>2.86E-2</v>
      </c>
      <c r="AH144">
        <f>FF_test!F144</f>
        <v>3.7499999999999999E-2</v>
      </c>
      <c r="AI144" t="s">
        <v>5442</v>
      </c>
      <c r="AJ144" t="str">
        <f t="shared" si="5"/>
        <v>Normal</v>
      </c>
    </row>
    <row r="145" spans="1:36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4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5435</v>
      </c>
      <c r="V145" t="s">
        <v>5435</v>
      </c>
      <c r="W145" t="s">
        <v>5441</v>
      </c>
      <c r="X145" t="s">
        <v>5441</v>
      </c>
      <c r="Y145" t="s">
        <v>5439</v>
      </c>
      <c r="Z145" t="s">
        <v>5444</v>
      </c>
      <c r="AA145">
        <f>_xlfn.XLOOKUP($A145,Kmeans!$B:$B,Kmeans!M:M)</f>
        <v>0</v>
      </c>
      <c r="AB145">
        <f>_xlfn.XLOOKUP($A145,Kmeans!$B:$B,Kmeans!N:N)</f>
        <v>1</v>
      </c>
      <c r="AC145">
        <f>_xlfn.XLOOKUP($A145,Kmeans!$B:$B,Kmeans!O:O)</f>
        <v>0</v>
      </c>
      <c r="AD145">
        <f>'FF-5'!C468/100</f>
        <v>-3.5999999999999999E-3</v>
      </c>
      <c r="AE145">
        <f>'FF-5'!D468/100</f>
        <v>2.1600000000000001E-2</v>
      </c>
      <c r="AF145">
        <f>'FF-5'!E468/100</f>
        <v>8.0700000000000008E-2</v>
      </c>
      <c r="AG145">
        <f>'FF-5'!F468/100</f>
        <v>5.1100000000000007E-2</v>
      </c>
      <c r="AH145">
        <f>FF_test!F145</f>
        <v>6.8199999999999997E-2</v>
      </c>
      <c r="AI145" t="s">
        <v>5446</v>
      </c>
      <c r="AJ145" t="str">
        <f t="shared" si="5"/>
        <v>Drawdown</v>
      </c>
    </row>
    <row r="146" spans="1:36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4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5435</v>
      </c>
      <c r="V146" t="s">
        <v>5436</v>
      </c>
      <c r="W146" t="s">
        <v>5437</v>
      </c>
      <c r="X146" t="s">
        <v>5441</v>
      </c>
      <c r="Y146" t="s">
        <v>5439</v>
      </c>
      <c r="Z146" t="s">
        <v>5440</v>
      </c>
      <c r="AA146">
        <f>_xlfn.XLOOKUP($A146,Kmeans!$B:$B,Kmeans!M:M)</f>
        <v>1</v>
      </c>
      <c r="AB146">
        <f>_xlfn.XLOOKUP($A146,Kmeans!$B:$B,Kmeans!N:N)</f>
        <v>0</v>
      </c>
      <c r="AC146">
        <f>_xlfn.XLOOKUP($A146,Kmeans!$B:$B,Kmeans!O:O)</f>
        <v>0</v>
      </c>
      <c r="AD146">
        <f>'FF-5'!C469/100</f>
        <v>4.2500000000000003E-2</v>
      </c>
      <c r="AE146">
        <f>'FF-5'!D469/100</f>
        <v>1.06E-2</v>
      </c>
      <c r="AF146">
        <f>'FF-5'!E469/100</f>
        <v>-1.78E-2</v>
      </c>
      <c r="AG146">
        <f>'FF-5'!F469/100</f>
        <v>5.8999999999999999E-3</v>
      </c>
      <c r="AH146">
        <f>FF_test!F146</f>
        <v>-1.6399999999999998E-2</v>
      </c>
      <c r="AI146" t="s">
        <v>5442</v>
      </c>
      <c r="AJ146" t="str">
        <f t="shared" si="5"/>
        <v>Normal</v>
      </c>
    </row>
    <row r="147" spans="1:36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4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5435</v>
      </c>
      <c r="V147" t="s">
        <v>5436</v>
      </c>
      <c r="W147" t="s">
        <v>5437</v>
      </c>
      <c r="X147" t="s">
        <v>5441</v>
      </c>
      <c r="Y147" t="s">
        <v>5443</v>
      </c>
      <c r="Z147" t="s">
        <v>5444</v>
      </c>
      <c r="AA147">
        <f>_xlfn.XLOOKUP($A147,Kmeans!$B:$B,Kmeans!M:M)</f>
        <v>0</v>
      </c>
      <c r="AB147">
        <f>_xlfn.XLOOKUP($A147,Kmeans!$B:$B,Kmeans!N:N)</f>
        <v>1</v>
      </c>
      <c r="AC147">
        <f>_xlfn.XLOOKUP($A147,Kmeans!$B:$B,Kmeans!O:O)</f>
        <v>0</v>
      </c>
      <c r="AD147">
        <f>'FF-5'!C470/100</f>
        <v>6.7199999999999996E-2</v>
      </c>
      <c r="AE147">
        <f>'FF-5'!D470/100</f>
        <v>3.8800000000000001E-2</v>
      </c>
      <c r="AF147">
        <f>'FF-5'!E470/100</f>
        <v>4.5599999999999995E-2</v>
      </c>
      <c r="AG147">
        <f>'FF-5'!F470/100</f>
        <v>5.3699999999999998E-2</v>
      </c>
      <c r="AH147">
        <f>FF_test!F147</f>
        <v>7.6299999999999993E-2</v>
      </c>
      <c r="AI147" t="s">
        <v>5446</v>
      </c>
      <c r="AJ147" t="str">
        <f t="shared" si="5"/>
        <v>Drawdown</v>
      </c>
    </row>
    <row r="148" spans="1:36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4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5442</v>
      </c>
      <c r="V148" t="s">
        <v>5436</v>
      </c>
      <c r="W148" t="s">
        <v>5437</v>
      </c>
      <c r="X148" t="s">
        <v>5441</v>
      </c>
      <c r="Y148" t="s">
        <v>5443</v>
      </c>
      <c r="Z148" t="s">
        <v>5444</v>
      </c>
      <c r="AA148">
        <f>_xlfn.XLOOKUP($A148,Kmeans!$B:$B,Kmeans!M:M)</f>
        <v>0</v>
      </c>
      <c r="AB148">
        <f>_xlfn.XLOOKUP($A148,Kmeans!$B:$B,Kmeans!N:N)</f>
        <v>1</v>
      </c>
      <c r="AC148">
        <f>_xlfn.XLOOKUP($A148,Kmeans!$B:$B,Kmeans!O:O)</f>
        <v>0</v>
      </c>
      <c r="AD148">
        <f>'FF-5'!C471/100</f>
        <v>-3.0099999999999998E-2</v>
      </c>
      <c r="AE148">
        <f>'FF-5'!D471/100</f>
        <v>1.5300000000000001E-2</v>
      </c>
      <c r="AF148">
        <f>'FF-5'!E471/100</f>
        <v>2.3599999999999999E-2</v>
      </c>
      <c r="AG148">
        <f>'FF-5'!F471/100</f>
        <v>2.4399999999999998E-2</v>
      </c>
      <c r="AH148">
        <f>FF_test!F148</f>
        <v>3.1600000000000003E-2</v>
      </c>
      <c r="AI148" t="s">
        <v>5446</v>
      </c>
      <c r="AJ148" t="str">
        <f t="shared" si="5"/>
        <v>Drawdown</v>
      </c>
    </row>
    <row r="149" spans="1:36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4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5442</v>
      </c>
      <c r="V149" t="s">
        <v>5446</v>
      </c>
      <c r="W149" t="s">
        <v>5437</v>
      </c>
      <c r="X149" t="s">
        <v>5441</v>
      </c>
      <c r="Y149" t="s">
        <v>5443</v>
      </c>
      <c r="Z149" t="s">
        <v>5444</v>
      </c>
      <c r="AA149">
        <f>_xlfn.XLOOKUP($A149,Kmeans!$B:$B,Kmeans!M:M)</f>
        <v>0</v>
      </c>
      <c r="AB149">
        <f>_xlfn.XLOOKUP($A149,Kmeans!$B:$B,Kmeans!N:N)</f>
        <v>1</v>
      </c>
      <c r="AC149">
        <f>_xlfn.XLOOKUP($A149,Kmeans!$B:$B,Kmeans!O:O)</f>
        <v>0</v>
      </c>
      <c r="AD149">
        <f>'FF-5'!C472/100</f>
        <v>3.8900000000000004E-2</v>
      </c>
      <c r="AE149">
        <f>'FF-5'!D472/100</f>
        <v>-5.0000000000000001E-4</v>
      </c>
      <c r="AF149">
        <f>'FF-5'!E472/100</f>
        <v>3.9300000000000002E-2</v>
      </c>
      <c r="AG149">
        <f>'FF-5'!F472/100</f>
        <v>2.52E-2</v>
      </c>
      <c r="AH149">
        <f>FF_test!F149</f>
        <v>6.0299999999999999E-2</v>
      </c>
      <c r="AI149" t="s">
        <v>5446</v>
      </c>
      <c r="AJ149" t="str">
        <f t="shared" si="5"/>
        <v>Drawdown</v>
      </c>
    </row>
    <row r="150" spans="1:36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4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5442</v>
      </c>
      <c r="V150" t="s">
        <v>5446</v>
      </c>
      <c r="W150" t="s">
        <v>5441</v>
      </c>
      <c r="X150" t="s">
        <v>5441</v>
      </c>
      <c r="Y150" t="s">
        <v>5443</v>
      </c>
      <c r="Z150" t="s">
        <v>5443</v>
      </c>
      <c r="AA150">
        <f>_xlfn.XLOOKUP($A150,Kmeans!$B:$B,Kmeans!M:M)</f>
        <v>0</v>
      </c>
      <c r="AB150">
        <f>_xlfn.XLOOKUP($A150,Kmeans!$B:$B,Kmeans!N:N)</f>
        <v>0</v>
      </c>
      <c r="AC150">
        <f>_xlfn.XLOOKUP($A150,Kmeans!$B:$B,Kmeans!O:O)</f>
        <v>1</v>
      </c>
      <c r="AD150">
        <f>'FF-5'!C473/100</f>
        <v>-6.4299999999999996E-2</v>
      </c>
      <c r="AE150">
        <f>'FF-5'!D473/100</f>
        <v>-3.85E-2</v>
      </c>
      <c r="AF150">
        <f>'FF-5'!E473/100</f>
        <v>3.7900000000000003E-2</v>
      </c>
      <c r="AG150">
        <f>'FF-5'!F473/100</f>
        <v>-9.8999999999999991E-3</v>
      </c>
      <c r="AH150">
        <f>FF_test!F150</f>
        <v>3.7699999999999997E-2</v>
      </c>
      <c r="AI150" t="s">
        <v>6707</v>
      </c>
      <c r="AJ150" t="str">
        <f t="shared" si="5"/>
        <v>Drawdown</v>
      </c>
    </row>
    <row r="151" spans="1:36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4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5442</v>
      </c>
      <c r="V151" t="s">
        <v>5446</v>
      </c>
      <c r="W151" t="s">
        <v>5437</v>
      </c>
      <c r="X151" t="s">
        <v>5438</v>
      </c>
      <c r="Y151" t="s">
        <v>5443</v>
      </c>
      <c r="Z151" t="s">
        <v>5444</v>
      </c>
      <c r="AA151">
        <f>_xlfn.XLOOKUP($A151,Kmeans!$B:$B,Kmeans!M:M)</f>
        <v>0</v>
      </c>
      <c r="AB151">
        <f>_xlfn.XLOOKUP($A151,Kmeans!$B:$B,Kmeans!N:N)</f>
        <v>1</v>
      </c>
      <c r="AC151">
        <f>_xlfn.XLOOKUP($A151,Kmeans!$B:$B,Kmeans!O:O)</f>
        <v>0</v>
      </c>
      <c r="AD151">
        <f>'FF-5'!C474/100</f>
        <v>-1.3100000000000001E-2</v>
      </c>
      <c r="AE151">
        <f>'FF-5'!D474/100</f>
        <v>3.2799999999999996E-2</v>
      </c>
      <c r="AF151">
        <f>'FF-5'!E474/100</f>
        <v>1.3600000000000001E-2</v>
      </c>
      <c r="AG151">
        <f>'FF-5'!F474/100</f>
        <v>-1.46E-2</v>
      </c>
      <c r="AH151">
        <f>FF_test!F151</f>
        <v>1.9E-2</v>
      </c>
      <c r="AI151" t="s">
        <v>5446</v>
      </c>
      <c r="AJ151" t="str">
        <f t="shared" si="5"/>
        <v>Drawdown</v>
      </c>
    </row>
    <row r="152" spans="1:36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4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5442</v>
      </c>
      <c r="V152" t="s">
        <v>5446</v>
      </c>
      <c r="W152" t="s">
        <v>5437</v>
      </c>
      <c r="X152" t="s">
        <v>5441</v>
      </c>
      <c r="Y152" t="s">
        <v>5443</v>
      </c>
      <c r="Z152" t="s">
        <v>5443</v>
      </c>
      <c r="AA152">
        <f>_xlfn.XLOOKUP($A152,Kmeans!$B:$B,Kmeans!M:M)</f>
        <v>0</v>
      </c>
      <c r="AB152">
        <f>_xlfn.XLOOKUP($A152,Kmeans!$B:$B,Kmeans!N:N)</f>
        <v>0</v>
      </c>
      <c r="AC152">
        <f>_xlfn.XLOOKUP($A152,Kmeans!$B:$B,Kmeans!O:O)</f>
        <v>1</v>
      </c>
      <c r="AD152">
        <f>'FF-5'!C475/100</f>
        <v>3.0800000000000001E-2</v>
      </c>
      <c r="AE152">
        <f>'FF-5'!D475/100</f>
        <v>1.4499999999999999E-2</v>
      </c>
      <c r="AF152">
        <f>'FF-5'!E475/100</f>
        <v>3.2799999999999996E-2</v>
      </c>
      <c r="AG152">
        <f>'FF-5'!F475/100</f>
        <v>-2.2000000000000002E-2</v>
      </c>
      <c r="AH152">
        <f>FF_test!F152</f>
        <v>9.1300000000000006E-2</v>
      </c>
      <c r="AI152" t="s">
        <v>6707</v>
      </c>
      <c r="AJ152" t="str">
        <f t="shared" si="5"/>
        <v>Drawdown</v>
      </c>
    </row>
    <row r="153" spans="1:36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4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5442</v>
      </c>
      <c r="V153" t="s">
        <v>5436</v>
      </c>
      <c r="W153" t="s">
        <v>5441</v>
      </c>
      <c r="X153" t="s">
        <v>5445</v>
      </c>
      <c r="Y153" t="s">
        <v>5439</v>
      </c>
      <c r="Z153" t="s">
        <v>5444</v>
      </c>
      <c r="AA153">
        <f>_xlfn.XLOOKUP($A153,Kmeans!$B:$B,Kmeans!M:M)</f>
        <v>0</v>
      </c>
      <c r="AB153">
        <f>_xlfn.XLOOKUP($A153,Kmeans!$B:$B,Kmeans!N:N)</f>
        <v>1</v>
      </c>
      <c r="AC153">
        <f>_xlfn.XLOOKUP($A153,Kmeans!$B:$B,Kmeans!O:O)</f>
        <v>0</v>
      </c>
      <c r="AD153">
        <f>'FF-5'!C476/100</f>
        <v>-4.3099999999999999E-2</v>
      </c>
      <c r="AE153">
        <f>'FF-5'!D476/100</f>
        <v>-3.9399999999999998E-2</v>
      </c>
      <c r="AF153">
        <f>'FF-5'!E476/100</f>
        <v>-3.39E-2</v>
      </c>
      <c r="AG153">
        <f>'FF-5'!F476/100</f>
        <v>7.7000000000000002E-3</v>
      </c>
      <c r="AH153">
        <f>FF_test!F153</f>
        <v>-5.5800000000000002E-2</v>
      </c>
      <c r="AI153" t="s">
        <v>5446</v>
      </c>
      <c r="AJ153" t="str">
        <f t="shared" si="5"/>
        <v>Drawdown</v>
      </c>
    </row>
    <row r="154" spans="1:36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4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5442</v>
      </c>
      <c r="V154" t="s">
        <v>5436</v>
      </c>
      <c r="W154" t="s">
        <v>5441</v>
      </c>
      <c r="X154" t="s">
        <v>5441</v>
      </c>
      <c r="Y154" t="s">
        <v>5439</v>
      </c>
      <c r="Z154" t="s">
        <v>5440</v>
      </c>
      <c r="AA154">
        <f>_xlfn.XLOOKUP($A154,Kmeans!$B:$B,Kmeans!M:M)</f>
        <v>1</v>
      </c>
      <c r="AB154">
        <f>_xlfn.XLOOKUP($A154,Kmeans!$B:$B,Kmeans!N:N)</f>
        <v>0</v>
      </c>
      <c r="AC154">
        <f>_xlfn.XLOOKUP($A154,Kmeans!$B:$B,Kmeans!O:O)</f>
        <v>0</v>
      </c>
      <c r="AD154">
        <f>'FF-5'!C477/100</f>
        <v>2.9300000000000003E-2</v>
      </c>
      <c r="AE154">
        <f>'FF-5'!D477/100</f>
        <v>-1.26E-2</v>
      </c>
      <c r="AF154">
        <f>'FF-5'!E477/100</f>
        <v>-9.2200000000000004E-2</v>
      </c>
      <c r="AG154">
        <f>'FF-5'!F477/100</f>
        <v>5.1200000000000002E-2</v>
      </c>
      <c r="AH154">
        <f>FF_test!F154</f>
        <v>-0.16329999999999997</v>
      </c>
      <c r="AI154" t="s">
        <v>5442</v>
      </c>
      <c r="AJ154" t="str">
        <f t="shared" si="5"/>
        <v>Normal</v>
      </c>
    </row>
    <row r="155" spans="1:36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4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5442</v>
      </c>
      <c r="V155" t="s">
        <v>5436</v>
      </c>
      <c r="W155" t="s">
        <v>5437</v>
      </c>
      <c r="X155" t="s">
        <v>5438</v>
      </c>
      <c r="Y155" t="s">
        <v>5443</v>
      </c>
      <c r="Z155" t="s">
        <v>5444</v>
      </c>
      <c r="AA155">
        <f>_xlfn.XLOOKUP($A155,Kmeans!$B:$B,Kmeans!M:M)</f>
        <v>0</v>
      </c>
      <c r="AB155">
        <f>_xlfn.XLOOKUP($A155,Kmeans!$B:$B,Kmeans!N:N)</f>
        <v>1</v>
      </c>
      <c r="AC155">
        <f>_xlfn.XLOOKUP($A155,Kmeans!$B:$B,Kmeans!O:O)</f>
        <v>0</v>
      </c>
      <c r="AD155">
        <f>'FF-5'!C478/100</f>
        <v>6.0999999999999995E-3</v>
      </c>
      <c r="AE155">
        <f>'FF-5'!D478/100</f>
        <v>2.1400000000000002E-2</v>
      </c>
      <c r="AF155">
        <f>'FF-5'!E478/100</f>
        <v>6.3E-2</v>
      </c>
      <c r="AG155">
        <f>'FF-5'!F478/100</f>
        <v>-1.6799999999999999E-2</v>
      </c>
      <c r="AH155">
        <f>FF_test!F155</f>
        <v>9.64E-2</v>
      </c>
      <c r="AI155" t="s">
        <v>5446</v>
      </c>
      <c r="AJ155" t="str">
        <f t="shared" si="5"/>
        <v>Drawdown</v>
      </c>
    </row>
    <row r="156" spans="1:36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4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5442</v>
      </c>
      <c r="V156" t="s">
        <v>5436</v>
      </c>
      <c r="W156" t="s">
        <v>5437</v>
      </c>
      <c r="X156" t="s">
        <v>5438</v>
      </c>
      <c r="Y156" t="s">
        <v>5443</v>
      </c>
      <c r="Z156" t="s">
        <v>5444</v>
      </c>
      <c r="AA156">
        <f>_xlfn.XLOOKUP($A156,Kmeans!$B:$B,Kmeans!M:M)</f>
        <v>0</v>
      </c>
      <c r="AB156">
        <f>_xlfn.XLOOKUP($A156,Kmeans!$B:$B,Kmeans!N:N)</f>
        <v>1</v>
      </c>
      <c r="AC156">
        <f>_xlfn.XLOOKUP($A156,Kmeans!$B:$B,Kmeans!O:O)</f>
        <v>0</v>
      </c>
      <c r="AD156">
        <f>'FF-5'!C479/100</f>
        <v>6.8999999999999999E-3</v>
      </c>
      <c r="AE156">
        <f>'FF-5'!D479/100</f>
        <v>-8.1000000000000013E-3</v>
      </c>
      <c r="AF156">
        <f>'FF-5'!E479/100</f>
        <v>-9.7000000000000003E-3</v>
      </c>
      <c r="AG156">
        <f>'FF-5'!F479/100</f>
        <v>6.9999999999999993E-3</v>
      </c>
      <c r="AH156">
        <f>FF_test!F156</f>
        <v>1.55E-2</v>
      </c>
      <c r="AI156" t="s">
        <v>5446</v>
      </c>
      <c r="AJ156" t="str">
        <f t="shared" si="5"/>
        <v>Drawdown</v>
      </c>
    </row>
    <row r="157" spans="1:36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4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5442</v>
      </c>
      <c r="V157" t="s">
        <v>5436</v>
      </c>
      <c r="W157" t="s">
        <v>5437</v>
      </c>
      <c r="X157" t="s">
        <v>5438</v>
      </c>
      <c r="Y157" t="s">
        <v>5439</v>
      </c>
      <c r="Z157" t="s">
        <v>5444</v>
      </c>
      <c r="AA157">
        <f>_xlfn.XLOOKUP($A157,Kmeans!$B:$B,Kmeans!M:M)</f>
        <v>0</v>
      </c>
      <c r="AB157">
        <f>_xlfn.XLOOKUP($A157,Kmeans!$B:$B,Kmeans!N:N)</f>
        <v>1</v>
      </c>
      <c r="AC157">
        <f>_xlfn.XLOOKUP($A157,Kmeans!$B:$B,Kmeans!O:O)</f>
        <v>0</v>
      </c>
      <c r="AD157">
        <f>'FF-5'!C480/100</f>
        <v>-9.3999999999999986E-3</v>
      </c>
      <c r="AE157">
        <f>'FF-5'!D480/100</f>
        <v>-1.37E-2</v>
      </c>
      <c r="AF157">
        <f>'FF-5'!E480/100</f>
        <v>8.3999999999999995E-3</v>
      </c>
      <c r="AG157">
        <f>'FF-5'!F480/100</f>
        <v>-6.0999999999999995E-3</v>
      </c>
      <c r="AH157">
        <f>FF_test!F157</f>
        <v>1.1699999999999999E-2</v>
      </c>
      <c r="AI157" t="s">
        <v>5446</v>
      </c>
      <c r="AJ157" t="str">
        <f t="shared" si="5"/>
        <v>Drawdown</v>
      </c>
    </row>
    <row r="158" spans="1:36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4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5442</v>
      </c>
      <c r="V158" t="s">
        <v>5436</v>
      </c>
      <c r="W158" t="s">
        <v>5437</v>
      </c>
      <c r="X158" t="s">
        <v>5438</v>
      </c>
      <c r="Y158" t="s">
        <v>5439</v>
      </c>
      <c r="Z158" t="s">
        <v>5440</v>
      </c>
      <c r="AA158">
        <f>_xlfn.XLOOKUP($A158,Kmeans!$B:$B,Kmeans!M:M)</f>
        <v>1</v>
      </c>
      <c r="AB158">
        <f>_xlfn.XLOOKUP($A158,Kmeans!$B:$B,Kmeans!N:N)</f>
        <v>0</v>
      </c>
      <c r="AC158">
        <f>_xlfn.XLOOKUP($A158,Kmeans!$B:$B,Kmeans!O:O)</f>
        <v>0</v>
      </c>
      <c r="AD158">
        <f>'FF-5'!C481/100</f>
        <v>6.6E-3</v>
      </c>
      <c r="AE158">
        <f>'FF-5'!D481/100</f>
        <v>-1.9400000000000001E-2</v>
      </c>
      <c r="AF158">
        <f>'FF-5'!E481/100</f>
        <v>1.8600000000000002E-2</v>
      </c>
      <c r="AG158">
        <f>'FF-5'!F481/100</f>
        <v>-7.8000000000000005E-3</v>
      </c>
      <c r="AH158">
        <f>FF_test!F158</f>
        <v>1.4800000000000001E-2</v>
      </c>
      <c r="AI158" t="s">
        <v>5442</v>
      </c>
      <c r="AJ158" t="str">
        <f t="shared" si="5"/>
        <v>Normal</v>
      </c>
    </row>
    <row r="159" spans="1:36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4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5435</v>
      </c>
      <c r="V159" t="s">
        <v>5436</v>
      </c>
      <c r="W159" t="s">
        <v>5437</v>
      </c>
      <c r="X159" t="s">
        <v>5441</v>
      </c>
      <c r="Y159" t="s">
        <v>5439</v>
      </c>
      <c r="Z159" t="s">
        <v>5440</v>
      </c>
      <c r="AA159">
        <f>_xlfn.XLOOKUP($A159,Kmeans!$B:$B,Kmeans!M:M)</f>
        <v>1</v>
      </c>
      <c r="AB159">
        <f>_xlfn.XLOOKUP($A159,Kmeans!$B:$B,Kmeans!N:N)</f>
        <v>0</v>
      </c>
      <c r="AC159">
        <f>_xlfn.XLOOKUP($A159,Kmeans!$B:$B,Kmeans!O:O)</f>
        <v>0</v>
      </c>
      <c r="AD159">
        <f>'FF-5'!C482/100</f>
        <v>1.01E-2</v>
      </c>
      <c r="AE159">
        <f>'FF-5'!D482/100</f>
        <v>1.15E-2</v>
      </c>
      <c r="AF159">
        <f>'FF-5'!E482/100</f>
        <v>-4.6699999999999998E-2</v>
      </c>
      <c r="AG159">
        <f>'FF-5'!F482/100</f>
        <v>1.0700000000000001E-2</v>
      </c>
      <c r="AH159">
        <f>FF_test!F159</f>
        <v>-9.3299999999999994E-2</v>
      </c>
      <c r="AI159" t="s">
        <v>5442</v>
      </c>
      <c r="AJ159" t="str">
        <f t="shared" si="5"/>
        <v>Normal</v>
      </c>
    </row>
    <row r="160" spans="1:36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4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5435</v>
      </c>
      <c r="V160" t="s">
        <v>5436</v>
      </c>
      <c r="W160" t="s">
        <v>5437</v>
      </c>
      <c r="X160" t="s">
        <v>5438</v>
      </c>
      <c r="Y160" t="s">
        <v>5439</v>
      </c>
      <c r="Z160" t="s">
        <v>5440</v>
      </c>
      <c r="AA160">
        <f>_xlfn.XLOOKUP($A160,Kmeans!$B:$B,Kmeans!M:M)</f>
        <v>1</v>
      </c>
      <c r="AB160">
        <f>_xlfn.XLOOKUP($A160,Kmeans!$B:$B,Kmeans!N:N)</f>
        <v>0</v>
      </c>
      <c r="AC160">
        <f>_xlfn.XLOOKUP($A160,Kmeans!$B:$B,Kmeans!O:O)</f>
        <v>0</v>
      </c>
      <c r="AD160">
        <f>'FF-5'!C483/100</f>
        <v>4.82E-2</v>
      </c>
      <c r="AE160">
        <f>'FF-5'!D483/100</f>
        <v>3.9000000000000003E-3</v>
      </c>
      <c r="AF160">
        <f>'FF-5'!E483/100</f>
        <v>-7.0099999999999996E-2</v>
      </c>
      <c r="AG160">
        <f>'FF-5'!F483/100</f>
        <v>2.8999999999999998E-2</v>
      </c>
      <c r="AH160">
        <f>FF_test!F160</f>
        <v>-0.107</v>
      </c>
      <c r="AI160" t="s">
        <v>5442</v>
      </c>
      <c r="AJ160" t="str">
        <f t="shared" si="5"/>
        <v>Normal</v>
      </c>
    </row>
    <row r="161" spans="1:36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4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5435</v>
      </c>
      <c r="V161" t="s">
        <v>5435</v>
      </c>
      <c r="W161" t="s">
        <v>5437</v>
      </c>
      <c r="X161" t="s">
        <v>5441</v>
      </c>
      <c r="Y161" t="s">
        <v>5439</v>
      </c>
      <c r="Z161" t="s">
        <v>5440</v>
      </c>
      <c r="AA161">
        <f>_xlfn.XLOOKUP($A161,Kmeans!$B:$B,Kmeans!M:M)</f>
        <v>1</v>
      </c>
      <c r="AB161">
        <f>_xlfn.XLOOKUP($A161,Kmeans!$B:$B,Kmeans!N:N)</f>
        <v>0</v>
      </c>
      <c r="AC161">
        <f>_xlfn.XLOOKUP($A161,Kmeans!$B:$B,Kmeans!O:O)</f>
        <v>0</v>
      </c>
      <c r="AD161">
        <f>'FF-5'!C484/100</f>
        <v>1.66E-2</v>
      </c>
      <c r="AE161">
        <f>'FF-5'!D484/100</f>
        <v>1.1000000000000001E-3</v>
      </c>
      <c r="AF161">
        <f>'FF-5'!E484/100</f>
        <v>5.0000000000000001E-3</v>
      </c>
      <c r="AG161">
        <f>'FF-5'!F484/100</f>
        <v>-3.9000000000000003E-3</v>
      </c>
      <c r="AH161">
        <f>FF_test!F161</f>
        <v>-0.01</v>
      </c>
      <c r="AI161" t="s">
        <v>5442</v>
      </c>
      <c r="AJ161" t="str">
        <f t="shared" si="5"/>
        <v>Normal</v>
      </c>
    </row>
    <row r="162" spans="1:36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4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5435</v>
      </c>
      <c r="V162" t="s">
        <v>5435</v>
      </c>
      <c r="W162" t="s">
        <v>5437</v>
      </c>
      <c r="X162" t="s">
        <v>5441</v>
      </c>
      <c r="Y162" t="s">
        <v>5439</v>
      </c>
      <c r="Z162" t="s">
        <v>5440</v>
      </c>
      <c r="AA162">
        <f>_xlfn.XLOOKUP($A162,Kmeans!$B:$B,Kmeans!M:M)</f>
        <v>1</v>
      </c>
      <c r="AB162">
        <f>_xlfn.XLOOKUP($A162,Kmeans!$B:$B,Kmeans!N:N)</f>
        <v>0</v>
      </c>
      <c r="AC162">
        <f>_xlfn.XLOOKUP($A162,Kmeans!$B:$B,Kmeans!O:O)</f>
        <v>0</v>
      </c>
      <c r="AD162">
        <f>'FF-5'!C485/100</f>
        <v>4.5400000000000003E-2</v>
      </c>
      <c r="AE162">
        <f>'FF-5'!D485/100</f>
        <v>-1.24E-2</v>
      </c>
      <c r="AF162">
        <f>'FF-5'!E485/100</f>
        <v>-4.1399999999999999E-2</v>
      </c>
      <c r="AG162">
        <f>'FF-5'!F485/100</f>
        <v>1.78E-2</v>
      </c>
      <c r="AH162">
        <f>FF_test!F162</f>
        <v>-2.3999999999999998E-3</v>
      </c>
      <c r="AI162" t="s">
        <v>5442</v>
      </c>
      <c r="AJ162" t="str">
        <f t="shared" si="5"/>
        <v>Normal</v>
      </c>
    </row>
    <row r="163" spans="1:36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4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5435</v>
      </c>
      <c r="V163" t="s">
        <v>5435</v>
      </c>
      <c r="W163" t="s">
        <v>5437</v>
      </c>
      <c r="X163" t="s">
        <v>5438</v>
      </c>
      <c r="Y163" t="s">
        <v>5439</v>
      </c>
      <c r="Z163" t="s">
        <v>5440</v>
      </c>
      <c r="AA163">
        <f>_xlfn.XLOOKUP($A163,Kmeans!$B:$B,Kmeans!M:M)</f>
        <v>1</v>
      </c>
      <c r="AB163">
        <f>_xlfn.XLOOKUP($A163,Kmeans!$B:$B,Kmeans!N:N)</f>
        <v>0</v>
      </c>
      <c r="AC163">
        <f>_xlfn.XLOOKUP($A163,Kmeans!$B:$B,Kmeans!O:O)</f>
        <v>0</v>
      </c>
      <c r="AD163">
        <f>'FF-5'!C486/100</f>
        <v>2.4799999999999999E-2</v>
      </c>
      <c r="AE163">
        <f>'FF-5'!D486/100</f>
        <v>1.5300000000000001E-2</v>
      </c>
      <c r="AF163">
        <f>'FF-5'!E486/100</f>
        <v>-2.2499999999999999E-2</v>
      </c>
      <c r="AG163">
        <f>'FF-5'!F486/100</f>
        <v>2.1400000000000002E-2</v>
      </c>
      <c r="AH163">
        <f>FF_test!F163</f>
        <v>-6.1999999999999998E-3</v>
      </c>
      <c r="AI163" t="s">
        <v>5442</v>
      </c>
      <c r="AJ163" t="str">
        <f t="shared" si="5"/>
        <v>Normal</v>
      </c>
    </row>
    <row r="164" spans="1:36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4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5435</v>
      </c>
      <c r="V164" t="s">
        <v>5435</v>
      </c>
      <c r="W164" t="s">
        <v>5437</v>
      </c>
      <c r="X164" t="s">
        <v>5438</v>
      </c>
      <c r="Y164" t="s">
        <v>5439</v>
      </c>
      <c r="Z164" t="s">
        <v>5440</v>
      </c>
      <c r="AA164">
        <f>_xlfn.XLOOKUP($A164,Kmeans!$B:$B,Kmeans!M:M)</f>
        <v>1</v>
      </c>
      <c r="AB164">
        <f>_xlfn.XLOOKUP($A164,Kmeans!$B:$B,Kmeans!N:N)</f>
        <v>0</v>
      </c>
      <c r="AC164">
        <f>_xlfn.XLOOKUP($A164,Kmeans!$B:$B,Kmeans!O:O)</f>
        <v>0</v>
      </c>
      <c r="AD164">
        <f>'FF-5'!C487/100</f>
        <v>5.4000000000000003E-3</v>
      </c>
      <c r="AE164">
        <f>'FF-5'!D487/100</f>
        <v>1.7000000000000001E-3</v>
      </c>
      <c r="AF164">
        <f>'FF-5'!E487/100</f>
        <v>1.01E-2</v>
      </c>
      <c r="AG164">
        <f>'FF-5'!F487/100</f>
        <v>3.4999999999999996E-3</v>
      </c>
      <c r="AH164">
        <f>FF_test!F164</f>
        <v>-1.9E-3</v>
      </c>
      <c r="AI164" t="s">
        <v>5442</v>
      </c>
      <c r="AJ164" t="str">
        <f t="shared" si="5"/>
        <v>Normal</v>
      </c>
    </row>
    <row r="165" spans="1:36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4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5435</v>
      </c>
      <c r="V165" t="s">
        <v>5435</v>
      </c>
      <c r="W165" t="s">
        <v>5437</v>
      </c>
      <c r="X165" t="s">
        <v>5438</v>
      </c>
      <c r="Y165" t="s">
        <v>5439</v>
      </c>
      <c r="Z165" t="s">
        <v>5440</v>
      </c>
      <c r="AA165">
        <f>_xlfn.XLOOKUP($A165,Kmeans!$B:$B,Kmeans!M:M)</f>
        <v>1</v>
      </c>
      <c r="AB165">
        <f>_xlfn.XLOOKUP($A165,Kmeans!$B:$B,Kmeans!N:N)</f>
        <v>0</v>
      </c>
      <c r="AC165">
        <f>_xlfn.XLOOKUP($A165,Kmeans!$B:$B,Kmeans!O:O)</f>
        <v>0</v>
      </c>
      <c r="AD165">
        <f>'FF-5'!C488/100</f>
        <v>2.7099999999999999E-2</v>
      </c>
      <c r="AE165">
        <f>'FF-5'!D488/100</f>
        <v>1.9699999999999999E-2</v>
      </c>
      <c r="AF165">
        <f>'FF-5'!E488/100</f>
        <v>-1.3500000000000002E-2</v>
      </c>
      <c r="AG165">
        <f>'FF-5'!F488/100</f>
        <v>1.55E-2</v>
      </c>
      <c r="AH165">
        <f>FF_test!F165</f>
        <v>3.9900000000000005E-2</v>
      </c>
      <c r="AI165" t="s">
        <v>5442</v>
      </c>
      <c r="AJ165" t="str">
        <f t="shared" si="5"/>
        <v>Normal</v>
      </c>
    </row>
    <row r="166" spans="1:36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4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5435</v>
      </c>
      <c r="V166" t="s">
        <v>5435</v>
      </c>
      <c r="W166" t="s">
        <v>5437</v>
      </c>
      <c r="X166" t="s">
        <v>5438</v>
      </c>
      <c r="Y166" t="s">
        <v>5439</v>
      </c>
      <c r="Z166" t="s">
        <v>5440</v>
      </c>
      <c r="AA166">
        <f>_xlfn.XLOOKUP($A166,Kmeans!$B:$B,Kmeans!M:M)</f>
        <v>1</v>
      </c>
      <c r="AB166">
        <f>_xlfn.XLOOKUP($A166,Kmeans!$B:$B,Kmeans!N:N)</f>
        <v>0</v>
      </c>
      <c r="AC166">
        <f>_xlfn.XLOOKUP($A166,Kmeans!$B:$B,Kmeans!O:O)</f>
        <v>0</v>
      </c>
      <c r="AD166">
        <f>'FF-5'!C489/100</f>
        <v>2.3300000000000001E-2</v>
      </c>
      <c r="AE166">
        <f>'FF-5'!D489/100</f>
        <v>1.78E-2</v>
      </c>
      <c r="AF166">
        <f>'FF-5'!E489/100</f>
        <v>1.9E-3</v>
      </c>
      <c r="AG166">
        <f>'FF-5'!F489/100</f>
        <v>1.8100000000000002E-2</v>
      </c>
      <c r="AH166">
        <f>FF_test!F166</f>
        <v>1.46E-2</v>
      </c>
      <c r="AI166" t="s">
        <v>5442</v>
      </c>
      <c r="AJ166" t="str">
        <f t="shared" si="5"/>
        <v>Normal</v>
      </c>
    </row>
    <row r="167" spans="1:36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4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5435</v>
      </c>
      <c r="V167" t="s">
        <v>5435</v>
      </c>
      <c r="W167" t="s">
        <v>5437</v>
      </c>
      <c r="X167" t="s">
        <v>5438</v>
      </c>
      <c r="Y167" t="s">
        <v>5439</v>
      </c>
      <c r="Z167" t="s">
        <v>5440</v>
      </c>
      <c r="AA167">
        <f>_xlfn.XLOOKUP($A167,Kmeans!$B:$B,Kmeans!M:M)</f>
        <v>1</v>
      </c>
      <c r="AB167">
        <f>_xlfn.XLOOKUP($A167,Kmeans!$B:$B,Kmeans!N:N)</f>
        <v>0</v>
      </c>
      <c r="AC167">
        <f>_xlfn.XLOOKUP($A167,Kmeans!$B:$B,Kmeans!O:O)</f>
        <v>0</v>
      </c>
      <c r="AD167">
        <f>'FF-5'!C490/100</f>
        <v>-2.4900000000000002E-2</v>
      </c>
      <c r="AE167">
        <f>'FF-5'!D490/100</f>
        <v>1.6E-2</v>
      </c>
      <c r="AF167">
        <f>'FF-5'!E490/100</f>
        <v>5.6000000000000008E-3</v>
      </c>
      <c r="AG167">
        <f>'FF-5'!F490/100</f>
        <v>9.3999999999999986E-3</v>
      </c>
      <c r="AH167">
        <f>FF_test!F167</f>
        <v>-5.57E-2</v>
      </c>
      <c r="AI167" t="s">
        <v>5442</v>
      </c>
      <c r="AJ167" t="str">
        <f t="shared" si="5"/>
        <v>Normal</v>
      </c>
    </row>
    <row r="168" spans="1:36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4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5435</v>
      </c>
      <c r="V168" t="s">
        <v>5435</v>
      </c>
      <c r="W168" t="s">
        <v>5437</v>
      </c>
      <c r="X168" t="s">
        <v>5438</v>
      </c>
      <c r="Y168" t="s">
        <v>5439</v>
      </c>
      <c r="Z168" t="s">
        <v>5440</v>
      </c>
      <c r="AA168">
        <f>_xlfn.XLOOKUP($A168,Kmeans!$B:$B,Kmeans!M:M)</f>
        <v>1</v>
      </c>
      <c r="AB168">
        <f>_xlfn.XLOOKUP($A168,Kmeans!$B:$B,Kmeans!N:N)</f>
        <v>0</v>
      </c>
      <c r="AC168">
        <f>_xlfn.XLOOKUP($A168,Kmeans!$B:$B,Kmeans!O:O)</f>
        <v>0</v>
      </c>
      <c r="AD168">
        <f>'FF-5'!C491/100</f>
        <v>2.4500000000000001E-2</v>
      </c>
      <c r="AE168">
        <f>'FF-5'!D491/100</f>
        <v>2.4900000000000002E-2</v>
      </c>
      <c r="AF168">
        <f>'FF-5'!E491/100</f>
        <v>-3.6600000000000001E-2</v>
      </c>
      <c r="AG168">
        <f>'FF-5'!F491/100</f>
        <v>3.3799999999999997E-2</v>
      </c>
      <c r="AH168">
        <f>FF_test!F168</f>
        <v>2.58E-2</v>
      </c>
      <c r="AI168" t="s">
        <v>5442</v>
      </c>
      <c r="AJ168" t="str">
        <f t="shared" si="5"/>
        <v>Normal</v>
      </c>
    </row>
    <row r="169" spans="1:36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4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5435</v>
      </c>
      <c r="V169" t="s">
        <v>5435</v>
      </c>
      <c r="W169" t="s">
        <v>5437</v>
      </c>
      <c r="X169" t="s">
        <v>5438</v>
      </c>
      <c r="Y169" t="s">
        <v>5439</v>
      </c>
      <c r="Z169" t="s">
        <v>5440</v>
      </c>
      <c r="AA169">
        <f>_xlfn.XLOOKUP($A169,Kmeans!$B:$B,Kmeans!M:M)</f>
        <v>1</v>
      </c>
      <c r="AB169">
        <f>_xlfn.XLOOKUP($A169,Kmeans!$B:$B,Kmeans!N:N)</f>
        <v>0</v>
      </c>
      <c r="AC169">
        <f>_xlfn.XLOOKUP($A169,Kmeans!$B:$B,Kmeans!O:O)</f>
        <v>0</v>
      </c>
      <c r="AD169">
        <f>'FF-5'!C492/100</f>
        <v>-9.1999999999999998E-3</v>
      </c>
      <c r="AE169">
        <f>'FF-5'!D492/100</f>
        <v>8.8000000000000005E-3</v>
      </c>
      <c r="AF169">
        <f>'FF-5'!E492/100</f>
        <v>2.1600000000000001E-2</v>
      </c>
      <c r="AG169">
        <f>'FF-5'!F492/100</f>
        <v>-1.23E-2</v>
      </c>
      <c r="AH169">
        <f>FF_test!F169</f>
        <v>-1.1399999999999999E-2</v>
      </c>
      <c r="AI169" t="s">
        <v>5442</v>
      </c>
      <c r="AJ169" t="str">
        <f t="shared" si="5"/>
        <v>Normal</v>
      </c>
    </row>
    <row r="170" spans="1:36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4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5435</v>
      </c>
      <c r="V170" t="s">
        <v>5435</v>
      </c>
      <c r="W170" t="s">
        <v>5437</v>
      </c>
      <c r="X170" t="s">
        <v>5438</v>
      </c>
      <c r="Y170" t="s">
        <v>5439</v>
      </c>
      <c r="Z170" t="s">
        <v>5440</v>
      </c>
      <c r="AA170">
        <f>_xlfn.XLOOKUP($A170,Kmeans!$B:$B,Kmeans!M:M)</f>
        <v>1</v>
      </c>
      <c r="AB170">
        <f>_xlfn.XLOOKUP($A170,Kmeans!$B:$B,Kmeans!N:N)</f>
        <v>0</v>
      </c>
      <c r="AC170">
        <f>_xlfn.XLOOKUP($A170,Kmeans!$B:$B,Kmeans!O:O)</f>
        <v>0</v>
      </c>
      <c r="AD170">
        <f>'FF-5'!C493/100</f>
        <v>2.1000000000000001E-2</v>
      </c>
      <c r="AE170">
        <f>'FF-5'!D493/100</f>
        <v>2.7000000000000001E-3</v>
      </c>
      <c r="AF170">
        <f>'FF-5'!E493/100</f>
        <v>1.5600000000000001E-2</v>
      </c>
      <c r="AG170">
        <f>'FF-5'!F493/100</f>
        <v>-9.7999999999999997E-3</v>
      </c>
      <c r="AH170">
        <f>FF_test!F170</f>
        <v>1.7000000000000001E-3</v>
      </c>
      <c r="AI170" t="s">
        <v>5442</v>
      </c>
      <c r="AJ170" t="str">
        <f t="shared" si="5"/>
        <v>Normal</v>
      </c>
    </row>
    <row r="171" spans="1:36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4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5435</v>
      </c>
      <c r="V171" t="s">
        <v>5435</v>
      </c>
      <c r="W171" t="s">
        <v>5437</v>
      </c>
      <c r="X171" t="s">
        <v>5438</v>
      </c>
      <c r="Y171" t="s">
        <v>5439</v>
      </c>
      <c r="Z171" t="s">
        <v>5444</v>
      </c>
      <c r="AA171">
        <f>_xlfn.XLOOKUP($A171,Kmeans!$B:$B,Kmeans!M:M)</f>
        <v>0</v>
      </c>
      <c r="AB171">
        <f>_xlfn.XLOOKUP($A171,Kmeans!$B:$B,Kmeans!N:N)</f>
        <v>1</v>
      </c>
      <c r="AC171">
        <f>_xlfn.XLOOKUP($A171,Kmeans!$B:$B,Kmeans!O:O)</f>
        <v>0</v>
      </c>
      <c r="AD171">
        <f>'FF-5'!C494/100</f>
        <v>-2.0199999999999999E-2</v>
      </c>
      <c r="AE171">
        <f>'FF-5'!D494/100</f>
        <v>-3.0699999999999998E-2</v>
      </c>
      <c r="AF171">
        <f>'FF-5'!E494/100</f>
        <v>3.4700000000000002E-2</v>
      </c>
      <c r="AG171">
        <f>'FF-5'!F494/100</f>
        <v>-2.81E-2</v>
      </c>
      <c r="AH171">
        <f>FF_test!F171</f>
        <v>-5.3800000000000001E-2</v>
      </c>
      <c r="AI171" t="s">
        <v>5446</v>
      </c>
      <c r="AJ171" t="str">
        <f t="shared" si="5"/>
        <v>Drawdown</v>
      </c>
    </row>
    <row r="172" spans="1:36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4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5435</v>
      </c>
      <c r="V172" t="s">
        <v>5435</v>
      </c>
      <c r="W172" t="s">
        <v>5437</v>
      </c>
      <c r="X172" t="s">
        <v>5438</v>
      </c>
      <c r="Y172" t="s">
        <v>5439</v>
      </c>
      <c r="Z172" t="s">
        <v>5440</v>
      </c>
      <c r="AA172">
        <f>_xlfn.XLOOKUP($A172,Kmeans!$B:$B,Kmeans!M:M)</f>
        <v>1</v>
      </c>
      <c r="AB172">
        <f>_xlfn.XLOOKUP($A172,Kmeans!$B:$B,Kmeans!N:N)</f>
        <v>0</v>
      </c>
      <c r="AC172">
        <f>_xlfn.XLOOKUP($A172,Kmeans!$B:$B,Kmeans!O:O)</f>
        <v>0</v>
      </c>
      <c r="AD172">
        <f>'FF-5'!C495/100</f>
        <v>-3.8E-3</v>
      </c>
      <c r="AE172">
        <f>'FF-5'!D495/100</f>
        <v>-2.5000000000000001E-3</v>
      </c>
      <c r="AF172">
        <f>'FF-5'!E495/100</f>
        <v>-1.18E-2</v>
      </c>
      <c r="AG172">
        <f>'FF-5'!F495/100</f>
        <v>2.9999999999999997E-4</v>
      </c>
      <c r="AH172">
        <f>FF_test!F172</f>
        <v>1.4999999999999999E-2</v>
      </c>
      <c r="AI172" t="s">
        <v>5442</v>
      </c>
      <c r="AJ172" t="str">
        <f t="shared" si="5"/>
        <v>Normal</v>
      </c>
    </row>
    <row r="173" spans="1:36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6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5435</v>
      </c>
      <c r="V173" t="s">
        <v>5435</v>
      </c>
      <c r="W173" t="s">
        <v>5437</v>
      </c>
      <c r="X173" t="s">
        <v>5438</v>
      </c>
      <c r="Y173" t="s">
        <v>5439</v>
      </c>
      <c r="Z173" t="s">
        <v>5440</v>
      </c>
      <c r="AA173">
        <f>_xlfn.XLOOKUP($A173,Kmeans!$B:$B,Kmeans!M:M)</f>
        <v>1</v>
      </c>
      <c r="AB173">
        <f>_xlfn.XLOOKUP($A173,Kmeans!$B:$B,Kmeans!N:N)</f>
        <v>0</v>
      </c>
      <c r="AC173">
        <f>_xlfn.XLOOKUP($A173,Kmeans!$B:$B,Kmeans!O:O)</f>
        <v>0</v>
      </c>
      <c r="AD173">
        <f>'FF-5'!C496/100</f>
        <v>2.5600000000000001E-2</v>
      </c>
      <c r="AE173">
        <f>'FF-5'!D496/100</f>
        <v>1.18E-2</v>
      </c>
      <c r="AF173">
        <f>'FF-5'!E496/100</f>
        <v>1.2E-2</v>
      </c>
      <c r="AG173">
        <f>'FF-5'!F496/100</f>
        <v>-3.9000000000000003E-3</v>
      </c>
      <c r="AH173">
        <f>FF_test!F173</f>
        <v>2.0499999999999997E-2</v>
      </c>
      <c r="AI173" t="s">
        <v>5442</v>
      </c>
      <c r="AJ173" t="str">
        <f t="shared" si="5"/>
        <v>Normal</v>
      </c>
    </row>
    <row r="174" spans="1:36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6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5435</v>
      </c>
      <c r="V174" t="s">
        <v>5435</v>
      </c>
      <c r="W174" t="s">
        <v>5437</v>
      </c>
      <c r="X174" t="s">
        <v>5438</v>
      </c>
      <c r="Y174" t="s">
        <v>5439</v>
      </c>
      <c r="Z174" t="s">
        <v>5444</v>
      </c>
      <c r="AA174">
        <f>_xlfn.XLOOKUP($A174,Kmeans!$B:$B,Kmeans!M:M)</f>
        <v>0</v>
      </c>
      <c r="AB174">
        <f>_xlfn.XLOOKUP($A174,Kmeans!$B:$B,Kmeans!N:N)</f>
        <v>1</v>
      </c>
      <c r="AC174">
        <f>_xlfn.XLOOKUP($A174,Kmeans!$B:$B,Kmeans!O:O)</f>
        <v>0</v>
      </c>
      <c r="AD174">
        <f>'FF-5'!C497/100</f>
        <v>-2.9600000000000001E-2</v>
      </c>
      <c r="AE174">
        <f>'FF-5'!D497/100</f>
        <v>3.2400000000000005E-2</v>
      </c>
      <c r="AF174">
        <f>'FF-5'!E497/100</f>
        <v>5.3200000000000004E-2</v>
      </c>
      <c r="AG174">
        <f>'FF-5'!F497/100</f>
        <v>-1.66E-2</v>
      </c>
      <c r="AH174">
        <f>FF_test!F174</f>
        <v>-2.29E-2</v>
      </c>
      <c r="AI174" t="s">
        <v>5446</v>
      </c>
      <c r="AJ174" t="str">
        <f t="shared" si="5"/>
        <v>Drawdown</v>
      </c>
    </row>
    <row r="175" spans="1:36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6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5435</v>
      </c>
      <c r="V175" t="s">
        <v>5435</v>
      </c>
      <c r="W175" t="s">
        <v>5437</v>
      </c>
      <c r="X175" t="s">
        <v>5438</v>
      </c>
      <c r="Y175" t="s">
        <v>5439</v>
      </c>
      <c r="Z175" t="s">
        <v>5440</v>
      </c>
      <c r="AA175">
        <f>_xlfn.XLOOKUP($A175,Kmeans!$B:$B,Kmeans!M:M)</f>
        <v>1</v>
      </c>
      <c r="AB175">
        <f>_xlfn.XLOOKUP($A175,Kmeans!$B:$B,Kmeans!N:N)</f>
        <v>0</v>
      </c>
      <c r="AC175">
        <f>_xlfn.XLOOKUP($A175,Kmeans!$B:$B,Kmeans!O:O)</f>
        <v>0</v>
      </c>
      <c r="AD175">
        <f>'FF-5'!C498/100</f>
        <v>-1.1399999999999999E-2</v>
      </c>
      <c r="AE175">
        <f>'FF-5'!D498/100</f>
        <v>9.7000000000000003E-3</v>
      </c>
      <c r="AF175">
        <f>'FF-5'!E498/100</f>
        <v>1.23E-2</v>
      </c>
      <c r="AG175">
        <f>'FF-5'!F498/100</f>
        <v>-1.47E-2</v>
      </c>
      <c r="AH175">
        <f>FF_test!F175</f>
        <v>-1.5900000000000001E-2</v>
      </c>
      <c r="AI175" t="s">
        <v>5442</v>
      </c>
      <c r="AJ175" t="str">
        <f t="shared" si="5"/>
        <v>Normal</v>
      </c>
    </row>
    <row r="176" spans="1:36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6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5435</v>
      </c>
      <c r="V176" t="s">
        <v>5435</v>
      </c>
      <c r="W176" t="s">
        <v>5437</v>
      </c>
      <c r="X176" t="s">
        <v>5438</v>
      </c>
      <c r="Y176" t="s">
        <v>5439</v>
      </c>
      <c r="Z176" t="s">
        <v>5440</v>
      </c>
      <c r="AA176">
        <f>_xlfn.XLOOKUP($A176,Kmeans!$B:$B,Kmeans!M:M)</f>
        <v>1</v>
      </c>
      <c r="AB176">
        <f>_xlfn.XLOOKUP($A176,Kmeans!$B:$B,Kmeans!N:N)</f>
        <v>0</v>
      </c>
      <c r="AC176">
        <f>_xlfn.XLOOKUP($A176,Kmeans!$B:$B,Kmeans!O:O)</f>
        <v>0</v>
      </c>
      <c r="AD176">
        <f>'FF-5'!C499/100</f>
        <v>3.27E-2</v>
      </c>
      <c r="AE176">
        <f>'FF-5'!D499/100</f>
        <v>0</v>
      </c>
      <c r="AF176">
        <f>'FF-5'!E499/100</f>
        <v>-1.49E-2</v>
      </c>
      <c r="AG176">
        <f>'FF-5'!F499/100</f>
        <v>-1.8799999999999997E-2</v>
      </c>
      <c r="AH176">
        <f>FF_test!F176</f>
        <v>5.4900000000000004E-2</v>
      </c>
      <c r="AI176" t="s">
        <v>5442</v>
      </c>
      <c r="AJ176" t="str">
        <f t="shared" si="5"/>
        <v>Normal</v>
      </c>
    </row>
    <row r="177" spans="1:36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6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5435</v>
      </c>
      <c r="V177" t="s">
        <v>5435</v>
      </c>
      <c r="W177" t="s">
        <v>5437</v>
      </c>
      <c r="X177" t="s">
        <v>5438</v>
      </c>
      <c r="Y177" t="s">
        <v>5439</v>
      </c>
      <c r="Z177" t="s">
        <v>5440</v>
      </c>
      <c r="AA177">
        <f>_xlfn.XLOOKUP($A177,Kmeans!$B:$B,Kmeans!M:M)</f>
        <v>1</v>
      </c>
      <c r="AB177">
        <f>_xlfn.XLOOKUP($A177,Kmeans!$B:$B,Kmeans!N:N)</f>
        <v>0</v>
      </c>
      <c r="AC177">
        <f>_xlfn.XLOOKUP($A177,Kmeans!$B:$B,Kmeans!O:O)</f>
        <v>0</v>
      </c>
      <c r="AD177">
        <f>'FF-5'!C500/100</f>
        <v>1.9E-3</v>
      </c>
      <c r="AE177">
        <f>'FF-5'!D500/100</f>
        <v>-2.2000000000000001E-3</v>
      </c>
      <c r="AF177">
        <f>'FF-5'!E500/100</f>
        <v>-5.1999999999999998E-3</v>
      </c>
      <c r="AG177">
        <f>'FF-5'!F500/100</f>
        <v>4.8999999999999998E-3</v>
      </c>
      <c r="AH177">
        <f>FF_test!F177</f>
        <v>-1.38E-2</v>
      </c>
      <c r="AI177" t="s">
        <v>5442</v>
      </c>
      <c r="AJ177" t="str">
        <f t="shared" si="5"/>
        <v>Normal</v>
      </c>
    </row>
    <row r="178" spans="1:36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6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5435</v>
      </c>
      <c r="V178" t="s">
        <v>5435</v>
      </c>
      <c r="W178" t="s">
        <v>5437</v>
      </c>
      <c r="X178" t="s">
        <v>5438</v>
      </c>
      <c r="Y178" t="s">
        <v>5439</v>
      </c>
      <c r="Z178" t="s">
        <v>5440</v>
      </c>
      <c r="AA178">
        <f>_xlfn.XLOOKUP($A178,Kmeans!$B:$B,Kmeans!M:M)</f>
        <v>1</v>
      </c>
      <c r="AB178">
        <f>_xlfn.XLOOKUP($A178,Kmeans!$B:$B,Kmeans!N:N)</f>
        <v>0</v>
      </c>
      <c r="AC178">
        <f>_xlfn.XLOOKUP($A178,Kmeans!$B:$B,Kmeans!O:O)</f>
        <v>0</v>
      </c>
      <c r="AD178">
        <f>'FF-5'!C501/100</f>
        <v>4.1100000000000005E-2</v>
      </c>
      <c r="AE178">
        <f>'FF-5'!D501/100</f>
        <v>1.41E-2</v>
      </c>
      <c r="AF178">
        <f>'FF-5'!E501/100</f>
        <v>-5.7999999999999996E-3</v>
      </c>
      <c r="AG178">
        <f>'FF-5'!F501/100</f>
        <v>-2.2000000000000001E-3</v>
      </c>
      <c r="AH178">
        <f>FF_test!F178</f>
        <v>3.1600000000000003E-2</v>
      </c>
      <c r="AI178" t="s">
        <v>5442</v>
      </c>
      <c r="AJ178" t="str">
        <f t="shared" si="5"/>
        <v>Normal</v>
      </c>
    </row>
    <row r="179" spans="1:36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6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5435</v>
      </c>
      <c r="V179" t="s">
        <v>5435</v>
      </c>
      <c r="W179" t="s">
        <v>5437</v>
      </c>
      <c r="X179" t="s">
        <v>5438</v>
      </c>
      <c r="Y179" t="s">
        <v>5439</v>
      </c>
      <c r="Z179" t="s">
        <v>5440</v>
      </c>
      <c r="AA179">
        <f>_xlfn.XLOOKUP($A179,Kmeans!$B:$B,Kmeans!M:M)</f>
        <v>1</v>
      </c>
      <c r="AB179">
        <f>_xlfn.XLOOKUP($A179,Kmeans!$B:$B,Kmeans!N:N)</f>
        <v>0</v>
      </c>
      <c r="AC179">
        <f>_xlfn.XLOOKUP($A179,Kmeans!$B:$B,Kmeans!O:O)</f>
        <v>0</v>
      </c>
      <c r="AD179">
        <f>'FF-5'!C502/100</f>
        <v>-5.0000000000000001E-4</v>
      </c>
      <c r="AE179">
        <f>'FF-5'!D502/100</f>
        <v>-2.2000000000000001E-3</v>
      </c>
      <c r="AF179">
        <f>'FF-5'!E502/100</f>
        <v>-1.1599999999999999E-2</v>
      </c>
      <c r="AG179">
        <f>'FF-5'!F502/100</f>
        <v>4.5999999999999999E-3</v>
      </c>
      <c r="AH179">
        <f>FF_test!F179</f>
        <v>-2.87E-2</v>
      </c>
      <c r="AI179" t="s">
        <v>5442</v>
      </c>
      <c r="AJ179" t="str">
        <f t="shared" si="5"/>
        <v>Normal</v>
      </c>
    </row>
    <row r="180" spans="1:36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6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5435</v>
      </c>
      <c r="V180" t="s">
        <v>5435</v>
      </c>
      <c r="W180" t="s">
        <v>5437</v>
      </c>
      <c r="X180" t="s">
        <v>5438</v>
      </c>
      <c r="Y180" t="s">
        <v>5439</v>
      </c>
      <c r="Z180" t="s">
        <v>5440</v>
      </c>
      <c r="AA180">
        <f>_xlfn.XLOOKUP($A180,Kmeans!$B:$B,Kmeans!M:M)</f>
        <v>1</v>
      </c>
      <c r="AB180">
        <f>_xlfn.XLOOKUP($A180,Kmeans!$B:$B,Kmeans!N:N)</f>
        <v>0</v>
      </c>
      <c r="AC180">
        <f>_xlfn.XLOOKUP($A180,Kmeans!$B:$B,Kmeans!O:O)</f>
        <v>0</v>
      </c>
      <c r="AD180">
        <f>'FF-5'!C503/100</f>
        <v>-1.1699999999999999E-2</v>
      </c>
      <c r="AE180">
        <f>'FF-5'!D503/100</f>
        <v>2.06E-2</v>
      </c>
      <c r="AF180">
        <f>'FF-5'!E503/100</f>
        <v>2.7400000000000001E-2</v>
      </c>
      <c r="AG180">
        <f>'FF-5'!F503/100</f>
        <v>-1.46E-2</v>
      </c>
      <c r="AH180">
        <f>FF_test!F180</f>
        <v>3.0499999999999999E-2</v>
      </c>
      <c r="AI180" t="s">
        <v>5442</v>
      </c>
      <c r="AJ180" t="str">
        <f t="shared" si="5"/>
        <v>Normal</v>
      </c>
    </row>
    <row r="181" spans="1:36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6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5435</v>
      </c>
      <c r="V181" t="s">
        <v>5435</v>
      </c>
      <c r="W181" t="s">
        <v>5437</v>
      </c>
      <c r="X181" t="s">
        <v>5441</v>
      </c>
      <c r="Y181" t="s">
        <v>5439</v>
      </c>
      <c r="Z181" t="s">
        <v>5440</v>
      </c>
      <c r="AA181">
        <f>_xlfn.XLOOKUP($A181,Kmeans!$B:$B,Kmeans!M:M)</f>
        <v>1</v>
      </c>
      <c r="AB181">
        <f>_xlfn.XLOOKUP($A181,Kmeans!$B:$B,Kmeans!N:N)</f>
        <v>0</v>
      </c>
      <c r="AC181">
        <f>_xlfn.XLOOKUP($A181,Kmeans!$B:$B,Kmeans!O:O)</f>
        <v>0</v>
      </c>
      <c r="AD181">
        <f>'FF-5'!C504/100</f>
        <v>-3.0999999999999999E-3</v>
      </c>
      <c r="AE181">
        <f>'FF-5'!D504/100</f>
        <v>1.54E-2</v>
      </c>
      <c r="AF181">
        <f>'FF-5'!E504/100</f>
        <v>1.43E-2</v>
      </c>
      <c r="AG181">
        <f>'FF-5'!F504/100</f>
        <v>-5.0000000000000001E-4</v>
      </c>
      <c r="AH181">
        <f>FF_test!F181</f>
        <v>3.3700000000000001E-2</v>
      </c>
      <c r="AI181" t="s">
        <v>5442</v>
      </c>
      <c r="AJ181" t="str">
        <f t="shared" si="5"/>
        <v>Normal</v>
      </c>
    </row>
    <row r="182" spans="1:36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6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5435</v>
      </c>
      <c r="V182" t="s">
        <v>5435</v>
      </c>
      <c r="W182" t="s">
        <v>5437</v>
      </c>
      <c r="X182" t="s">
        <v>5438</v>
      </c>
      <c r="Y182" t="s">
        <v>5439</v>
      </c>
      <c r="Z182" t="s">
        <v>5440</v>
      </c>
      <c r="AA182">
        <f>_xlfn.XLOOKUP($A182,Kmeans!$B:$B,Kmeans!M:M)</f>
        <v>1</v>
      </c>
      <c r="AB182">
        <f>_xlfn.XLOOKUP($A182,Kmeans!$B:$B,Kmeans!N:N)</f>
        <v>0</v>
      </c>
      <c r="AC182">
        <f>_xlfn.XLOOKUP($A182,Kmeans!$B:$B,Kmeans!O:O)</f>
        <v>0</v>
      </c>
      <c r="AD182">
        <f>'FF-5'!C505/100</f>
        <v>-1.4199999999999999E-2</v>
      </c>
      <c r="AE182">
        <f>'FF-5'!D505/100</f>
        <v>2.0400000000000001E-2</v>
      </c>
      <c r="AF182">
        <f>'FF-5'!E505/100</f>
        <v>4.5999999999999999E-3</v>
      </c>
      <c r="AG182">
        <f>'FF-5'!F505/100</f>
        <v>1.29E-2</v>
      </c>
      <c r="AH182">
        <f>FF_test!F182</f>
        <v>4.0999999999999995E-3</v>
      </c>
      <c r="AI182" t="s">
        <v>5442</v>
      </c>
      <c r="AJ182" t="str">
        <f t="shared" si="5"/>
        <v>Normal</v>
      </c>
    </row>
    <row r="183" spans="1:36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6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5435</v>
      </c>
      <c r="V183" t="s">
        <v>5435</v>
      </c>
      <c r="W183" t="s">
        <v>5437</v>
      </c>
      <c r="X183" t="s">
        <v>5438</v>
      </c>
      <c r="Y183" t="s">
        <v>5439</v>
      </c>
      <c r="Z183" t="s">
        <v>5444</v>
      </c>
      <c r="AA183">
        <f>_xlfn.XLOOKUP($A183,Kmeans!$B:$B,Kmeans!M:M)</f>
        <v>0</v>
      </c>
      <c r="AB183">
        <f>_xlfn.XLOOKUP($A183,Kmeans!$B:$B,Kmeans!N:N)</f>
        <v>1</v>
      </c>
      <c r="AC183">
        <f>_xlfn.XLOOKUP($A183,Kmeans!$B:$B,Kmeans!O:O)</f>
        <v>0</v>
      </c>
      <c r="AD183">
        <f>'FF-5'!C506/100</f>
        <v>-3.9800000000000002E-2</v>
      </c>
      <c r="AE183">
        <f>'FF-5'!D506/100</f>
        <v>7.000000000000001E-4</v>
      </c>
      <c r="AF183">
        <f>'FF-5'!E506/100</f>
        <v>9.7000000000000003E-3</v>
      </c>
      <c r="AG183">
        <f>'FF-5'!F506/100</f>
        <v>-9.3999999999999986E-3</v>
      </c>
      <c r="AH183">
        <f>FF_test!F183</f>
        <v>-6.8999999999999999E-3</v>
      </c>
      <c r="AI183" t="s">
        <v>5446</v>
      </c>
      <c r="AJ183" t="str">
        <f t="shared" si="5"/>
        <v>Drawdown</v>
      </c>
    </row>
    <row r="184" spans="1:36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6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5435</v>
      </c>
      <c r="V184" t="s">
        <v>5435</v>
      </c>
      <c r="W184" t="s">
        <v>5437</v>
      </c>
      <c r="X184" t="s">
        <v>5438</v>
      </c>
      <c r="Y184" t="s">
        <v>5439</v>
      </c>
      <c r="Z184" t="s">
        <v>5440</v>
      </c>
      <c r="AA184">
        <f>_xlfn.XLOOKUP($A184,Kmeans!$B:$B,Kmeans!M:M)</f>
        <v>1</v>
      </c>
      <c r="AB184">
        <f>_xlfn.XLOOKUP($A184,Kmeans!$B:$B,Kmeans!N:N)</f>
        <v>0</v>
      </c>
      <c r="AC184">
        <f>_xlfn.XLOOKUP($A184,Kmeans!$B:$B,Kmeans!O:O)</f>
        <v>0</v>
      </c>
      <c r="AD184">
        <f>'FF-5'!C507/100</f>
        <v>2.7799999999999998E-2</v>
      </c>
      <c r="AE184">
        <f>'FF-5'!D507/100</f>
        <v>-6.4000000000000003E-3</v>
      </c>
      <c r="AF184">
        <f>'FF-5'!E507/100</f>
        <v>-0.01</v>
      </c>
      <c r="AG184">
        <f>'FF-5'!F507/100</f>
        <v>3.0000000000000001E-3</v>
      </c>
      <c r="AH184">
        <f>FF_test!F184</f>
        <v>4.5000000000000005E-3</v>
      </c>
      <c r="AI184" t="s">
        <v>5442</v>
      </c>
      <c r="AJ184" t="str">
        <f t="shared" si="5"/>
        <v>Normal</v>
      </c>
    </row>
    <row r="185" spans="1:36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6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5435</v>
      </c>
      <c r="V185" t="s">
        <v>5435</v>
      </c>
      <c r="W185" t="s">
        <v>5437</v>
      </c>
      <c r="X185" t="s">
        <v>5438</v>
      </c>
      <c r="Y185" t="s">
        <v>5439</v>
      </c>
      <c r="Z185" t="s">
        <v>5440</v>
      </c>
      <c r="AA185">
        <f>_xlfn.XLOOKUP($A185,Kmeans!$B:$B,Kmeans!M:M)</f>
        <v>1</v>
      </c>
      <c r="AB185">
        <f>_xlfn.XLOOKUP($A185,Kmeans!$B:$B,Kmeans!N:N)</f>
        <v>0</v>
      </c>
      <c r="AC185">
        <f>_xlfn.XLOOKUP($A185,Kmeans!$B:$B,Kmeans!O:O)</f>
        <v>0</v>
      </c>
      <c r="AD185">
        <f>'FF-5'!C508/100</f>
        <v>3.2799999999999996E-2</v>
      </c>
      <c r="AE185">
        <f>'FF-5'!D508/100</f>
        <v>2.8300000000000002E-2</v>
      </c>
      <c r="AF185">
        <f>'FF-5'!E508/100</f>
        <v>9.5999999999999992E-3</v>
      </c>
      <c r="AG185">
        <f>'FF-5'!F508/100</f>
        <v>-5.1000000000000004E-3</v>
      </c>
      <c r="AH185">
        <f>FF_test!F185</f>
        <v>2.0499999999999997E-2</v>
      </c>
      <c r="AI185" t="s">
        <v>5442</v>
      </c>
      <c r="AJ185" t="str">
        <f t="shared" si="5"/>
        <v>Normal</v>
      </c>
    </row>
    <row r="186" spans="1:36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6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5435</v>
      </c>
      <c r="V186" t="s">
        <v>5435</v>
      </c>
      <c r="W186" t="s">
        <v>5437</v>
      </c>
      <c r="X186" t="s">
        <v>5438</v>
      </c>
      <c r="Y186" t="s">
        <v>5439</v>
      </c>
      <c r="Z186" t="s">
        <v>5440</v>
      </c>
      <c r="AA186">
        <f>_xlfn.XLOOKUP($A186,Kmeans!$B:$B,Kmeans!M:M)</f>
        <v>1</v>
      </c>
      <c r="AB186">
        <f>_xlfn.XLOOKUP($A186,Kmeans!$B:$B,Kmeans!N:N)</f>
        <v>0</v>
      </c>
      <c r="AC186">
        <f>_xlfn.XLOOKUP($A186,Kmeans!$B:$B,Kmeans!O:O)</f>
        <v>0</v>
      </c>
      <c r="AD186">
        <f>'FF-5'!C509/100</f>
        <v>2.81E-2</v>
      </c>
      <c r="AE186">
        <f>'FF-5'!D509/100</f>
        <v>-7.9000000000000008E-3</v>
      </c>
      <c r="AF186">
        <f>'FF-5'!E509/100</f>
        <v>-1.18E-2</v>
      </c>
      <c r="AG186">
        <f>'FF-5'!F509/100</f>
        <v>-8.199999999999999E-3</v>
      </c>
      <c r="AH186">
        <f>FF_test!F186</f>
        <v>5.9999999999999995E-4</v>
      </c>
      <c r="AI186" t="s">
        <v>5442</v>
      </c>
      <c r="AJ186" t="str">
        <f t="shared" si="5"/>
        <v>Normal</v>
      </c>
    </row>
    <row r="187" spans="1:36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6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5435</v>
      </c>
      <c r="V187" t="s">
        <v>5435</v>
      </c>
      <c r="W187" t="s">
        <v>5437</v>
      </c>
      <c r="X187" t="s">
        <v>5438</v>
      </c>
      <c r="Y187" t="s">
        <v>5439</v>
      </c>
      <c r="Z187" t="s">
        <v>5440</v>
      </c>
      <c r="AA187">
        <f>_xlfn.XLOOKUP($A187,Kmeans!$B:$B,Kmeans!M:M)</f>
        <v>1</v>
      </c>
      <c r="AB187">
        <f>_xlfn.XLOOKUP($A187,Kmeans!$B:$B,Kmeans!N:N)</f>
        <v>0</v>
      </c>
      <c r="AC187">
        <f>_xlfn.XLOOKUP($A187,Kmeans!$B:$B,Kmeans!O:O)</f>
        <v>0</v>
      </c>
      <c r="AD187">
        <f>'FF-5'!C510/100</f>
        <v>-8.8999999999999999E-3</v>
      </c>
      <c r="AE187">
        <f>'FF-5'!D510/100</f>
        <v>1.32E-2</v>
      </c>
      <c r="AF187">
        <f>'FF-5'!E510/100</f>
        <v>-2.0499999999999997E-2</v>
      </c>
      <c r="AG187">
        <f>'FF-5'!F510/100</f>
        <v>3.7000000000000002E-3</v>
      </c>
      <c r="AH187">
        <f>FF_test!F187</f>
        <v>2.0799999999999999E-2</v>
      </c>
      <c r="AI187" t="s">
        <v>5442</v>
      </c>
      <c r="AJ187" t="str">
        <f t="shared" si="5"/>
        <v>Normal</v>
      </c>
    </row>
    <row r="188" spans="1:36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6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5435</v>
      </c>
      <c r="V188" t="s">
        <v>5435</v>
      </c>
      <c r="W188" t="s">
        <v>5437</v>
      </c>
      <c r="X188" t="s">
        <v>5438</v>
      </c>
      <c r="Y188" t="s">
        <v>5439</v>
      </c>
      <c r="Z188" t="s">
        <v>5440</v>
      </c>
      <c r="AA188">
        <f>_xlfn.XLOOKUP($A188,Kmeans!$B:$B,Kmeans!M:M)</f>
        <v>1</v>
      </c>
      <c r="AB188">
        <f>_xlfn.XLOOKUP($A188,Kmeans!$B:$B,Kmeans!N:N)</f>
        <v>0</v>
      </c>
      <c r="AC188">
        <f>_xlfn.XLOOKUP($A188,Kmeans!$B:$B,Kmeans!O:O)</f>
        <v>0</v>
      </c>
      <c r="AD188">
        <f>'FF-5'!C511/100</f>
        <v>-3.4000000000000002E-3</v>
      </c>
      <c r="AE188">
        <f>'FF-5'!D511/100</f>
        <v>7.0999999999999995E-3</v>
      </c>
      <c r="AF188">
        <f>'FF-5'!E511/100</f>
        <v>2.7000000000000001E-3</v>
      </c>
      <c r="AG188">
        <f>'FF-5'!F511/100</f>
        <v>-6.0000000000000001E-3</v>
      </c>
      <c r="AH188">
        <f>FF_test!F188</f>
        <v>3.4300000000000004E-2</v>
      </c>
      <c r="AI188" t="s">
        <v>5442</v>
      </c>
      <c r="AJ188" t="str">
        <f t="shared" si="5"/>
        <v>Normal</v>
      </c>
    </row>
    <row r="189" spans="1:36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6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5435</v>
      </c>
      <c r="V189" t="s">
        <v>5435</v>
      </c>
      <c r="W189" t="s">
        <v>5437</v>
      </c>
      <c r="X189" t="s">
        <v>5438</v>
      </c>
      <c r="Y189" t="s">
        <v>5439</v>
      </c>
      <c r="Z189" t="s">
        <v>5440</v>
      </c>
      <c r="AA189">
        <f>_xlfn.XLOOKUP($A189,Kmeans!$B:$B,Kmeans!M:M)</f>
        <v>1</v>
      </c>
      <c r="AB189">
        <f>_xlfn.XLOOKUP($A189,Kmeans!$B:$B,Kmeans!N:N)</f>
        <v>0</v>
      </c>
      <c r="AC189">
        <f>_xlfn.XLOOKUP($A189,Kmeans!$B:$B,Kmeans!O:O)</f>
        <v>0</v>
      </c>
      <c r="AD189">
        <f>'FF-5'!C512/100</f>
        <v>-1.4499999999999999E-2</v>
      </c>
      <c r="AE189">
        <f>'FF-5'!D512/100</f>
        <v>4.1999999999999997E-3</v>
      </c>
      <c r="AF189">
        <f>'FF-5'!E512/100</f>
        <v>-9.300000000000001E-3</v>
      </c>
      <c r="AG189">
        <f>'FF-5'!F512/100</f>
        <v>-1.29E-2</v>
      </c>
      <c r="AH189">
        <f>FF_test!F189</f>
        <v>-1.3899999999999999E-2</v>
      </c>
      <c r="AI189" t="s">
        <v>5442</v>
      </c>
      <c r="AJ189" t="str">
        <f t="shared" si="5"/>
        <v>Normal</v>
      </c>
    </row>
    <row r="190" spans="1:36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6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5435</v>
      </c>
      <c r="V190" t="s">
        <v>5435</v>
      </c>
      <c r="W190" t="s">
        <v>5437</v>
      </c>
      <c r="X190" t="s">
        <v>5438</v>
      </c>
      <c r="Y190" t="s">
        <v>5439</v>
      </c>
      <c r="Z190" t="s">
        <v>5440</v>
      </c>
      <c r="AA190">
        <f>_xlfn.XLOOKUP($A190,Kmeans!$B:$B,Kmeans!M:M)</f>
        <v>1</v>
      </c>
      <c r="AB190">
        <f>_xlfn.XLOOKUP($A190,Kmeans!$B:$B,Kmeans!N:N)</f>
        <v>0</v>
      </c>
      <c r="AC190">
        <f>_xlfn.XLOOKUP($A190,Kmeans!$B:$B,Kmeans!O:O)</f>
        <v>0</v>
      </c>
      <c r="AD190">
        <f>'FF-5'!C513/100</f>
        <v>8.3999999999999995E-3</v>
      </c>
      <c r="AE190">
        <f>'FF-5'!D513/100</f>
        <v>-1.1599999999999999E-2</v>
      </c>
      <c r="AF190">
        <f>'FF-5'!E513/100</f>
        <v>-7.6E-3</v>
      </c>
      <c r="AG190">
        <f>'FF-5'!F513/100</f>
        <v>-1.1299999999999999E-2</v>
      </c>
      <c r="AH190">
        <f>FF_test!F190</f>
        <v>3.4999999999999996E-3</v>
      </c>
      <c r="AI190" t="s">
        <v>5442</v>
      </c>
      <c r="AJ190" t="str">
        <f t="shared" si="5"/>
        <v>Normal</v>
      </c>
    </row>
    <row r="191" spans="1:36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6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5435</v>
      </c>
      <c r="V191" t="s">
        <v>5435</v>
      </c>
      <c r="W191" t="s">
        <v>5437</v>
      </c>
      <c r="X191" t="s">
        <v>5438</v>
      </c>
      <c r="Y191" t="s">
        <v>5439</v>
      </c>
      <c r="Z191" t="s">
        <v>5440</v>
      </c>
      <c r="AA191">
        <f>_xlfn.XLOOKUP($A191,Kmeans!$B:$B,Kmeans!M:M)</f>
        <v>1</v>
      </c>
      <c r="AB191">
        <f>_xlfn.XLOOKUP($A191,Kmeans!$B:$B,Kmeans!N:N)</f>
        <v>0</v>
      </c>
      <c r="AC191">
        <f>_xlfn.XLOOKUP($A191,Kmeans!$B:$B,Kmeans!O:O)</f>
        <v>0</v>
      </c>
      <c r="AD191">
        <f>'FF-5'!C514/100</f>
        <v>-2E-3</v>
      </c>
      <c r="AE191">
        <f>'FF-5'!D514/100</f>
        <v>2E-3</v>
      </c>
      <c r="AF191">
        <f>'FF-5'!E514/100</f>
        <v>2.2000000000000001E-3</v>
      </c>
      <c r="AG191">
        <f>'FF-5'!F514/100</f>
        <v>2.3E-3</v>
      </c>
      <c r="AH191">
        <f>FF_test!F191</f>
        <v>7.7000000000000002E-3</v>
      </c>
      <c r="AI191" t="s">
        <v>5442</v>
      </c>
      <c r="AJ191" t="str">
        <f t="shared" si="5"/>
        <v>Normal</v>
      </c>
    </row>
    <row r="192" spans="1:36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6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5435</v>
      </c>
      <c r="V192" t="s">
        <v>5435</v>
      </c>
      <c r="W192" t="s">
        <v>5437</v>
      </c>
      <c r="X192" t="s">
        <v>5438</v>
      </c>
      <c r="Y192" t="s">
        <v>5439</v>
      </c>
      <c r="Z192" t="s">
        <v>5440</v>
      </c>
      <c r="AA192">
        <f>_xlfn.XLOOKUP($A192,Kmeans!$B:$B,Kmeans!M:M)</f>
        <v>1</v>
      </c>
      <c r="AB192">
        <f>_xlfn.XLOOKUP($A192,Kmeans!$B:$B,Kmeans!N:N)</f>
        <v>0</v>
      </c>
      <c r="AC192">
        <f>_xlfn.XLOOKUP($A192,Kmeans!$B:$B,Kmeans!O:O)</f>
        <v>0</v>
      </c>
      <c r="AD192">
        <f>'FF-5'!C515/100</f>
        <v>5.7500000000000002E-2</v>
      </c>
      <c r="AE192">
        <f>'FF-5'!D515/100</f>
        <v>1.0800000000000001E-2</v>
      </c>
      <c r="AF192">
        <f>'FF-5'!E515/100</f>
        <v>-6.5000000000000006E-3</v>
      </c>
      <c r="AG192">
        <f>'FF-5'!F515/100</f>
        <v>-4.5000000000000005E-3</v>
      </c>
      <c r="AH192">
        <f>FF_test!F192</f>
        <v>2.53E-2</v>
      </c>
      <c r="AI192" t="s">
        <v>5442</v>
      </c>
      <c r="AJ192" t="str">
        <f t="shared" si="5"/>
        <v>Normal</v>
      </c>
    </row>
    <row r="193" spans="1:36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6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5435</v>
      </c>
      <c r="V193" t="s">
        <v>5435</v>
      </c>
      <c r="W193" t="s">
        <v>5437</v>
      </c>
      <c r="X193" t="s">
        <v>5438</v>
      </c>
      <c r="Y193" t="s">
        <v>5439</v>
      </c>
      <c r="Z193" t="s">
        <v>5440</v>
      </c>
      <c r="AA193">
        <f>_xlfn.XLOOKUP($A193,Kmeans!$B:$B,Kmeans!M:M)</f>
        <v>1</v>
      </c>
      <c r="AB193">
        <f>_xlfn.XLOOKUP($A193,Kmeans!$B:$B,Kmeans!N:N)</f>
        <v>0</v>
      </c>
      <c r="AC193">
        <f>_xlfn.XLOOKUP($A193,Kmeans!$B:$B,Kmeans!O:O)</f>
        <v>0</v>
      </c>
      <c r="AD193">
        <f>'FF-5'!C516/100</f>
        <v>-4.1999999999999997E-3</v>
      </c>
      <c r="AE193">
        <f>'FF-5'!D516/100</f>
        <v>-3.4000000000000002E-3</v>
      </c>
      <c r="AF193">
        <f>'FF-5'!E516/100</f>
        <v>-5.1000000000000004E-3</v>
      </c>
      <c r="AG193">
        <f>'FF-5'!F516/100</f>
        <v>1.9099999999999999E-2</v>
      </c>
      <c r="AH193">
        <f>FF_test!F193</f>
        <v>-1.84E-2</v>
      </c>
      <c r="AI193" t="s">
        <v>5442</v>
      </c>
      <c r="AJ193" t="str">
        <f t="shared" si="5"/>
        <v>Normal</v>
      </c>
    </row>
    <row r="194" spans="1:36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6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5435</v>
      </c>
      <c r="V194" t="s">
        <v>5435</v>
      </c>
      <c r="W194" t="s">
        <v>5437</v>
      </c>
      <c r="X194" t="s">
        <v>5438</v>
      </c>
      <c r="Y194" t="s">
        <v>5439</v>
      </c>
      <c r="Z194" t="s">
        <v>5440</v>
      </c>
      <c r="AA194">
        <f>_xlfn.XLOOKUP($A194,Kmeans!$B:$B,Kmeans!M:M)</f>
        <v>1</v>
      </c>
      <c r="AB194">
        <f>_xlfn.XLOOKUP($A194,Kmeans!$B:$B,Kmeans!N:N)</f>
        <v>0</v>
      </c>
      <c r="AC194">
        <f>_xlfn.XLOOKUP($A194,Kmeans!$B:$B,Kmeans!O:O)</f>
        <v>0</v>
      </c>
      <c r="AD194">
        <f>'FF-5'!C517/100</f>
        <v>3.39E-2</v>
      </c>
      <c r="AE194">
        <f>'FF-5'!D517/100</f>
        <v>6.0000000000000001E-3</v>
      </c>
      <c r="AF194">
        <f>'FF-5'!E517/100</f>
        <v>5.9999999999999995E-4</v>
      </c>
      <c r="AG194">
        <f>'FF-5'!F517/100</f>
        <v>-4.0000000000000001E-3</v>
      </c>
      <c r="AH194">
        <f>FF_test!F194</f>
        <v>1.26E-2</v>
      </c>
      <c r="AI194" t="s">
        <v>5442</v>
      </c>
      <c r="AJ194" t="str">
        <f t="shared" si="5"/>
        <v>Normal</v>
      </c>
    </row>
    <row r="195" spans="1:36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6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5435</v>
      </c>
      <c r="V195" t="s">
        <v>5435</v>
      </c>
      <c r="W195" t="s">
        <v>5437</v>
      </c>
      <c r="X195" t="s">
        <v>5438</v>
      </c>
      <c r="Y195" t="s">
        <v>5439</v>
      </c>
      <c r="Z195" t="s">
        <v>5440</v>
      </c>
      <c r="AA195">
        <f>_xlfn.XLOOKUP($A195,Kmeans!$B:$B,Kmeans!M:M)</f>
        <v>1</v>
      </c>
      <c r="AB195">
        <f>_xlfn.XLOOKUP($A195,Kmeans!$B:$B,Kmeans!N:N)</f>
        <v>0</v>
      </c>
      <c r="AC195">
        <f>_xlfn.XLOOKUP($A195,Kmeans!$B:$B,Kmeans!O:O)</f>
        <v>0</v>
      </c>
      <c r="AD195">
        <f>'FF-5'!C518/100</f>
        <v>-8.3999999999999995E-3</v>
      </c>
      <c r="AE195">
        <f>'FF-5'!D518/100</f>
        <v>2.3399999999999997E-2</v>
      </c>
      <c r="AF195">
        <f>'FF-5'!E518/100</f>
        <v>1.8000000000000002E-2</v>
      </c>
      <c r="AG195">
        <f>'FF-5'!F518/100</f>
        <v>1E-4</v>
      </c>
      <c r="AH195">
        <f>FF_test!F195</f>
        <v>6.4000000000000003E-3</v>
      </c>
      <c r="AI195" t="s">
        <v>5442</v>
      </c>
      <c r="AJ195" t="str">
        <f t="shared" ref="AJ195:AJ258" si="7">IF(AA195=1,"Normal","Drawdown")</f>
        <v>Normal</v>
      </c>
    </row>
    <row r="196" spans="1:36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6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5435</v>
      </c>
      <c r="V196" t="s">
        <v>5435</v>
      </c>
      <c r="W196" t="s">
        <v>5437</v>
      </c>
      <c r="X196" t="s">
        <v>5438</v>
      </c>
      <c r="Y196" t="s">
        <v>5439</v>
      </c>
      <c r="Z196" t="s">
        <v>5440</v>
      </c>
      <c r="AA196">
        <f>_xlfn.XLOOKUP($A196,Kmeans!$B:$B,Kmeans!M:M)</f>
        <v>1</v>
      </c>
      <c r="AB196">
        <f>_xlfn.XLOOKUP($A196,Kmeans!$B:$B,Kmeans!N:N)</f>
        <v>0</v>
      </c>
      <c r="AC196">
        <f>_xlfn.XLOOKUP($A196,Kmeans!$B:$B,Kmeans!O:O)</f>
        <v>0</v>
      </c>
      <c r="AD196">
        <f>'FF-5'!C519/100</f>
        <v>-2.8500000000000001E-2</v>
      </c>
      <c r="AE196">
        <f>'FF-5'!D519/100</f>
        <v>2.41E-2</v>
      </c>
      <c r="AF196">
        <f>'FF-5'!E519/100</f>
        <v>1.15E-2</v>
      </c>
      <c r="AG196">
        <f>'FF-5'!F519/100</f>
        <v>1.46E-2</v>
      </c>
      <c r="AH196">
        <f>FF_test!F196</f>
        <v>-3.7000000000000005E-2</v>
      </c>
      <c r="AI196" t="s">
        <v>5442</v>
      </c>
      <c r="AJ196" t="str">
        <f t="shared" si="7"/>
        <v>Normal</v>
      </c>
    </row>
    <row r="197" spans="1:36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6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5435</v>
      </c>
      <c r="V197" t="s">
        <v>5435</v>
      </c>
      <c r="W197" t="s">
        <v>5437</v>
      </c>
      <c r="X197" t="s">
        <v>5438</v>
      </c>
      <c r="Y197" t="s">
        <v>5439</v>
      </c>
      <c r="Z197" t="s">
        <v>5440</v>
      </c>
      <c r="AA197">
        <f>_xlfn.XLOOKUP($A197,Kmeans!$B:$B,Kmeans!M:M)</f>
        <v>1</v>
      </c>
      <c r="AB197">
        <f>_xlfn.XLOOKUP($A197,Kmeans!$B:$B,Kmeans!N:N)</f>
        <v>0</v>
      </c>
      <c r="AC197">
        <f>_xlfn.XLOOKUP($A197,Kmeans!$B:$B,Kmeans!O:O)</f>
        <v>0</v>
      </c>
      <c r="AD197">
        <f>'FF-5'!C520/100</f>
        <v>-2.3999999999999998E-3</v>
      </c>
      <c r="AE197">
        <f>'FF-5'!D520/100</f>
        <v>8.5000000000000006E-3</v>
      </c>
      <c r="AF197">
        <f>'FF-5'!E520/100</f>
        <v>1.32E-2</v>
      </c>
      <c r="AG197">
        <f>'FF-5'!F520/100</f>
        <v>-7.000000000000001E-4</v>
      </c>
      <c r="AH197">
        <f>FF_test!F197</f>
        <v>1.54E-2</v>
      </c>
      <c r="AI197" t="s">
        <v>5442</v>
      </c>
      <c r="AJ197" t="str">
        <f t="shared" si="7"/>
        <v>Normal</v>
      </c>
    </row>
    <row r="198" spans="1:36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6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5435</v>
      </c>
      <c r="V198" t="s">
        <v>5435</v>
      </c>
      <c r="W198" t="s">
        <v>5437</v>
      </c>
      <c r="X198" t="s">
        <v>5438</v>
      </c>
      <c r="Y198" t="s">
        <v>5439</v>
      </c>
      <c r="Z198" t="s">
        <v>5440</v>
      </c>
      <c r="AA198">
        <f>_xlfn.XLOOKUP($A198,Kmeans!$B:$B,Kmeans!M:M)</f>
        <v>1</v>
      </c>
      <c r="AB198">
        <f>_xlfn.XLOOKUP($A198,Kmeans!$B:$B,Kmeans!N:N)</f>
        <v>0</v>
      </c>
      <c r="AC198">
        <f>_xlfn.XLOOKUP($A198,Kmeans!$B:$B,Kmeans!O:O)</f>
        <v>0</v>
      </c>
      <c r="AD198">
        <f>'FF-5'!C521/100</f>
        <v>-3.6299999999999999E-2</v>
      </c>
      <c r="AE198">
        <f>'FF-5'!D521/100</f>
        <v>2.6000000000000002E-2</v>
      </c>
      <c r="AF198">
        <f>'FF-5'!E521/100</f>
        <v>1.6299999999999999E-2</v>
      </c>
      <c r="AG198">
        <f>'FF-5'!F521/100</f>
        <v>9.0000000000000011E-3</v>
      </c>
      <c r="AH198">
        <f>FF_test!F198</f>
        <v>-2.12E-2</v>
      </c>
      <c r="AI198" t="s">
        <v>5442</v>
      </c>
      <c r="AJ198" t="str">
        <f t="shared" si="7"/>
        <v>Normal</v>
      </c>
    </row>
    <row r="199" spans="1:36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6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5435</v>
      </c>
      <c r="V199" t="s">
        <v>5435</v>
      </c>
      <c r="W199" t="s">
        <v>5437</v>
      </c>
      <c r="X199" t="s">
        <v>5438</v>
      </c>
      <c r="Y199" t="s">
        <v>5439</v>
      </c>
      <c r="Z199" t="s">
        <v>5440</v>
      </c>
      <c r="AA199">
        <f>_xlfn.XLOOKUP($A199,Kmeans!$B:$B,Kmeans!M:M)</f>
        <v>1</v>
      </c>
      <c r="AB199">
        <f>_xlfn.XLOOKUP($A199,Kmeans!$B:$B,Kmeans!N:N)</f>
        <v>0</v>
      </c>
      <c r="AC199">
        <f>_xlfn.XLOOKUP($A199,Kmeans!$B:$B,Kmeans!O:O)</f>
        <v>0</v>
      </c>
      <c r="AD199">
        <f>'FF-5'!C522/100</f>
        <v>4.4000000000000003E-3</v>
      </c>
      <c r="AE199">
        <f>'FF-5'!D522/100</f>
        <v>-2.06E-2</v>
      </c>
      <c r="AF199">
        <f>'FF-5'!E522/100</f>
        <v>-1.8600000000000002E-2</v>
      </c>
      <c r="AG199">
        <f>'FF-5'!F522/100</f>
        <v>2.0899999999999998E-2</v>
      </c>
      <c r="AH199">
        <f>FF_test!F199</f>
        <v>-3.3799999999999997E-2</v>
      </c>
      <c r="AI199" t="s">
        <v>5442</v>
      </c>
      <c r="AJ199" t="str">
        <f t="shared" si="7"/>
        <v>Normal</v>
      </c>
    </row>
    <row r="200" spans="1:36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6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5435</v>
      </c>
      <c r="V200" t="s">
        <v>5435</v>
      </c>
      <c r="W200" t="s">
        <v>5437</v>
      </c>
      <c r="X200" t="s">
        <v>5438</v>
      </c>
      <c r="Y200" t="s">
        <v>5439</v>
      </c>
      <c r="Z200" t="s">
        <v>5440</v>
      </c>
      <c r="AA200">
        <f>_xlfn.XLOOKUP($A200,Kmeans!$B:$B,Kmeans!M:M)</f>
        <v>1</v>
      </c>
      <c r="AB200">
        <f>_xlfn.XLOOKUP($A200,Kmeans!$B:$B,Kmeans!N:N)</f>
        <v>0</v>
      </c>
      <c r="AC200">
        <f>_xlfn.XLOOKUP($A200,Kmeans!$B:$B,Kmeans!O:O)</f>
        <v>0</v>
      </c>
      <c r="AD200">
        <f>'FF-5'!C523/100</f>
        <v>-1.46E-2</v>
      </c>
      <c r="AE200">
        <f>'FF-5'!D523/100</f>
        <v>8.0000000000000004E-4</v>
      </c>
      <c r="AF200">
        <f>'FF-5'!E523/100</f>
        <v>8.199999999999999E-3</v>
      </c>
      <c r="AG200">
        <f>'FF-5'!F523/100</f>
        <v>6.0000000000000001E-3</v>
      </c>
      <c r="AH200">
        <f>FF_test!F200</f>
        <v>-9.5999999999999992E-3</v>
      </c>
      <c r="AI200" t="s">
        <v>5442</v>
      </c>
      <c r="AJ200" t="str">
        <f t="shared" si="7"/>
        <v>Normal</v>
      </c>
    </row>
    <row r="201" spans="1:36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6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5435</v>
      </c>
      <c r="V201" t="s">
        <v>5435</v>
      </c>
      <c r="W201" t="s">
        <v>5437</v>
      </c>
      <c r="X201" t="s">
        <v>5438</v>
      </c>
      <c r="Y201" t="s">
        <v>5439</v>
      </c>
      <c r="Z201" t="s">
        <v>5440</v>
      </c>
      <c r="AA201">
        <f>_xlfn.XLOOKUP($A201,Kmeans!$B:$B,Kmeans!M:M)</f>
        <v>1</v>
      </c>
      <c r="AB201">
        <f>_xlfn.XLOOKUP($A201,Kmeans!$B:$B,Kmeans!N:N)</f>
        <v>0</v>
      </c>
      <c r="AC201">
        <f>_xlfn.XLOOKUP($A201,Kmeans!$B:$B,Kmeans!O:O)</f>
        <v>0</v>
      </c>
      <c r="AD201">
        <f>'FF-5'!C524/100</f>
        <v>1.9799999999999998E-2</v>
      </c>
      <c r="AE201">
        <f>'FF-5'!D524/100</f>
        <v>-3.0999999999999999E-3</v>
      </c>
      <c r="AF201">
        <f>'FF-5'!E524/100</f>
        <v>-1.1999999999999999E-3</v>
      </c>
      <c r="AG201">
        <f>'FF-5'!F524/100</f>
        <v>2.8000000000000004E-3</v>
      </c>
      <c r="AH201">
        <f>FF_test!F201</f>
        <v>-2E-3</v>
      </c>
      <c r="AI201" t="s">
        <v>5442</v>
      </c>
      <c r="AJ201" t="str">
        <f t="shared" si="7"/>
        <v>Normal</v>
      </c>
    </row>
    <row r="202" spans="1:36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6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5435</v>
      </c>
      <c r="V202" t="s">
        <v>5435</v>
      </c>
      <c r="W202" t="s">
        <v>5437</v>
      </c>
      <c r="X202" t="s">
        <v>5438</v>
      </c>
      <c r="Y202" t="s">
        <v>5439</v>
      </c>
      <c r="Z202" t="s">
        <v>5440</v>
      </c>
      <c r="AA202">
        <f>_xlfn.XLOOKUP($A202,Kmeans!$B:$B,Kmeans!M:M)</f>
        <v>1</v>
      </c>
      <c r="AB202">
        <f>_xlfn.XLOOKUP($A202,Kmeans!$B:$B,Kmeans!N:N)</f>
        <v>0</v>
      </c>
      <c r="AC202">
        <f>_xlfn.XLOOKUP($A202,Kmeans!$B:$B,Kmeans!O:O)</f>
        <v>0</v>
      </c>
      <c r="AD202">
        <f>'FF-5'!C525/100</f>
        <v>7.0999999999999995E-3</v>
      </c>
      <c r="AE202">
        <f>'FF-5'!D525/100</f>
        <v>1.4000000000000002E-3</v>
      </c>
      <c r="AF202">
        <f>'FF-5'!E525/100</f>
        <v>1.5E-3</v>
      </c>
      <c r="AG202">
        <f>'FF-5'!F525/100</f>
        <v>-8.0000000000000002E-3</v>
      </c>
      <c r="AH202">
        <f>FF_test!F202</f>
        <v>-1.03E-2</v>
      </c>
      <c r="AI202" t="s">
        <v>5442</v>
      </c>
      <c r="AJ202" t="str">
        <f t="shared" si="7"/>
        <v>Normal</v>
      </c>
    </row>
    <row r="203" spans="1:36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6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5435</v>
      </c>
      <c r="V203" t="s">
        <v>5435</v>
      </c>
      <c r="W203" t="s">
        <v>5437</v>
      </c>
      <c r="X203" t="s">
        <v>5438</v>
      </c>
      <c r="Y203" t="s">
        <v>5439</v>
      </c>
      <c r="Z203" t="s">
        <v>5440</v>
      </c>
      <c r="AA203">
        <f>_xlfn.XLOOKUP($A203,Kmeans!$B:$B,Kmeans!M:M)</f>
        <v>1</v>
      </c>
      <c r="AB203">
        <f>_xlfn.XLOOKUP($A203,Kmeans!$B:$B,Kmeans!N:N)</f>
        <v>0</v>
      </c>
      <c r="AC203">
        <f>_xlfn.XLOOKUP($A203,Kmeans!$B:$B,Kmeans!O:O)</f>
        <v>0</v>
      </c>
      <c r="AD203">
        <f>'FF-5'!C526/100</f>
        <v>-8.199999999999999E-3</v>
      </c>
      <c r="AE203">
        <f>'FF-5'!D526/100</f>
        <v>2.7300000000000001E-2</v>
      </c>
      <c r="AF203">
        <f>'FF-5'!E526/100</f>
        <v>-7.1999999999999998E-3</v>
      </c>
      <c r="AG203">
        <f>'FF-5'!F526/100</f>
        <v>2.06E-2</v>
      </c>
      <c r="AH203">
        <f>FF_test!F203</f>
        <v>7.9000000000000008E-3</v>
      </c>
      <c r="AI203" t="s">
        <v>5442</v>
      </c>
      <c r="AJ203" t="str">
        <f t="shared" si="7"/>
        <v>Normal</v>
      </c>
    </row>
    <row r="204" spans="1:36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6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5435</v>
      </c>
      <c r="V204" t="s">
        <v>5435</v>
      </c>
      <c r="W204" t="s">
        <v>5437</v>
      </c>
      <c r="X204" t="s">
        <v>5438</v>
      </c>
      <c r="Y204" t="s">
        <v>5439</v>
      </c>
      <c r="Z204" t="s">
        <v>5440</v>
      </c>
      <c r="AA204">
        <f>_xlfn.XLOOKUP($A204,Kmeans!$B:$B,Kmeans!M:M)</f>
        <v>1</v>
      </c>
      <c r="AB204">
        <f>_xlfn.XLOOKUP($A204,Kmeans!$B:$B,Kmeans!N:N)</f>
        <v>0</v>
      </c>
      <c r="AC204">
        <f>_xlfn.XLOOKUP($A204,Kmeans!$B:$B,Kmeans!O:O)</f>
        <v>0</v>
      </c>
      <c r="AD204">
        <f>'FF-5'!C527/100</f>
        <v>7.000000000000001E-4</v>
      </c>
      <c r="AE204">
        <f>'FF-5'!D527/100</f>
        <v>-6.8000000000000005E-3</v>
      </c>
      <c r="AF204">
        <f>'FF-5'!E527/100</f>
        <v>2.5999999999999999E-3</v>
      </c>
      <c r="AG204">
        <f>'FF-5'!F527/100</f>
        <v>3.8E-3</v>
      </c>
      <c r="AH204">
        <f>FF_test!F204</f>
        <v>2.3999999999999998E-3</v>
      </c>
      <c r="AI204" t="s">
        <v>5442</v>
      </c>
      <c r="AJ204" t="str">
        <f t="shared" si="7"/>
        <v>Normal</v>
      </c>
    </row>
    <row r="205" spans="1:36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6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5435</v>
      </c>
      <c r="V205" t="s">
        <v>5435</v>
      </c>
      <c r="W205" t="s">
        <v>5437</v>
      </c>
      <c r="X205" t="s">
        <v>5438</v>
      </c>
      <c r="Y205" t="s">
        <v>5439</v>
      </c>
      <c r="Z205" t="s">
        <v>5440</v>
      </c>
      <c r="AA205">
        <f>_xlfn.XLOOKUP($A205,Kmeans!$B:$B,Kmeans!M:M)</f>
        <v>1</v>
      </c>
      <c r="AB205">
        <f>_xlfn.XLOOKUP($A205,Kmeans!$B:$B,Kmeans!N:N)</f>
        <v>0</v>
      </c>
      <c r="AC205">
        <f>_xlfn.XLOOKUP($A205,Kmeans!$B:$B,Kmeans!O:O)</f>
        <v>0</v>
      </c>
      <c r="AD205">
        <f>'FF-5'!C528/100</f>
        <v>1.29E-2</v>
      </c>
      <c r="AE205">
        <f>'FF-5'!D528/100</f>
        <v>-1.4000000000000002E-3</v>
      </c>
      <c r="AF205">
        <f>'FF-5'!E528/100</f>
        <v>-5.1000000000000004E-3</v>
      </c>
      <c r="AG205">
        <f>'FF-5'!F528/100</f>
        <v>-7.0999999999999995E-3</v>
      </c>
      <c r="AH205">
        <f>FF_test!F205</f>
        <v>-1.3500000000000002E-2</v>
      </c>
      <c r="AI205" t="s">
        <v>5442</v>
      </c>
      <c r="AJ205" t="str">
        <f t="shared" si="7"/>
        <v>Normal</v>
      </c>
    </row>
    <row r="206" spans="1:36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6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5435</v>
      </c>
      <c r="V206" t="s">
        <v>5435</v>
      </c>
      <c r="W206" t="s">
        <v>5437</v>
      </c>
      <c r="X206" t="s">
        <v>5438</v>
      </c>
      <c r="Y206" t="s">
        <v>5439</v>
      </c>
      <c r="Z206" t="s">
        <v>5440</v>
      </c>
      <c r="AA206">
        <f>_xlfn.XLOOKUP($A206,Kmeans!$B:$B,Kmeans!M:M)</f>
        <v>1</v>
      </c>
      <c r="AB206">
        <f>_xlfn.XLOOKUP($A206,Kmeans!$B:$B,Kmeans!N:N)</f>
        <v>0</v>
      </c>
      <c r="AC206">
        <f>_xlfn.XLOOKUP($A206,Kmeans!$B:$B,Kmeans!O:O)</f>
        <v>0</v>
      </c>
      <c r="AD206">
        <f>'FF-5'!C529/100</f>
        <v>2E-3</v>
      </c>
      <c r="AE206">
        <f>'FF-5'!D529/100</f>
        <v>-9.7000000000000003E-3</v>
      </c>
      <c r="AF206">
        <f>'FF-5'!E529/100</f>
        <v>6.4000000000000003E-3</v>
      </c>
      <c r="AG206">
        <f>'FF-5'!F529/100</f>
        <v>-6.5000000000000006E-3</v>
      </c>
      <c r="AH206">
        <f>FF_test!F206</f>
        <v>2.5600000000000001E-2</v>
      </c>
      <c r="AI206" t="s">
        <v>5442</v>
      </c>
      <c r="AJ206" t="str">
        <f t="shared" si="7"/>
        <v>Normal</v>
      </c>
    </row>
    <row r="207" spans="1:36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6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5435</v>
      </c>
      <c r="V207" t="s">
        <v>5435</v>
      </c>
      <c r="W207" t="s">
        <v>5437</v>
      </c>
      <c r="X207" t="s">
        <v>5438</v>
      </c>
      <c r="Y207" t="s">
        <v>5439</v>
      </c>
      <c r="Z207" t="s">
        <v>5440</v>
      </c>
      <c r="AA207">
        <f>_xlfn.XLOOKUP($A207,Kmeans!$B:$B,Kmeans!M:M)</f>
        <v>1</v>
      </c>
      <c r="AB207">
        <f>_xlfn.XLOOKUP($A207,Kmeans!$B:$B,Kmeans!N:N)</f>
        <v>0</v>
      </c>
      <c r="AC207">
        <f>_xlfn.XLOOKUP($A207,Kmeans!$B:$B,Kmeans!O:O)</f>
        <v>0</v>
      </c>
      <c r="AD207">
        <f>'FF-5'!C530/100</f>
        <v>-2.0400000000000001E-2</v>
      </c>
      <c r="AE207">
        <f>'FF-5'!D530/100</f>
        <v>-1.4499999999999999E-2</v>
      </c>
      <c r="AF207">
        <f>'FF-5'!E530/100</f>
        <v>1.15E-2</v>
      </c>
      <c r="AG207">
        <f>'FF-5'!F530/100</f>
        <v>1.03E-2</v>
      </c>
      <c r="AH207">
        <f>FF_test!F207</f>
        <v>-2.3999999999999998E-3</v>
      </c>
      <c r="AI207" t="s">
        <v>5442</v>
      </c>
      <c r="AJ207" t="str">
        <f t="shared" si="7"/>
        <v>Normal</v>
      </c>
    </row>
    <row r="208" spans="1:36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6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5435</v>
      </c>
      <c r="V208" t="s">
        <v>5435</v>
      </c>
      <c r="W208" t="s">
        <v>5437</v>
      </c>
      <c r="X208" t="s">
        <v>5438</v>
      </c>
      <c r="Y208" t="s">
        <v>5439</v>
      </c>
      <c r="Z208" t="s">
        <v>5440</v>
      </c>
      <c r="AA208">
        <f>_xlfn.XLOOKUP($A208,Kmeans!$B:$B,Kmeans!M:M)</f>
        <v>1</v>
      </c>
      <c r="AB208">
        <f>_xlfn.XLOOKUP($A208,Kmeans!$B:$B,Kmeans!N:N)</f>
        <v>0</v>
      </c>
      <c r="AC208">
        <f>_xlfn.XLOOKUP($A208,Kmeans!$B:$B,Kmeans!O:O)</f>
        <v>0</v>
      </c>
      <c r="AD208">
        <f>'FF-5'!C531/100</f>
        <v>4.0000000000000001E-3</v>
      </c>
      <c r="AE208">
        <f>'FF-5'!D531/100</f>
        <v>-6.5000000000000006E-3</v>
      </c>
      <c r="AF208">
        <f>'FF-5'!E531/100</f>
        <v>1.5800000000000002E-2</v>
      </c>
      <c r="AG208">
        <f>'FF-5'!F531/100</f>
        <v>-1.37E-2</v>
      </c>
      <c r="AH208">
        <f>FF_test!F208</f>
        <v>-3.4000000000000002E-3</v>
      </c>
      <c r="AI208" t="s">
        <v>5442</v>
      </c>
      <c r="AJ208" t="str">
        <f t="shared" si="7"/>
        <v>Normal</v>
      </c>
    </row>
    <row r="209" spans="1:36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6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5435</v>
      </c>
      <c r="V209" t="s">
        <v>5435</v>
      </c>
      <c r="W209" t="s">
        <v>5437</v>
      </c>
      <c r="X209" t="s">
        <v>5438</v>
      </c>
      <c r="Y209" t="s">
        <v>5439</v>
      </c>
      <c r="Z209" t="s">
        <v>5440</v>
      </c>
      <c r="AA209">
        <f>_xlfn.XLOOKUP($A209,Kmeans!$B:$B,Kmeans!M:M)</f>
        <v>1</v>
      </c>
      <c r="AB209">
        <f>_xlfn.XLOOKUP($A209,Kmeans!$B:$B,Kmeans!N:N)</f>
        <v>0</v>
      </c>
      <c r="AC209">
        <f>_xlfn.XLOOKUP($A209,Kmeans!$B:$B,Kmeans!O:O)</f>
        <v>0</v>
      </c>
      <c r="AD209">
        <f>'FF-5'!C532/100</f>
        <v>7.4000000000000003E-3</v>
      </c>
      <c r="AE209">
        <f>'FF-5'!D532/100</f>
        <v>-1.0500000000000001E-2</v>
      </c>
      <c r="AF209">
        <f>'FF-5'!E532/100</f>
        <v>5.3E-3</v>
      </c>
      <c r="AG209">
        <f>'FF-5'!F532/100</f>
        <v>8.0000000000000004E-4</v>
      </c>
      <c r="AH209">
        <f>FF_test!F209</f>
        <v>5.1000000000000004E-3</v>
      </c>
      <c r="AI209" t="s">
        <v>5442</v>
      </c>
      <c r="AJ209" t="str">
        <f t="shared" si="7"/>
        <v>Normal</v>
      </c>
    </row>
    <row r="210" spans="1:36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6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5442</v>
      </c>
      <c r="V210" t="s">
        <v>5436</v>
      </c>
      <c r="W210" t="s">
        <v>5437</v>
      </c>
      <c r="X210" t="s">
        <v>5438</v>
      </c>
      <c r="Y210" t="s">
        <v>5439</v>
      </c>
      <c r="Z210" t="s">
        <v>5444</v>
      </c>
      <c r="AA210">
        <f>_xlfn.XLOOKUP($A210,Kmeans!$B:$B,Kmeans!M:M)</f>
        <v>0</v>
      </c>
      <c r="AB210">
        <f>_xlfn.XLOOKUP($A210,Kmeans!$B:$B,Kmeans!N:N)</f>
        <v>1</v>
      </c>
      <c r="AC210">
        <f>_xlfn.XLOOKUP($A210,Kmeans!$B:$B,Kmeans!O:O)</f>
        <v>0</v>
      </c>
      <c r="AD210">
        <f>'FF-5'!C533/100</f>
        <v>-2.9900000000000003E-2</v>
      </c>
      <c r="AE210">
        <f>'FF-5'!D533/100</f>
        <v>-3.7100000000000001E-2</v>
      </c>
      <c r="AF210">
        <f>'FF-5'!E533/100</f>
        <v>2E-3</v>
      </c>
      <c r="AG210">
        <f>'FF-5'!F533/100</f>
        <v>-1.1299999999999999E-2</v>
      </c>
      <c r="AH210">
        <f>FF_test!F210</f>
        <v>2.9399999999999999E-2</v>
      </c>
      <c r="AI210" t="s">
        <v>5446</v>
      </c>
      <c r="AJ210" t="str">
        <f t="shared" si="7"/>
        <v>Drawdown</v>
      </c>
    </row>
    <row r="211" spans="1:36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6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5435</v>
      </c>
      <c r="V211" t="s">
        <v>5436</v>
      </c>
      <c r="W211" t="s">
        <v>5437</v>
      </c>
      <c r="X211" t="s">
        <v>5438</v>
      </c>
      <c r="Y211" t="s">
        <v>5439</v>
      </c>
      <c r="Z211" t="s">
        <v>5440</v>
      </c>
      <c r="AA211">
        <f>_xlfn.XLOOKUP($A211,Kmeans!$B:$B,Kmeans!M:M)</f>
        <v>1</v>
      </c>
      <c r="AB211">
        <f>_xlfn.XLOOKUP($A211,Kmeans!$B:$B,Kmeans!N:N)</f>
        <v>0</v>
      </c>
      <c r="AC211">
        <f>_xlfn.XLOOKUP($A211,Kmeans!$B:$B,Kmeans!O:O)</f>
        <v>0</v>
      </c>
      <c r="AD211">
        <f>'FF-5'!C534/100</f>
        <v>-3.8E-3</v>
      </c>
      <c r="AE211">
        <f>'FF-5'!D534/100</f>
        <v>-1.8600000000000002E-2</v>
      </c>
      <c r="AF211">
        <f>'FF-5'!E534/100</f>
        <v>-1.21E-2</v>
      </c>
      <c r="AG211">
        <f>'FF-5'!F534/100</f>
        <v>-5.4000000000000003E-3</v>
      </c>
      <c r="AH211">
        <f>FF_test!F211</f>
        <v>1E-3</v>
      </c>
      <c r="AI211" t="s">
        <v>5442</v>
      </c>
      <c r="AJ211" t="str">
        <f t="shared" si="7"/>
        <v>Normal</v>
      </c>
    </row>
    <row r="212" spans="1:36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6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5435</v>
      </c>
      <c r="V212" t="s">
        <v>5435</v>
      </c>
      <c r="W212" t="s">
        <v>5437</v>
      </c>
      <c r="X212" t="s">
        <v>5438</v>
      </c>
      <c r="Y212" t="s">
        <v>5439</v>
      </c>
      <c r="Z212" t="s">
        <v>5440</v>
      </c>
      <c r="AA212">
        <f>_xlfn.XLOOKUP($A212,Kmeans!$B:$B,Kmeans!M:M)</f>
        <v>1</v>
      </c>
      <c r="AB212">
        <f>_xlfn.XLOOKUP($A212,Kmeans!$B:$B,Kmeans!N:N)</f>
        <v>0</v>
      </c>
      <c r="AC212">
        <f>_xlfn.XLOOKUP($A212,Kmeans!$B:$B,Kmeans!O:O)</f>
        <v>0</v>
      </c>
      <c r="AD212">
        <f>'FF-5'!C535/100</f>
        <v>-2.4399999999999998E-2</v>
      </c>
      <c r="AE212">
        <f>'FF-5'!D535/100</f>
        <v>-2.2099999999999998E-2</v>
      </c>
      <c r="AF212">
        <f>'FF-5'!E535/100</f>
        <v>-5.1999999999999998E-3</v>
      </c>
      <c r="AG212">
        <f>'FF-5'!F535/100</f>
        <v>-3.0200000000000001E-2</v>
      </c>
      <c r="AH212">
        <f>FF_test!F212</f>
        <v>4.6300000000000001E-2</v>
      </c>
      <c r="AI212" t="s">
        <v>5442</v>
      </c>
      <c r="AJ212" t="str">
        <f t="shared" si="7"/>
        <v>Normal</v>
      </c>
    </row>
    <row r="213" spans="1:36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6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5442</v>
      </c>
      <c r="V213" t="s">
        <v>5436</v>
      </c>
      <c r="W213" t="s">
        <v>5437</v>
      </c>
      <c r="X213" t="s">
        <v>5441</v>
      </c>
      <c r="Y213" t="s">
        <v>5439</v>
      </c>
      <c r="Z213" t="s">
        <v>5440</v>
      </c>
      <c r="AA213">
        <f>_xlfn.XLOOKUP($A213,Kmeans!$B:$B,Kmeans!M:M)</f>
        <v>1</v>
      </c>
      <c r="AB213">
        <f>_xlfn.XLOOKUP($A213,Kmeans!$B:$B,Kmeans!N:N)</f>
        <v>0</v>
      </c>
      <c r="AC213">
        <f>_xlfn.XLOOKUP($A213,Kmeans!$B:$B,Kmeans!O:O)</f>
        <v>0</v>
      </c>
      <c r="AD213">
        <f>'FF-5'!C536/100</f>
        <v>-8.0000000000000004E-4</v>
      </c>
      <c r="AE213">
        <f>'FF-5'!D536/100</f>
        <v>-2.98E-2</v>
      </c>
      <c r="AF213">
        <f>'FF-5'!E536/100</f>
        <v>-2.8999999999999998E-3</v>
      </c>
      <c r="AG213">
        <f>'FF-5'!F536/100</f>
        <v>-8.9999999999999998E-4</v>
      </c>
      <c r="AH213">
        <f>FF_test!F213</f>
        <v>5.0199999999999995E-2</v>
      </c>
      <c r="AI213" t="s">
        <v>5442</v>
      </c>
      <c r="AJ213" t="str">
        <f t="shared" si="7"/>
        <v>Normal</v>
      </c>
    </row>
    <row r="214" spans="1:36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6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5435</v>
      </c>
      <c r="V214" t="s">
        <v>5436</v>
      </c>
      <c r="W214" t="s">
        <v>5437</v>
      </c>
      <c r="X214" t="s">
        <v>5438</v>
      </c>
      <c r="Y214" t="s">
        <v>5439</v>
      </c>
      <c r="Z214" t="s">
        <v>5444</v>
      </c>
      <c r="AA214">
        <f>_xlfn.XLOOKUP($A214,Kmeans!$B:$B,Kmeans!M:M)</f>
        <v>0</v>
      </c>
      <c r="AB214">
        <f>_xlfn.XLOOKUP($A214,Kmeans!$B:$B,Kmeans!N:N)</f>
        <v>1</v>
      </c>
      <c r="AC214">
        <f>_xlfn.XLOOKUP($A214,Kmeans!$B:$B,Kmeans!O:O)</f>
        <v>0</v>
      </c>
      <c r="AD214">
        <f>'FF-5'!C537/100</f>
        <v>-3.0200000000000001E-2</v>
      </c>
      <c r="AE214">
        <f>'FF-5'!D537/100</f>
        <v>-9.3999999999999986E-3</v>
      </c>
      <c r="AF214">
        <f>'FF-5'!E537/100</f>
        <v>1.89E-2</v>
      </c>
      <c r="AG214">
        <f>'FF-5'!F537/100</f>
        <v>-2.8999999999999998E-3</v>
      </c>
      <c r="AH214">
        <f>FF_test!F214</f>
        <v>9.8999999999999991E-3</v>
      </c>
      <c r="AI214" t="s">
        <v>5446</v>
      </c>
      <c r="AJ214" t="str">
        <f t="shared" si="7"/>
        <v>Drawdown</v>
      </c>
    </row>
    <row r="215" spans="1:36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6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5442</v>
      </c>
      <c r="V215" t="s">
        <v>5436</v>
      </c>
      <c r="W215" t="s">
        <v>5437</v>
      </c>
      <c r="X215" t="s">
        <v>5441</v>
      </c>
      <c r="Y215" t="s">
        <v>5443</v>
      </c>
      <c r="Z215" t="s">
        <v>5444</v>
      </c>
      <c r="AA215">
        <f>_xlfn.XLOOKUP($A215,Kmeans!$B:$B,Kmeans!M:M)</f>
        <v>0</v>
      </c>
      <c r="AB215">
        <f>_xlfn.XLOOKUP($A215,Kmeans!$B:$B,Kmeans!N:N)</f>
        <v>1</v>
      </c>
      <c r="AC215">
        <f>_xlfn.XLOOKUP($A215,Kmeans!$B:$B,Kmeans!O:O)</f>
        <v>0</v>
      </c>
      <c r="AD215">
        <f>'FF-5'!C538/100</f>
        <v>1.5E-3</v>
      </c>
      <c r="AE215">
        <f>'FF-5'!D538/100</f>
        <v>-5.5000000000000005E-3</v>
      </c>
      <c r="AF215">
        <f>'FF-5'!E538/100</f>
        <v>8.6999999999999994E-3</v>
      </c>
      <c r="AG215">
        <f>'FF-5'!F538/100</f>
        <v>-1.0500000000000001E-2</v>
      </c>
      <c r="AH215">
        <f>FF_test!F215</f>
        <v>6.6299999999999998E-2</v>
      </c>
      <c r="AI215" t="s">
        <v>5446</v>
      </c>
      <c r="AJ215" t="str">
        <f t="shared" si="7"/>
        <v>Drawdown</v>
      </c>
    </row>
    <row r="216" spans="1:36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6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5442</v>
      </c>
      <c r="V216" t="s">
        <v>5436</v>
      </c>
      <c r="W216" t="s">
        <v>5441</v>
      </c>
      <c r="X216" t="s">
        <v>5441</v>
      </c>
      <c r="Y216" t="s">
        <v>5443</v>
      </c>
      <c r="Z216" t="s">
        <v>5444</v>
      </c>
      <c r="AA216">
        <f>_xlfn.XLOOKUP($A216,Kmeans!$B:$B,Kmeans!M:M)</f>
        <v>0</v>
      </c>
      <c r="AB216">
        <f>_xlfn.XLOOKUP($A216,Kmeans!$B:$B,Kmeans!N:N)</f>
        <v>1</v>
      </c>
      <c r="AC216">
        <f>_xlfn.XLOOKUP($A216,Kmeans!$B:$B,Kmeans!O:O)</f>
        <v>0</v>
      </c>
      <c r="AD216">
        <f>'FF-5'!C539/100</f>
        <v>-6.5000000000000006E-3</v>
      </c>
      <c r="AE216">
        <f>'FF-5'!D539/100</f>
        <v>3.9699999999999999E-2</v>
      </c>
      <c r="AF216">
        <f>'FF-5'!E539/100</f>
        <v>2.1499999999999998E-2</v>
      </c>
      <c r="AG216">
        <f>'FF-5'!F539/100</f>
        <v>2.1400000000000002E-2</v>
      </c>
      <c r="AH216">
        <f>FF_test!F216</f>
        <v>-7.7499999999999999E-2</v>
      </c>
      <c r="AI216" t="s">
        <v>5446</v>
      </c>
      <c r="AJ216" t="str">
        <f t="shared" si="7"/>
        <v>Drawdown</v>
      </c>
    </row>
    <row r="217" spans="1:36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6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5442</v>
      </c>
      <c r="V217" t="s">
        <v>5436</v>
      </c>
      <c r="W217" t="s">
        <v>5441</v>
      </c>
      <c r="X217" t="s">
        <v>5441</v>
      </c>
      <c r="Y217" t="s">
        <v>5443</v>
      </c>
      <c r="Z217" t="s">
        <v>5444</v>
      </c>
      <c r="AA217">
        <f>_xlfn.XLOOKUP($A217,Kmeans!$B:$B,Kmeans!M:M)</f>
        <v>0</v>
      </c>
      <c r="AB217">
        <f>_xlfn.XLOOKUP($A217,Kmeans!$B:$B,Kmeans!N:N)</f>
        <v>1</v>
      </c>
      <c r="AC217">
        <f>_xlfn.XLOOKUP($A217,Kmeans!$B:$B,Kmeans!O:O)</f>
        <v>0</v>
      </c>
      <c r="AD217">
        <f>'FF-5'!C540/100</f>
        <v>-6.6E-3</v>
      </c>
      <c r="AE217">
        <f>'FF-5'!D540/100</f>
        <v>-8.3999999999999995E-3</v>
      </c>
      <c r="AF217">
        <f>'FF-5'!E540/100</f>
        <v>8.6999999999999994E-3</v>
      </c>
      <c r="AG217">
        <f>'FF-5'!F540/100</f>
        <v>-9.1999999999999998E-3</v>
      </c>
      <c r="AH217">
        <f>FF_test!F217</f>
        <v>6.0999999999999999E-2</v>
      </c>
      <c r="AI217" t="s">
        <v>5446</v>
      </c>
      <c r="AJ217" t="str">
        <f t="shared" si="7"/>
        <v>Drawdown</v>
      </c>
    </row>
    <row r="218" spans="1:36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6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5435</v>
      </c>
      <c r="V218" t="s">
        <v>5436</v>
      </c>
      <c r="W218" t="s">
        <v>5437</v>
      </c>
      <c r="X218" t="s">
        <v>5441</v>
      </c>
      <c r="Y218" t="s">
        <v>5439</v>
      </c>
      <c r="Z218" t="s">
        <v>5444</v>
      </c>
      <c r="AA218">
        <f>_xlfn.XLOOKUP($A218,Kmeans!$B:$B,Kmeans!M:M)</f>
        <v>0</v>
      </c>
      <c r="AB218">
        <f>_xlfn.XLOOKUP($A218,Kmeans!$B:$B,Kmeans!N:N)</f>
        <v>1</v>
      </c>
      <c r="AC218">
        <f>_xlfn.XLOOKUP($A218,Kmeans!$B:$B,Kmeans!O:O)</f>
        <v>0</v>
      </c>
      <c r="AD218">
        <f>'FF-5'!C541/100</f>
        <v>5.6000000000000008E-3</v>
      </c>
      <c r="AE218">
        <f>'FF-5'!D541/100</f>
        <v>3.0000000000000001E-3</v>
      </c>
      <c r="AF218">
        <f>'FF-5'!E541/100</f>
        <v>7.9000000000000008E-3</v>
      </c>
      <c r="AG218">
        <f>'FF-5'!F541/100</f>
        <v>5.0000000000000001E-3</v>
      </c>
      <c r="AH218">
        <f>FF_test!F218</f>
        <v>4.2699999999999995E-2</v>
      </c>
      <c r="AI218" t="s">
        <v>5446</v>
      </c>
      <c r="AJ218" t="str">
        <f t="shared" si="7"/>
        <v>Drawdown</v>
      </c>
    </row>
    <row r="219" spans="1:36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6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5435</v>
      </c>
      <c r="V219" t="s">
        <v>5435</v>
      </c>
      <c r="W219" t="s">
        <v>5437</v>
      </c>
      <c r="X219" t="s">
        <v>5438</v>
      </c>
      <c r="Y219" t="s">
        <v>5439</v>
      </c>
      <c r="Z219" t="s">
        <v>5440</v>
      </c>
      <c r="AA219">
        <f>_xlfn.XLOOKUP($A219,Kmeans!$B:$B,Kmeans!M:M)</f>
        <v>1</v>
      </c>
      <c r="AB219">
        <f>_xlfn.XLOOKUP($A219,Kmeans!$B:$B,Kmeans!N:N)</f>
        <v>0</v>
      </c>
      <c r="AC219">
        <f>_xlfn.XLOOKUP($A219,Kmeans!$B:$B,Kmeans!O:O)</f>
        <v>0</v>
      </c>
      <c r="AD219">
        <f>'FF-5'!C542/100</f>
        <v>-1.2E-2</v>
      </c>
      <c r="AE219">
        <f>'FF-5'!D542/100</f>
        <v>-9.3999999999999986E-3</v>
      </c>
      <c r="AF219">
        <f>'FF-5'!E542/100</f>
        <v>1.6299999999999999E-2</v>
      </c>
      <c r="AG219">
        <f>'FF-5'!F542/100</f>
        <v>-2.4700000000000003E-2</v>
      </c>
      <c r="AH219">
        <f>FF_test!F219</f>
        <v>-3.0999999999999999E-3</v>
      </c>
      <c r="AI219" t="s">
        <v>5442</v>
      </c>
      <c r="AJ219" t="str">
        <f t="shared" si="7"/>
        <v>Normal</v>
      </c>
    </row>
    <row r="220" spans="1:36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6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5435</v>
      </c>
      <c r="V220" t="s">
        <v>5436</v>
      </c>
      <c r="W220" t="s">
        <v>5437</v>
      </c>
      <c r="X220" t="s">
        <v>5438</v>
      </c>
      <c r="Y220" t="s">
        <v>5439</v>
      </c>
      <c r="Z220" t="s">
        <v>5440</v>
      </c>
      <c r="AA220">
        <f>_xlfn.XLOOKUP($A220,Kmeans!$B:$B,Kmeans!M:M)</f>
        <v>1</v>
      </c>
      <c r="AB220">
        <f>_xlfn.XLOOKUP($A220,Kmeans!$B:$B,Kmeans!N:N)</f>
        <v>0</v>
      </c>
      <c r="AC220">
        <f>_xlfn.XLOOKUP($A220,Kmeans!$B:$B,Kmeans!O:O)</f>
        <v>0</v>
      </c>
      <c r="AD220">
        <f>'FF-5'!C543/100</f>
        <v>3.0200000000000001E-2</v>
      </c>
      <c r="AE220">
        <f>'FF-5'!D543/100</f>
        <v>-1.43E-2</v>
      </c>
      <c r="AF220">
        <f>'FF-5'!E543/100</f>
        <v>9.300000000000001E-3</v>
      </c>
      <c r="AG220">
        <f>'FF-5'!F543/100</f>
        <v>-5.9999999999999995E-4</v>
      </c>
      <c r="AH220">
        <f>FF_test!F220</f>
        <v>3.3099999999999997E-2</v>
      </c>
      <c r="AI220" t="s">
        <v>5442</v>
      </c>
      <c r="AJ220" t="str">
        <f t="shared" si="7"/>
        <v>Normal</v>
      </c>
    </row>
    <row r="221" spans="1:36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6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5442</v>
      </c>
      <c r="V221" t="s">
        <v>5436</v>
      </c>
      <c r="W221" t="s">
        <v>5437</v>
      </c>
      <c r="X221" t="s">
        <v>5441</v>
      </c>
      <c r="Y221" t="s">
        <v>5443</v>
      </c>
      <c r="Z221" t="s">
        <v>5444</v>
      </c>
      <c r="AA221">
        <f>_xlfn.XLOOKUP($A221,Kmeans!$B:$B,Kmeans!M:M)</f>
        <v>0</v>
      </c>
      <c r="AB221">
        <f>_xlfn.XLOOKUP($A221,Kmeans!$B:$B,Kmeans!N:N)</f>
        <v>1</v>
      </c>
      <c r="AC221">
        <f>_xlfn.XLOOKUP($A221,Kmeans!$B:$B,Kmeans!O:O)</f>
        <v>0</v>
      </c>
      <c r="AD221">
        <f>'FF-5'!C544/100</f>
        <v>1.18E-2</v>
      </c>
      <c r="AE221">
        <f>'FF-5'!D544/100</f>
        <v>-2.7099999999999999E-2</v>
      </c>
      <c r="AF221">
        <f>'FF-5'!E544/100</f>
        <v>4.9599999999999998E-2</v>
      </c>
      <c r="AG221">
        <f>'FF-5'!F544/100</f>
        <v>-5.5000000000000005E-3</v>
      </c>
      <c r="AH221">
        <f>FF_test!F221</f>
        <v>0.1275</v>
      </c>
      <c r="AI221" t="s">
        <v>5446</v>
      </c>
      <c r="AJ221" t="str">
        <f t="shared" si="7"/>
        <v>Drawdown</v>
      </c>
    </row>
    <row r="222" spans="1:36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6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5435</v>
      </c>
      <c r="V222" t="s">
        <v>5436</v>
      </c>
      <c r="W222" t="s">
        <v>5437</v>
      </c>
      <c r="X222" t="s">
        <v>5441</v>
      </c>
      <c r="Y222" t="s">
        <v>5443</v>
      </c>
      <c r="Z222" t="s">
        <v>5444</v>
      </c>
      <c r="AA222">
        <f>_xlfn.XLOOKUP($A222,Kmeans!$B:$B,Kmeans!M:M)</f>
        <v>0</v>
      </c>
      <c r="AB222">
        <f>_xlfn.XLOOKUP($A222,Kmeans!$B:$B,Kmeans!N:N)</f>
        <v>1</v>
      </c>
      <c r="AC222">
        <f>_xlfn.XLOOKUP($A222,Kmeans!$B:$B,Kmeans!O:O)</f>
        <v>0</v>
      </c>
      <c r="AD222">
        <f>'FF-5'!C545/100</f>
        <v>3.7200000000000004E-2</v>
      </c>
      <c r="AE222">
        <f>'FF-5'!D545/100</f>
        <v>5.4199999999999998E-2</v>
      </c>
      <c r="AF222">
        <f>'FF-5'!E545/100</f>
        <v>-1.3600000000000001E-2</v>
      </c>
      <c r="AG222">
        <f>'FF-5'!F545/100</f>
        <v>1.06E-2</v>
      </c>
      <c r="AH222">
        <f>FF_test!F222</f>
        <v>-5.1299999999999998E-2</v>
      </c>
      <c r="AI222" t="s">
        <v>5446</v>
      </c>
      <c r="AJ222" t="str">
        <f t="shared" si="7"/>
        <v>Drawdown</v>
      </c>
    </row>
    <row r="223" spans="1:36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6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5442</v>
      </c>
      <c r="V223" t="s">
        <v>5436</v>
      </c>
      <c r="W223" t="s">
        <v>5437</v>
      </c>
      <c r="X223" t="s">
        <v>5441</v>
      </c>
      <c r="Y223" t="s">
        <v>5439</v>
      </c>
      <c r="Z223" t="s">
        <v>5440</v>
      </c>
      <c r="AA223">
        <f>_xlfn.XLOOKUP($A223,Kmeans!$B:$B,Kmeans!M:M)</f>
        <v>1</v>
      </c>
      <c r="AB223">
        <f>_xlfn.XLOOKUP($A223,Kmeans!$B:$B,Kmeans!N:N)</f>
        <v>0</v>
      </c>
      <c r="AC223">
        <f>_xlfn.XLOOKUP($A223,Kmeans!$B:$B,Kmeans!O:O)</f>
        <v>0</v>
      </c>
      <c r="AD223">
        <f>'FF-5'!C546/100</f>
        <v>3.4599999999999999E-2</v>
      </c>
      <c r="AE223">
        <f>'FF-5'!D546/100</f>
        <v>1.5900000000000001E-2</v>
      </c>
      <c r="AF223">
        <f>'FF-5'!E546/100</f>
        <v>1.8600000000000002E-2</v>
      </c>
      <c r="AG223">
        <f>'FF-5'!F546/100</f>
        <v>8.3999999999999995E-3</v>
      </c>
      <c r="AH223">
        <f>FF_test!F223</f>
        <v>-4.0199999999999993E-2</v>
      </c>
      <c r="AI223" t="s">
        <v>5442</v>
      </c>
      <c r="AJ223" t="str">
        <f t="shared" si="7"/>
        <v>Normal</v>
      </c>
    </row>
    <row r="224" spans="1:36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6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5442</v>
      </c>
      <c r="V224" t="s">
        <v>5446</v>
      </c>
      <c r="W224" t="s">
        <v>5441</v>
      </c>
      <c r="X224" t="s">
        <v>5445</v>
      </c>
      <c r="Y224" t="s">
        <v>5443</v>
      </c>
      <c r="Z224" t="s">
        <v>5444</v>
      </c>
      <c r="AA224">
        <f>_xlfn.XLOOKUP($A224,Kmeans!$B:$B,Kmeans!M:M)</f>
        <v>0</v>
      </c>
      <c r="AB224">
        <f>_xlfn.XLOOKUP($A224,Kmeans!$B:$B,Kmeans!N:N)</f>
        <v>1</v>
      </c>
      <c r="AC224">
        <f>_xlfn.XLOOKUP($A224,Kmeans!$B:$B,Kmeans!O:O)</f>
        <v>0</v>
      </c>
      <c r="AD224">
        <f>'FF-5'!C547/100</f>
        <v>2.5000000000000001E-3</v>
      </c>
      <c r="AE224">
        <f>'FF-5'!D547/100</f>
        <v>5.91E-2</v>
      </c>
      <c r="AF224">
        <f>'FF-5'!E547/100</f>
        <v>2.4199999999999999E-2</v>
      </c>
      <c r="AG224">
        <f>'FF-5'!F547/100</f>
        <v>1.78E-2</v>
      </c>
      <c r="AH224">
        <f>FF_test!F224</f>
        <v>2.8000000000000004E-3</v>
      </c>
      <c r="AI224" t="s">
        <v>5446</v>
      </c>
      <c r="AJ224" t="str">
        <f t="shared" si="7"/>
        <v>Drawdown</v>
      </c>
    </row>
    <row r="225" spans="1:36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6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5442</v>
      </c>
      <c r="V225" t="s">
        <v>5446</v>
      </c>
      <c r="W225" t="s">
        <v>5441</v>
      </c>
      <c r="X225" t="s">
        <v>5441</v>
      </c>
      <c r="Y225" t="s">
        <v>5443</v>
      </c>
      <c r="Z225" t="s">
        <v>5443</v>
      </c>
      <c r="AA225">
        <f>_xlfn.XLOOKUP($A225,Kmeans!$B:$B,Kmeans!M:M)</f>
        <v>0</v>
      </c>
      <c r="AB225">
        <f>_xlfn.XLOOKUP($A225,Kmeans!$B:$B,Kmeans!N:N)</f>
        <v>0</v>
      </c>
      <c r="AC225">
        <f>_xlfn.XLOOKUP($A225,Kmeans!$B:$B,Kmeans!O:O)</f>
        <v>1</v>
      </c>
      <c r="AD225">
        <f>'FF-5'!C548/100</f>
        <v>-3.3399999999999999E-2</v>
      </c>
      <c r="AE225">
        <f>'FF-5'!D548/100</f>
        <v>-2.3E-2</v>
      </c>
      <c r="AF225">
        <f>'FF-5'!E548/100</f>
        <v>3.04E-2</v>
      </c>
      <c r="AG225">
        <f>'FF-5'!F548/100</f>
        <v>2.0499999999999997E-2</v>
      </c>
      <c r="AH225">
        <f>FF_test!F225</f>
        <v>7.85E-2</v>
      </c>
      <c r="AI225" t="s">
        <v>6707</v>
      </c>
      <c r="AJ225" t="str">
        <f t="shared" si="7"/>
        <v>Drawdown</v>
      </c>
    </row>
    <row r="226" spans="1:36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6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5442</v>
      </c>
      <c r="V226" t="s">
        <v>5446</v>
      </c>
      <c r="W226" t="s">
        <v>5441</v>
      </c>
      <c r="X226" t="s">
        <v>5445</v>
      </c>
      <c r="Y226" t="s">
        <v>5443</v>
      </c>
      <c r="Z226" t="s">
        <v>5443</v>
      </c>
      <c r="AA226">
        <f>_xlfn.XLOOKUP($A226,Kmeans!$B:$B,Kmeans!M:M)</f>
        <v>0</v>
      </c>
      <c r="AB226">
        <f>_xlfn.XLOOKUP($A226,Kmeans!$B:$B,Kmeans!N:N)</f>
        <v>0</v>
      </c>
      <c r="AC226">
        <f>_xlfn.XLOOKUP($A226,Kmeans!$B:$B,Kmeans!O:O)</f>
        <v>1</v>
      </c>
      <c r="AD226">
        <f>'FF-5'!C549/100</f>
        <v>-3.9E-2</v>
      </c>
      <c r="AE226">
        <f>'FF-5'!D549/100</f>
        <v>-6.3099999999999989E-2</v>
      </c>
      <c r="AF226">
        <f>'FF-5'!E549/100</f>
        <v>4.53E-2</v>
      </c>
      <c r="AG226">
        <f>'FF-5'!F549/100</f>
        <v>2.75E-2</v>
      </c>
      <c r="AH226">
        <f>FF_test!F226</f>
        <v>7.17E-2</v>
      </c>
      <c r="AI226" t="s">
        <v>6707</v>
      </c>
      <c r="AJ226" t="str">
        <f t="shared" si="7"/>
        <v>Drawdown</v>
      </c>
    </row>
    <row r="227" spans="1:36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6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5442</v>
      </c>
      <c r="V227" t="s">
        <v>5446</v>
      </c>
      <c r="W227" t="s">
        <v>5437</v>
      </c>
      <c r="X227" t="s">
        <v>5438</v>
      </c>
      <c r="Y227" t="s">
        <v>5443</v>
      </c>
      <c r="Z227" t="s">
        <v>5444</v>
      </c>
      <c r="AA227">
        <f>_xlfn.XLOOKUP($A227,Kmeans!$B:$B,Kmeans!M:M)</f>
        <v>0</v>
      </c>
      <c r="AB227">
        <f>_xlfn.XLOOKUP($A227,Kmeans!$B:$B,Kmeans!N:N)</f>
        <v>1</v>
      </c>
      <c r="AC227">
        <f>_xlfn.XLOOKUP($A227,Kmeans!$B:$B,Kmeans!O:O)</f>
        <v>0</v>
      </c>
      <c r="AD227">
        <f>'FF-5'!C550/100</f>
        <v>3.2899999999999999E-2</v>
      </c>
      <c r="AE227">
        <f>'FF-5'!D550/100</f>
        <v>1.4000000000000002E-3</v>
      </c>
      <c r="AF227">
        <f>'FF-5'!E550/100</f>
        <v>7.000000000000001E-4</v>
      </c>
      <c r="AG227">
        <f>'FF-5'!F550/100</f>
        <v>-1.4999999999999999E-2</v>
      </c>
      <c r="AH227">
        <f>FF_test!F227</f>
        <v>-5.0900000000000001E-2</v>
      </c>
      <c r="AI227" t="s">
        <v>5446</v>
      </c>
      <c r="AJ227" t="str">
        <f t="shared" si="7"/>
        <v>Drawdown</v>
      </c>
    </row>
    <row r="228" spans="1:36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6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5442</v>
      </c>
      <c r="V228" t="s">
        <v>5446</v>
      </c>
      <c r="W228" t="s">
        <v>5441</v>
      </c>
      <c r="X228" t="s">
        <v>5445</v>
      </c>
      <c r="Y228" t="s">
        <v>5443</v>
      </c>
      <c r="Z228" t="s">
        <v>5444</v>
      </c>
      <c r="AA228">
        <f>_xlfn.XLOOKUP($A228,Kmeans!$B:$B,Kmeans!M:M)</f>
        <v>0</v>
      </c>
      <c r="AB228">
        <f>_xlfn.XLOOKUP($A228,Kmeans!$B:$B,Kmeans!N:N)</f>
        <v>1</v>
      </c>
      <c r="AC228">
        <f>_xlfn.XLOOKUP($A228,Kmeans!$B:$B,Kmeans!O:O)</f>
        <v>0</v>
      </c>
      <c r="AD228">
        <f>'FF-5'!C551/100</f>
        <v>-2.1400000000000002E-2</v>
      </c>
      <c r="AE228">
        <f>'FF-5'!D551/100</f>
        <v>-0.11289999999999999</v>
      </c>
      <c r="AF228">
        <f>'FF-5'!E551/100</f>
        <v>1.8E-3</v>
      </c>
      <c r="AG228">
        <f>'FF-5'!F551/100</f>
        <v>-1.1599999999999999E-2</v>
      </c>
      <c r="AH228">
        <f>FF_test!F228</f>
        <v>-2.18E-2</v>
      </c>
      <c r="AI228" t="s">
        <v>5446</v>
      </c>
      <c r="AJ228" t="str">
        <f t="shared" si="7"/>
        <v>Drawdown</v>
      </c>
    </row>
    <row r="229" spans="1:36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6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5442</v>
      </c>
      <c r="V229" t="s">
        <v>5446</v>
      </c>
      <c r="W229" t="s">
        <v>5441</v>
      </c>
      <c r="X229" t="s">
        <v>5441</v>
      </c>
      <c r="Y229" t="s">
        <v>5443</v>
      </c>
      <c r="Z229" t="s">
        <v>5443</v>
      </c>
      <c r="AA229">
        <f>_xlfn.XLOOKUP($A229,Kmeans!$B:$B,Kmeans!M:M)</f>
        <v>0</v>
      </c>
      <c r="AB229">
        <f>_xlfn.XLOOKUP($A229,Kmeans!$B:$B,Kmeans!N:N)</f>
        <v>0</v>
      </c>
      <c r="AC229">
        <f>_xlfn.XLOOKUP($A229,Kmeans!$B:$B,Kmeans!O:O)</f>
        <v>1</v>
      </c>
      <c r="AD229">
        <f>'FF-5'!C552/100</f>
        <v>-1.3300000000000001E-2</v>
      </c>
      <c r="AE229">
        <f>'FF-5'!D552/100</f>
        <v>-6.9500000000000006E-2</v>
      </c>
      <c r="AF229">
        <f>'FF-5'!E552/100</f>
        <v>1.2E-2</v>
      </c>
      <c r="AG229">
        <f>'FF-5'!F552/100</f>
        <v>-1.0200000000000001E-2</v>
      </c>
      <c r="AH229">
        <f>FF_test!F229</f>
        <v>4.41E-2</v>
      </c>
      <c r="AI229" t="s">
        <v>6707</v>
      </c>
      <c r="AJ229" t="str">
        <f t="shared" si="7"/>
        <v>Drawdown</v>
      </c>
    </row>
    <row r="230" spans="1:36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6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5442</v>
      </c>
      <c r="V230" t="s">
        <v>5446</v>
      </c>
      <c r="W230" t="s">
        <v>5437</v>
      </c>
      <c r="X230" t="s">
        <v>5441</v>
      </c>
      <c r="Y230" t="s">
        <v>5439</v>
      </c>
      <c r="Z230" t="s">
        <v>5440</v>
      </c>
      <c r="AA230">
        <f>_xlfn.XLOOKUP($A230,Kmeans!$B:$B,Kmeans!M:M)</f>
        <v>1</v>
      </c>
      <c r="AB230">
        <f>_xlfn.XLOOKUP($A230,Kmeans!$B:$B,Kmeans!N:N)</f>
        <v>0</v>
      </c>
      <c r="AC230">
        <f>_xlfn.XLOOKUP($A230,Kmeans!$B:$B,Kmeans!O:O)</f>
        <v>0</v>
      </c>
      <c r="AD230">
        <f>'FF-5'!C553/100</f>
        <v>6.7000000000000002E-3</v>
      </c>
      <c r="AE230">
        <f>'FF-5'!D553/100</f>
        <v>3.4700000000000002E-2</v>
      </c>
      <c r="AF230">
        <f>'FF-5'!E553/100</f>
        <v>-2.52E-2</v>
      </c>
      <c r="AG230">
        <f>'FF-5'!F553/100</f>
        <v>-2.2499999999999999E-2</v>
      </c>
      <c r="AH230">
        <f>FF_test!F230</f>
        <v>-0.11869999999999999</v>
      </c>
      <c r="AI230" t="s">
        <v>5442</v>
      </c>
      <c r="AJ230" t="str">
        <f t="shared" si="7"/>
        <v>Normal</v>
      </c>
    </row>
    <row r="231" spans="1:36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6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5442</v>
      </c>
      <c r="V231" t="s">
        <v>5436</v>
      </c>
      <c r="W231" t="s">
        <v>5441</v>
      </c>
      <c r="X231" t="s">
        <v>5445</v>
      </c>
      <c r="Y231" t="s">
        <v>5439</v>
      </c>
      <c r="Z231" t="s">
        <v>5440</v>
      </c>
      <c r="AA231">
        <f>_xlfn.XLOOKUP($A231,Kmeans!$B:$B,Kmeans!M:M)</f>
        <v>1</v>
      </c>
      <c r="AB231">
        <f>_xlfn.XLOOKUP($A231,Kmeans!$B:$B,Kmeans!N:N)</f>
        <v>0</v>
      </c>
      <c r="AC231">
        <f>_xlfn.XLOOKUP($A231,Kmeans!$B:$B,Kmeans!O:O)</f>
        <v>0</v>
      </c>
      <c r="AD231">
        <f>'FF-5'!C554/100</f>
        <v>7.1300000000000002E-2</v>
      </c>
      <c r="AE231">
        <f>'FF-5'!D554/100</f>
        <v>5.3600000000000002E-2</v>
      </c>
      <c r="AF231">
        <f>'FF-5'!E554/100</f>
        <v>1.3100000000000001E-2</v>
      </c>
      <c r="AG231">
        <f>'FF-5'!F554/100</f>
        <v>1.1999999999999999E-3</v>
      </c>
      <c r="AH231">
        <f>FF_test!F231</f>
        <v>-0.34299999999999997</v>
      </c>
      <c r="AI231" t="s">
        <v>5442</v>
      </c>
      <c r="AJ231" t="str">
        <f t="shared" si="7"/>
        <v>Normal</v>
      </c>
    </row>
    <row r="232" spans="1:36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6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5442</v>
      </c>
      <c r="V232" t="s">
        <v>5436</v>
      </c>
      <c r="W232" t="s">
        <v>5441</v>
      </c>
      <c r="X232" t="s">
        <v>5441</v>
      </c>
      <c r="Y232" t="s">
        <v>5439</v>
      </c>
      <c r="Z232" t="s">
        <v>5440</v>
      </c>
      <c r="AA232">
        <f>_xlfn.XLOOKUP($A232,Kmeans!$B:$B,Kmeans!M:M)</f>
        <v>1</v>
      </c>
      <c r="AB232">
        <f>_xlfn.XLOOKUP($A232,Kmeans!$B:$B,Kmeans!N:N)</f>
        <v>0</v>
      </c>
      <c r="AC232">
        <f>_xlfn.XLOOKUP($A232,Kmeans!$B:$B,Kmeans!O:O)</f>
        <v>0</v>
      </c>
      <c r="AD232">
        <f>'FF-5'!C555/100</f>
        <v>-2.3199999999999998E-2</v>
      </c>
      <c r="AE232">
        <f>'FF-5'!D555/100</f>
        <v>2.8000000000000004E-3</v>
      </c>
      <c r="AF232">
        <f>'FF-5'!E555/100</f>
        <v>-7.8000000000000005E-3</v>
      </c>
      <c r="AG232">
        <f>'FF-5'!F555/100</f>
        <v>-2.1600000000000001E-2</v>
      </c>
      <c r="AH232">
        <f>FF_test!F232</f>
        <v>-0.1249</v>
      </c>
      <c r="AI232" t="s">
        <v>5442</v>
      </c>
      <c r="AJ232" t="str">
        <f t="shared" si="7"/>
        <v>Normal</v>
      </c>
    </row>
    <row r="233" spans="1:36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6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5442</v>
      </c>
      <c r="V233" t="s">
        <v>5436</v>
      </c>
      <c r="W233" t="s">
        <v>5437</v>
      </c>
      <c r="X233" t="s">
        <v>5438</v>
      </c>
      <c r="Y233" t="s">
        <v>5439</v>
      </c>
      <c r="Z233" t="s">
        <v>5440</v>
      </c>
      <c r="AA233">
        <f>_xlfn.XLOOKUP($A233,Kmeans!$B:$B,Kmeans!M:M)</f>
        <v>1</v>
      </c>
      <c r="AB233">
        <f>_xlfn.XLOOKUP($A233,Kmeans!$B:$B,Kmeans!N:N)</f>
        <v>0</v>
      </c>
      <c r="AC233">
        <f>_xlfn.XLOOKUP($A233,Kmeans!$B:$B,Kmeans!O:O)</f>
        <v>0</v>
      </c>
      <c r="AD233">
        <f>'FF-5'!C556/100</f>
        <v>2.29E-2</v>
      </c>
      <c r="AE233">
        <f>'FF-5'!D556/100</f>
        <v>-2.7300000000000001E-2</v>
      </c>
      <c r="AF233">
        <f>'FF-5'!E556/100</f>
        <v>-1.41E-2</v>
      </c>
      <c r="AG233">
        <f>'FF-5'!F556/100</f>
        <v>-3.3E-3</v>
      </c>
      <c r="AH233">
        <f>FF_test!F233</f>
        <v>5.4800000000000001E-2</v>
      </c>
      <c r="AI233" t="s">
        <v>5442</v>
      </c>
      <c r="AJ233" t="str">
        <f t="shared" si="7"/>
        <v>Normal</v>
      </c>
    </row>
    <row r="234" spans="1:36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6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5442</v>
      </c>
      <c r="V234" t="s">
        <v>5436</v>
      </c>
      <c r="W234" t="s">
        <v>5437</v>
      </c>
      <c r="X234" t="s">
        <v>5438</v>
      </c>
      <c r="Y234" t="s">
        <v>5439</v>
      </c>
      <c r="Z234" t="s">
        <v>5440</v>
      </c>
      <c r="AA234">
        <f>_xlfn.XLOOKUP($A234,Kmeans!$B:$B,Kmeans!M:M)</f>
        <v>1</v>
      </c>
      <c r="AB234">
        <f>_xlfn.XLOOKUP($A234,Kmeans!$B:$B,Kmeans!N:N)</f>
        <v>0</v>
      </c>
      <c r="AC234">
        <f>_xlfn.XLOOKUP($A234,Kmeans!$B:$B,Kmeans!O:O)</f>
        <v>0</v>
      </c>
      <c r="AD234">
        <f>'FF-5'!C557/100</f>
        <v>2.3900000000000001E-2</v>
      </c>
      <c r="AE234">
        <f>'FF-5'!D557/100</f>
        <v>4.8300000000000003E-2</v>
      </c>
      <c r="AF234">
        <f>'FF-5'!E557/100</f>
        <v>-4.5999999999999999E-3</v>
      </c>
      <c r="AG234">
        <f>'FF-5'!F557/100</f>
        <v>3.1300000000000001E-2</v>
      </c>
      <c r="AH234">
        <f>FF_test!F234</f>
        <v>-5.5500000000000001E-2</v>
      </c>
      <c r="AI234" t="s">
        <v>5442</v>
      </c>
      <c r="AJ234" t="str">
        <f t="shared" si="7"/>
        <v>Normal</v>
      </c>
    </row>
    <row r="235" spans="1:36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6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5442</v>
      </c>
      <c r="V235" t="s">
        <v>5436</v>
      </c>
      <c r="W235" t="s">
        <v>5437</v>
      </c>
      <c r="X235" t="s">
        <v>5438</v>
      </c>
      <c r="Y235" t="s">
        <v>5439</v>
      </c>
      <c r="Z235" t="s">
        <v>5440</v>
      </c>
      <c r="AA235">
        <f>_xlfn.XLOOKUP($A235,Kmeans!$B:$B,Kmeans!M:M)</f>
        <v>1</v>
      </c>
      <c r="AB235">
        <f>_xlfn.XLOOKUP($A235,Kmeans!$B:$B,Kmeans!N:N)</f>
        <v>0</v>
      </c>
      <c r="AC235">
        <f>_xlfn.XLOOKUP($A235,Kmeans!$B:$B,Kmeans!O:O)</f>
        <v>0</v>
      </c>
      <c r="AD235">
        <f>'FF-5'!C558/100</f>
        <v>-8.9999999999999998E-4</v>
      </c>
      <c r="AE235">
        <f>'FF-5'!D558/100</f>
        <v>7.6299999999999993E-2</v>
      </c>
      <c r="AF235">
        <f>'FF-5'!E558/100</f>
        <v>-3.0299999999999997E-2</v>
      </c>
      <c r="AG235">
        <f>'FF-5'!F558/100</f>
        <v>3.3399999999999999E-2</v>
      </c>
      <c r="AH235">
        <f>FF_test!F235</f>
        <v>-9.0700000000000003E-2</v>
      </c>
      <c r="AI235" t="s">
        <v>5442</v>
      </c>
      <c r="AJ235" t="str">
        <f t="shared" si="7"/>
        <v>Normal</v>
      </c>
    </row>
    <row r="236" spans="1:36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6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5442</v>
      </c>
      <c r="V236" t="s">
        <v>5436</v>
      </c>
      <c r="W236" t="s">
        <v>5437</v>
      </c>
      <c r="X236" t="s">
        <v>5438</v>
      </c>
      <c r="Y236" t="s">
        <v>5439</v>
      </c>
      <c r="Z236" t="s">
        <v>5440</v>
      </c>
      <c r="AA236">
        <f>_xlfn.XLOOKUP($A236,Kmeans!$B:$B,Kmeans!M:M)</f>
        <v>1</v>
      </c>
      <c r="AB236">
        <f>_xlfn.XLOOKUP($A236,Kmeans!$B:$B,Kmeans!N:N)</f>
        <v>0</v>
      </c>
      <c r="AC236">
        <f>_xlfn.XLOOKUP($A236,Kmeans!$B:$B,Kmeans!O:O)</f>
        <v>0</v>
      </c>
      <c r="AD236">
        <f>'FF-5'!C559/100</f>
        <v>2.7300000000000001E-2</v>
      </c>
      <c r="AE236">
        <f>'FF-5'!D559/100</f>
        <v>1.04E-2</v>
      </c>
      <c r="AF236">
        <f>'FF-5'!E559/100</f>
        <v>1.3100000000000001E-2</v>
      </c>
      <c r="AG236">
        <f>'FF-5'!F559/100</f>
        <v>3.5999999999999999E-3</v>
      </c>
      <c r="AH236">
        <f>FF_test!F236</f>
        <v>-4.7899999999999998E-2</v>
      </c>
      <c r="AI236" t="s">
        <v>5442</v>
      </c>
      <c r="AJ236" t="str">
        <f t="shared" si="7"/>
        <v>Normal</v>
      </c>
    </row>
    <row r="237" spans="1:36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8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5442</v>
      </c>
      <c r="V237" t="s">
        <v>5436</v>
      </c>
      <c r="W237" t="s">
        <v>5437</v>
      </c>
      <c r="X237" t="s">
        <v>5438</v>
      </c>
      <c r="Y237" t="s">
        <v>5439</v>
      </c>
      <c r="Z237" t="s">
        <v>5440</v>
      </c>
      <c r="AA237">
        <f>_xlfn.XLOOKUP($A237,Kmeans!$B:$B,Kmeans!M:M)</f>
        <v>1</v>
      </c>
      <c r="AB237">
        <f>_xlfn.XLOOKUP($A237,Kmeans!$B:$B,Kmeans!N:N)</f>
        <v>0</v>
      </c>
      <c r="AC237">
        <f>_xlfn.XLOOKUP($A237,Kmeans!$B:$B,Kmeans!O:O)</f>
        <v>0</v>
      </c>
      <c r="AD237">
        <f>'FF-5'!C560/100</f>
        <v>-4.9400000000000006E-2</v>
      </c>
      <c r="AE237">
        <f>'FF-5'!D560/100</f>
        <v>-4.2099999999999999E-2</v>
      </c>
      <c r="AF237">
        <f>'FF-5'!E560/100</f>
        <v>4.1700000000000001E-2</v>
      </c>
      <c r="AG237">
        <f>'FF-5'!F560/100</f>
        <v>-1.4999999999999999E-2</v>
      </c>
      <c r="AH237">
        <f>FF_test!F237</f>
        <v>2.6099999999999998E-2</v>
      </c>
      <c r="AI237" t="s">
        <v>5442</v>
      </c>
      <c r="AJ237" t="str">
        <f t="shared" si="7"/>
        <v>Normal</v>
      </c>
    </row>
    <row r="238" spans="1:36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8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5435</v>
      </c>
      <c r="V238" t="s">
        <v>5436</v>
      </c>
      <c r="W238" t="s">
        <v>5437</v>
      </c>
      <c r="X238" t="s">
        <v>5438</v>
      </c>
      <c r="Y238" t="s">
        <v>5439</v>
      </c>
      <c r="Z238" t="s">
        <v>5440</v>
      </c>
      <c r="AA238">
        <f>_xlfn.XLOOKUP($A238,Kmeans!$B:$B,Kmeans!M:M)</f>
        <v>1</v>
      </c>
      <c r="AB238">
        <f>_xlfn.XLOOKUP($A238,Kmeans!$B:$B,Kmeans!N:N)</f>
        <v>0</v>
      </c>
      <c r="AC238">
        <f>_xlfn.XLOOKUP($A238,Kmeans!$B:$B,Kmeans!O:O)</f>
        <v>0</v>
      </c>
      <c r="AD238">
        <f>'FF-5'!C561/100</f>
        <v>-2.6800000000000001E-2</v>
      </c>
      <c r="AE238">
        <f>'FF-5'!D561/100</f>
        <v>-3.4000000000000002E-3</v>
      </c>
      <c r="AF238">
        <f>'FF-5'!E561/100</f>
        <v>0.01</v>
      </c>
      <c r="AG238">
        <f>'FF-5'!F561/100</f>
        <v>1.2999999999999999E-3</v>
      </c>
      <c r="AH238">
        <f>FF_test!F238</f>
        <v>3.0000000000000001E-3</v>
      </c>
      <c r="AI238" t="s">
        <v>5442</v>
      </c>
      <c r="AJ238" t="str">
        <f t="shared" si="7"/>
        <v>Normal</v>
      </c>
    </row>
    <row r="239" spans="1:36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8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5435</v>
      </c>
      <c r="V239" t="s">
        <v>5436</v>
      </c>
      <c r="W239" t="s">
        <v>5437</v>
      </c>
      <c r="X239" t="s">
        <v>5438</v>
      </c>
      <c r="Y239" t="s">
        <v>5439</v>
      </c>
      <c r="Z239" t="s">
        <v>5440</v>
      </c>
      <c r="AA239">
        <f>_xlfn.XLOOKUP($A239,Kmeans!$B:$B,Kmeans!M:M)</f>
        <v>1</v>
      </c>
      <c r="AB239">
        <f>_xlfn.XLOOKUP($A239,Kmeans!$B:$B,Kmeans!N:N)</f>
        <v>0</v>
      </c>
      <c r="AC239">
        <f>_xlfn.XLOOKUP($A239,Kmeans!$B:$B,Kmeans!O:O)</f>
        <v>0</v>
      </c>
      <c r="AD239">
        <f>'FF-5'!C562/100</f>
        <v>6.2400000000000004E-2</v>
      </c>
      <c r="AE239">
        <f>'FF-5'!D562/100</f>
        <v>-1.6000000000000001E-3</v>
      </c>
      <c r="AF239">
        <f>'FF-5'!E562/100</f>
        <v>1.0200000000000001E-2</v>
      </c>
      <c r="AG239">
        <f>'FF-5'!F562/100</f>
        <v>-8.9999999999999998E-4</v>
      </c>
      <c r="AH239">
        <f>FF_test!F239</f>
        <v>3.0099999999999998E-2</v>
      </c>
      <c r="AI239" t="s">
        <v>5442</v>
      </c>
      <c r="AJ239" t="str">
        <f t="shared" si="7"/>
        <v>Normal</v>
      </c>
    </row>
    <row r="240" spans="1:36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8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5435</v>
      </c>
      <c r="V240" t="s">
        <v>5436</v>
      </c>
      <c r="W240" t="s">
        <v>5437</v>
      </c>
      <c r="X240" t="s">
        <v>5438</v>
      </c>
      <c r="Y240" t="s">
        <v>5439</v>
      </c>
      <c r="Z240" t="s">
        <v>5444</v>
      </c>
      <c r="AA240">
        <f>_xlfn.XLOOKUP($A240,Kmeans!$B:$B,Kmeans!M:M)</f>
        <v>0</v>
      </c>
      <c r="AB240">
        <f>_xlfn.XLOOKUP($A240,Kmeans!$B:$B,Kmeans!N:N)</f>
        <v>1</v>
      </c>
      <c r="AC240">
        <f>_xlfn.XLOOKUP($A240,Kmeans!$B:$B,Kmeans!O:O)</f>
        <v>0</v>
      </c>
      <c r="AD240">
        <f>'FF-5'!C563/100</f>
        <v>3.4000000000000002E-3</v>
      </c>
      <c r="AE240">
        <f>'FF-5'!D563/100</f>
        <v>4.3E-3</v>
      </c>
      <c r="AF240">
        <f>'FF-5'!E563/100</f>
        <v>-1.2699999999999999E-2</v>
      </c>
      <c r="AG240">
        <f>'FF-5'!F563/100</f>
        <v>4.5999999999999999E-3</v>
      </c>
      <c r="AH240">
        <f>FF_test!F240</f>
        <v>-5.4000000000000006E-2</v>
      </c>
      <c r="AI240" t="s">
        <v>5446</v>
      </c>
      <c r="AJ240" t="str">
        <f t="shared" si="7"/>
        <v>Drawdown</v>
      </c>
    </row>
    <row r="241" spans="1:36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8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5435</v>
      </c>
      <c r="V241" t="s">
        <v>5435</v>
      </c>
      <c r="W241" t="s">
        <v>5437</v>
      </c>
      <c r="X241" t="s">
        <v>5438</v>
      </c>
      <c r="Y241" t="s">
        <v>5439</v>
      </c>
      <c r="Z241" t="s">
        <v>5440</v>
      </c>
      <c r="AA241">
        <f>_xlfn.XLOOKUP($A241,Kmeans!$B:$B,Kmeans!M:M)</f>
        <v>1</v>
      </c>
      <c r="AB241">
        <f>_xlfn.XLOOKUP($A241,Kmeans!$B:$B,Kmeans!N:N)</f>
        <v>0</v>
      </c>
      <c r="AC241">
        <f>_xlfn.XLOOKUP($A241,Kmeans!$B:$B,Kmeans!O:O)</f>
        <v>0</v>
      </c>
      <c r="AD241">
        <f>'FF-5'!C564/100</f>
        <v>1.5100000000000001E-2</v>
      </c>
      <c r="AE241">
        <f>'FF-5'!D564/100</f>
        <v>3.2199999999999999E-2</v>
      </c>
      <c r="AF241">
        <f>'FF-5'!E564/100</f>
        <v>-2.7000000000000001E-3</v>
      </c>
      <c r="AG241">
        <f>'FF-5'!F564/100</f>
        <v>1.4199999999999999E-2</v>
      </c>
      <c r="AH241">
        <f>FF_test!F241</f>
        <v>3.7400000000000003E-2</v>
      </c>
      <c r="AI241" t="s">
        <v>5442</v>
      </c>
      <c r="AJ241" t="str">
        <f t="shared" si="7"/>
        <v>Normal</v>
      </c>
    </row>
    <row r="242" spans="1:36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8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5435</v>
      </c>
      <c r="V242" t="s">
        <v>5435</v>
      </c>
      <c r="W242" t="s">
        <v>5437</v>
      </c>
      <c r="X242" t="s">
        <v>5438</v>
      </c>
      <c r="Y242" t="s">
        <v>5439</v>
      </c>
      <c r="Z242" t="s">
        <v>5440</v>
      </c>
      <c r="AA242">
        <f>_xlfn.XLOOKUP($A242,Kmeans!$B:$B,Kmeans!M:M)</f>
        <v>1</v>
      </c>
      <c r="AB242">
        <f>_xlfn.XLOOKUP($A242,Kmeans!$B:$B,Kmeans!N:N)</f>
        <v>0</v>
      </c>
      <c r="AC242">
        <f>_xlfn.XLOOKUP($A242,Kmeans!$B:$B,Kmeans!O:O)</f>
        <v>0</v>
      </c>
      <c r="AD242">
        <f>'FF-5'!C565/100</f>
        <v>1.8500000000000003E-2</v>
      </c>
      <c r="AE242">
        <f>'FF-5'!D565/100</f>
        <v>2.2099999999999998E-2</v>
      </c>
      <c r="AF242">
        <f>'FF-5'!E565/100</f>
        <v>-6.5000000000000006E-3</v>
      </c>
      <c r="AG242">
        <f>'FF-5'!F565/100</f>
        <v>1.6899999999999998E-2</v>
      </c>
      <c r="AH242">
        <f>FF_test!F242</f>
        <v>3.7599999999999995E-2</v>
      </c>
      <c r="AI242" t="s">
        <v>5442</v>
      </c>
      <c r="AJ242" t="str">
        <f t="shared" si="7"/>
        <v>Normal</v>
      </c>
    </row>
    <row r="243" spans="1:36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8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5442</v>
      </c>
      <c r="V243" t="s">
        <v>5436</v>
      </c>
      <c r="W243" t="s">
        <v>5437</v>
      </c>
      <c r="X243" t="s">
        <v>5441</v>
      </c>
      <c r="Y243" t="s">
        <v>5439</v>
      </c>
      <c r="Z243" t="s">
        <v>5440</v>
      </c>
      <c r="AA243">
        <f>_xlfn.XLOOKUP($A243,Kmeans!$B:$B,Kmeans!M:M)</f>
        <v>1</v>
      </c>
      <c r="AB243">
        <f>_xlfn.XLOOKUP($A243,Kmeans!$B:$B,Kmeans!N:N)</f>
        <v>0</v>
      </c>
      <c r="AC243">
        <f>_xlfn.XLOOKUP($A243,Kmeans!$B:$B,Kmeans!O:O)</f>
        <v>0</v>
      </c>
      <c r="AD243">
        <f>'FF-5'!C566/100</f>
        <v>4.9800000000000004E-2</v>
      </c>
      <c r="AE243">
        <f>'FF-5'!D566/100</f>
        <v>2.8900000000000002E-2</v>
      </c>
      <c r="AF243">
        <f>'FF-5'!E566/100</f>
        <v>6.8999999999999999E-3</v>
      </c>
      <c r="AG243">
        <f>'FF-5'!F566/100</f>
        <v>1.72E-2</v>
      </c>
      <c r="AH243">
        <f>FF_test!F243</f>
        <v>3.1600000000000003E-2</v>
      </c>
      <c r="AI243" t="s">
        <v>5442</v>
      </c>
      <c r="AJ243" t="str">
        <f t="shared" si="7"/>
        <v>Normal</v>
      </c>
    </row>
    <row r="244" spans="1:36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8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5442</v>
      </c>
      <c r="V244" t="s">
        <v>5436</v>
      </c>
      <c r="W244" t="s">
        <v>5437</v>
      </c>
      <c r="X244" t="s">
        <v>5438</v>
      </c>
      <c r="Y244" t="s">
        <v>5443</v>
      </c>
      <c r="Z244" t="s">
        <v>5444</v>
      </c>
      <c r="AA244">
        <f>_xlfn.XLOOKUP($A244,Kmeans!$B:$B,Kmeans!M:M)</f>
        <v>0</v>
      </c>
      <c r="AB244">
        <f>_xlfn.XLOOKUP($A244,Kmeans!$B:$B,Kmeans!N:N)</f>
        <v>1</v>
      </c>
      <c r="AC244">
        <f>_xlfn.XLOOKUP($A244,Kmeans!$B:$B,Kmeans!O:O)</f>
        <v>0</v>
      </c>
      <c r="AD244">
        <f>'FF-5'!C567/100</f>
        <v>5.0000000000000001E-4</v>
      </c>
      <c r="AE244">
        <f>'FF-5'!D567/100</f>
        <v>-2.4399999999999998E-2</v>
      </c>
      <c r="AF244">
        <f>'FF-5'!E567/100</f>
        <v>1.3000000000000001E-2</v>
      </c>
      <c r="AG244">
        <f>'FF-5'!F567/100</f>
        <v>-2.2000000000000001E-3</v>
      </c>
      <c r="AH244">
        <f>FF_test!F244</f>
        <v>-2.5000000000000001E-3</v>
      </c>
      <c r="AI244" t="s">
        <v>5446</v>
      </c>
      <c r="AJ244" t="str">
        <f t="shared" si="7"/>
        <v>Drawdown</v>
      </c>
    </row>
    <row r="245" spans="1:36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8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5442</v>
      </c>
      <c r="V245" t="s">
        <v>5436</v>
      </c>
      <c r="W245" t="s">
        <v>5437</v>
      </c>
      <c r="X245" t="s">
        <v>5438</v>
      </c>
      <c r="Y245" t="s">
        <v>5443</v>
      </c>
      <c r="Z245" t="s">
        <v>5443</v>
      </c>
      <c r="AA245">
        <f>_xlfn.XLOOKUP($A245,Kmeans!$B:$B,Kmeans!M:M)</f>
        <v>0</v>
      </c>
      <c r="AB245">
        <f>_xlfn.XLOOKUP($A245,Kmeans!$B:$B,Kmeans!N:N)</f>
        <v>0</v>
      </c>
      <c r="AC245">
        <f>_xlfn.XLOOKUP($A245,Kmeans!$B:$B,Kmeans!O:O)</f>
        <v>1</v>
      </c>
      <c r="AD245">
        <f>'FF-5'!C568/100</f>
        <v>-2.4700000000000003E-2</v>
      </c>
      <c r="AE245">
        <f>'FF-5'!D568/100</f>
        <v>-4.7E-2</v>
      </c>
      <c r="AF245">
        <f>'FF-5'!E568/100</f>
        <v>-1.6000000000000001E-3</v>
      </c>
      <c r="AG245">
        <f>'FF-5'!F568/100</f>
        <v>-1.55E-2</v>
      </c>
      <c r="AH245">
        <f>FF_test!F245</f>
        <v>-2.76E-2</v>
      </c>
      <c r="AI245" t="s">
        <v>6707</v>
      </c>
      <c r="AJ245" t="str">
        <f t="shared" si="7"/>
        <v>Drawdown</v>
      </c>
    </row>
    <row r="246" spans="1:36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8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5442</v>
      </c>
      <c r="V246" t="s">
        <v>5436</v>
      </c>
      <c r="W246" t="s">
        <v>5437</v>
      </c>
      <c r="X246" t="s">
        <v>5441</v>
      </c>
      <c r="Y246" t="s">
        <v>5439</v>
      </c>
      <c r="Z246" t="s">
        <v>5440</v>
      </c>
      <c r="AA246">
        <f>_xlfn.XLOOKUP($A246,Kmeans!$B:$B,Kmeans!M:M)</f>
        <v>1</v>
      </c>
      <c r="AB246">
        <f>_xlfn.XLOOKUP($A246,Kmeans!$B:$B,Kmeans!N:N)</f>
        <v>0</v>
      </c>
      <c r="AC246">
        <f>_xlfn.XLOOKUP($A246,Kmeans!$B:$B,Kmeans!O:O)</f>
        <v>0</v>
      </c>
      <c r="AD246">
        <f>'FF-5'!C569/100</f>
        <v>1.1999999999999999E-3</v>
      </c>
      <c r="AE246">
        <f>'FF-5'!D569/100</f>
        <v>-3.0999999999999999E-3</v>
      </c>
      <c r="AF246">
        <f>'FF-5'!E569/100</f>
        <v>2.3999999999999998E-3</v>
      </c>
      <c r="AG246">
        <f>'FF-5'!F569/100</f>
        <v>0.02</v>
      </c>
      <c r="AH246">
        <f>FF_test!F246</f>
        <v>1.8799999999999997E-2</v>
      </c>
      <c r="AI246" t="s">
        <v>5442</v>
      </c>
      <c r="AJ246" t="str">
        <f t="shared" si="7"/>
        <v>Normal</v>
      </c>
    </row>
    <row r="247" spans="1:36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8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5435</v>
      </c>
      <c r="V247" t="s">
        <v>5436</v>
      </c>
      <c r="W247" t="s">
        <v>5437</v>
      </c>
      <c r="X247" t="s">
        <v>5438</v>
      </c>
      <c r="Y247" t="s">
        <v>5439</v>
      </c>
      <c r="Z247" t="s">
        <v>5444</v>
      </c>
      <c r="AA247">
        <f>_xlfn.XLOOKUP($A247,Kmeans!$B:$B,Kmeans!M:M)</f>
        <v>0</v>
      </c>
      <c r="AB247">
        <f>_xlfn.XLOOKUP($A247,Kmeans!$B:$B,Kmeans!N:N)</f>
        <v>1</v>
      </c>
      <c r="AC247">
        <f>_xlfn.XLOOKUP($A247,Kmeans!$B:$B,Kmeans!O:O)</f>
        <v>0</v>
      </c>
      <c r="AD247">
        <f>'FF-5'!C570/100</f>
        <v>-3.15E-2</v>
      </c>
      <c r="AE247">
        <f>'FF-5'!D570/100</f>
        <v>-1.9E-2</v>
      </c>
      <c r="AF247">
        <f>'FF-5'!E570/100</f>
        <v>5.3E-3</v>
      </c>
      <c r="AG247">
        <f>'FF-5'!F570/100</f>
        <v>-1.5900000000000001E-2</v>
      </c>
      <c r="AH247">
        <f>FF_test!F247</f>
        <v>-5.9999999999999995E-4</v>
      </c>
      <c r="AI247" t="s">
        <v>5446</v>
      </c>
      <c r="AJ247" t="str">
        <f t="shared" si="7"/>
        <v>Drawdown</v>
      </c>
    </row>
    <row r="248" spans="1:36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8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5435</v>
      </c>
      <c r="V248" t="s">
        <v>5436</v>
      </c>
      <c r="W248" t="s">
        <v>5437</v>
      </c>
      <c r="X248" t="s">
        <v>5438</v>
      </c>
      <c r="Y248" t="s">
        <v>5439</v>
      </c>
      <c r="Z248" t="s">
        <v>5440</v>
      </c>
      <c r="AA248">
        <f>_xlfn.XLOOKUP($A248,Kmeans!$B:$B,Kmeans!M:M)</f>
        <v>1</v>
      </c>
      <c r="AB248">
        <f>_xlfn.XLOOKUP($A248,Kmeans!$B:$B,Kmeans!N:N)</f>
        <v>0</v>
      </c>
      <c r="AC248">
        <f>_xlfn.XLOOKUP($A248,Kmeans!$B:$B,Kmeans!O:O)</f>
        <v>0</v>
      </c>
      <c r="AD248">
        <f>'FF-5'!C571/100</f>
        <v>3.7499999999999999E-2</v>
      </c>
      <c r="AE248">
        <f>'FF-5'!D571/100</f>
        <v>-3.1600000000000003E-2</v>
      </c>
      <c r="AF248">
        <f>'FF-5'!E571/100</f>
        <v>-2.0999999999999999E-3</v>
      </c>
      <c r="AG248">
        <f>'FF-5'!F571/100</f>
        <v>3.8E-3</v>
      </c>
      <c r="AH248">
        <f>FF_test!F248</f>
        <v>1.41E-2</v>
      </c>
      <c r="AI248" t="s">
        <v>5442</v>
      </c>
      <c r="AJ248" t="str">
        <f t="shared" si="7"/>
        <v>Normal</v>
      </c>
    </row>
    <row r="249" spans="1:36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8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5435</v>
      </c>
      <c r="V249" t="s">
        <v>5436</v>
      </c>
      <c r="W249" t="s">
        <v>5437</v>
      </c>
      <c r="X249" t="s">
        <v>5438</v>
      </c>
      <c r="Y249" t="s">
        <v>5439</v>
      </c>
      <c r="Z249" t="s">
        <v>5440</v>
      </c>
      <c r="AA249">
        <f>_xlfn.XLOOKUP($A249,Kmeans!$B:$B,Kmeans!M:M)</f>
        <v>1</v>
      </c>
      <c r="AB249">
        <f>_xlfn.XLOOKUP($A249,Kmeans!$B:$B,Kmeans!N:N)</f>
        <v>0</v>
      </c>
      <c r="AC249">
        <f>_xlfn.XLOOKUP($A249,Kmeans!$B:$B,Kmeans!O:O)</f>
        <v>0</v>
      </c>
      <c r="AD249">
        <f>'FF-5'!C572/100</f>
        <v>8.0000000000000002E-3</v>
      </c>
      <c r="AE249">
        <f>'FF-5'!D572/100</f>
        <v>-2.4199999999999999E-2</v>
      </c>
      <c r="AF249">
        <f>'FF-5'!E572/100</f>
        <v>1.1899999999999999E-2</v>
      </c>
      <c r="AG249">
        <f>'FF-5'!F572/100</f>
        <v>-2.7000000000000001E-3</v>
      </c>
      <c r="AH249">
        <f>FF_test!F249</f>
        <v>1.5800000000000002E-2</v>
      </c>
      <c r="AI249" t="s">
        <v>5442</v>
      </c>
      <c r="AJ249" t="str">
        <f t="shared" si="7"/>
        <v>Normal</v>
      </c>
    </row>
    <row r="250" spans="1:36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8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5435</v>
      </c>
      <c r="V250" t="s">
        <v>5435</v>
      </c>
      <c r="W250" t="s">
        <v>5437</v>
      </c>
      <c r="X250" t="s">
        <v>5441</v>
      </c>
      <c r="Y250" t="s">
        <v>5439</v>
      </c>
      <c r="Z250" t="s">
        <v>5440</v>
      </c>
      <c r="AA250">
        <f>_xlfn.XLOOKUP($A250,Kmeans!$B:$B,Kmeans!M:M)</f>
        <v>1</v>
      </c>
      <c r="AB250">
        <f>_xlfn.XLOOKUP($A250,Kmeans!$B:$B,Kmeans!N:N)</f>
        <v>0</v>
      </c>
      <c r="AC250">
        <f>_xlfn.XLOOKUP($A250,Kmeans!$B:$B,Kmeans!O:O)</f>
        <v>0</v>
      </c>
      <c r="AD250">
        <f>'FF-5'!C573/100</f>
        <v>3.6699999999999997E-2</v>
      </c>
      <c r="AE250">
        <f>'FF-5'!D573/100</f>
        <v>-9.5999999999999992E-3</v>
      </c>
      <c r="AF250">
        <f>'FF-5'!E573/100</f>
        <v>4.5999999999999999E-3</v>
      </c>
      <c r="AG250">
        <f>'FF-5'!F573/100</f>
        <v>1.5900000000000001E-2</v>
      </c>
      <c r="AH250">
        <f>FF_test!F250</f>
        <v>2.6600000000000002E-2</v>
      </c>
      <c r="AI250" t="s">
        <v>5442</v>
      </c>
      <c r="AJ250" t="str">
        <f t="shared" si="7"/>
        <v>Normal</v>
      </c>
    </row>
    <row r="251" spans="1:36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8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5435</v>
      </c>
      <c r="V251" t="s">
        <v>5435</v>
      </c>
      <c r="W251" t="s">
        <v>5437</v>
      </c>
      <c r="X251" t="s">
        <v>5438</v>
      </c>
      <c r="Y251" t="s">
        <v>5439</v>
      </c>
      <c r="Z251" t="s">
        <v>5440</v>
      </c>
      <c r="AA251">
        <f>_xlfn.XLOOKUP($A251,Kmeans!$B:$B,Kmeans!M:M)</f>
        <v>1</v>
      </c>
      <c r="AB251">
        <f>_xlfn.XLOOKUP($A251,Kmeans!$B:$B,Kmeans!N:N)</f>
        <v>0</v>
      </c>
      <c r="AC251">
        <f>_xlfn.XLOOKUP($A251,Kmeans!$B:$B,Kmeans!O:O)</f>
        <v>0</v>
      </c>
      <c r="AD251">
        <f>'FF-5'!C574/100</f>
        <v>1.04E-2</v>
      </c>
      <c r="AE251">
        <f>'FF-5'!D574/100</f>
        <v>3.6900000000000002E-2</v>
      </c>
      <c r="AF251">
        <f>'FF-5'!E574/100</f>
        <v>-3.44E-2</v>
      </c>
      <c r="AG251">
        <f>'FF-5'!F574/100</f>
        <v>3.1699999999999999E-2</v>
      </c>
      <c r="AH251">
        <f>FF_test!F251</f>
        <v>-3.0299999999999997E-2</v>
      </c>
      <c r="AI251" t="s">
        <v>5442</v>
      </c>
      <c r="AJ251" t="str">
        <f t="shared" si="7"/>
        <v>Normal</v>
      </c>
    </row>
    <row r="252" spans="1:36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8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5435</v>
      </c>
      <c r="V252" t="s">
        <v>5435</v>
      </c>
      <c r="W252" t="s">
        <v>5437</v>
      </c>
      <c r="X252" t="s">
        <v>5438</v>
      </c>
      <c r="Y252" t="s">
        <v>5439</v>
      </c>
      <c r="Z252" t="s">
        <v>5440</v>
      </c>
      <c r="AA252">
        <f>_xlfn.XLOOKUP($A252,Kmeans!$B:$B,Kmeans!M:M)</f>
        <v>1</v>
      </c>
      <c r="AB252">
        <f>_xlfn.XLOOKUP($A252,Kmeans!$B:$B,Kmeans!N:N)</f>
        <v>0</v>
      </c>
      <c r="AC252">
        <f>_xlfn.XLOOKUP($A252,Kmeans!$B:$B,Kmeans!O:O)</f>
        <v>0</v>
      </c>
      <c r="AD252">
        <f>'FF-5'!C575/100</f>
        <v>-2.4300000000000002E-2</v>
      </c>
      <c r="AE252">
        <f>'FF-5'!D575/100</f>
        <v>8.199999999999999E-3</v>
      </c>
      <c r="AF252">
        <f>'FF-5'!E575/100</f>
        <v>-7.6E-3</v>
      </c>
      <c r="AG252">
        <f>'FF-5'!F575/100</f>
        <v>8.3000000000000001E-3</v>
      </c>
      <c r="AH252">
        <f>FF_test!F252</f>
        <v>-2.8999999999999998E-3</v>
      </c>
      <c r="AI252" t="s">
        <v>5442</v>
      </c>
      <c r="AJ252" t="str">
        <f t="shared" si="7"/>
        <v>Normal</v>
      </c>
    </row>
    <row r="253" spans="1:36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8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5435</v>
      </c>
      <c r="V253" t="s">
        <v>5436</v>
      </c>
      <c r="W253" t="s">
        <v>5437</v>
      </c>
      <c r="X253" t="s">
        <v>5438</v>
      </c>
      <c r="Y253" t="s">
        <v>5439</v>
      </c>
      <c r="Z253" t="s">
        <v>5440</v>
      </c>
      <c r="AA253">
        <f>_xlfn.XLOOKUP($A253,Kmeans!$B:$B,Kmeans!M:M)</f>
        <v>1</v>
      </c>
      <c r="AB253">
        <f>_xlfn.XLOOKUP($A253,Kmeans!$B:$B,Kmeans!N:N)</f>
        <v>0</v>
      </c>
      <c r="AC253">
        <f>_xlfn.XLOOKUP($A253,Kmeans!$B:$B,Kmeans!O:O)</f>
        <v>0</v>
      </c>
      <c r="AD253">
        <f>'FF-5'!C576/100</f>
        <v>1.6500000000000001E-2</v>
      </c>
      <c r="AE253">
        <f>'FF-5'!D576/100</f>
        <v>1.2699999999999999E-2</v>
      </c>
      <c r="AF253">
        <f>'FF-5'!E576/100</f>
        <v>-1.9400000000000001E-2</v>
      </c>
      <c r="AG253">
        <f>'FF-5'!F576/100</f>
        <v>8.8000000000000005E-3</v>
      </c>
      <c r="AH253">
        <f>FF_test!F253</f>
        <v>1.9900000000000001E-2</v>
      </c>
      <c r="AI253" t="s">
        <v>5442</v>
      </c>
      <c r="AJ253" t="str">
        <f t="shared" si="7"/>
        <v>Normal</v>
      </c>
    </row>
    <row r="254" spans="1:36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8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5435</v>
      </c>
      <c r="V254" t="s">
        <v>5435</v>
      </c>
      <c r="W254" t="s">
        <v>5437</v>
      </c>
      <c r="X254" t="s">
        <v>5438</v>
      </c>
      <c r="Y254" t="s">
        <v>5439</v>
      </c>
      <c r="Z254" t="s">
        <v>5440</v>
      </c>
      <c r="AA254">
        <f>_xlfn.XLOOKUP($A254,Kmeans!$B:$B,Kmeans!M:M)</f>
        <v>1</v>
      </c>
      <c r="AB254">
        <f>_xlfn.XLOOKUP($A254,Kmeans!$B:$B,Kmeans!N:N)</f>
        <v>0</v>
      </c>
      <c r="AC254">
        <f>_xlfn.XLOOKUP($A254,Kmeans!$B:$B,Kmeans!O:O)</f>
        <v>0</v>
      </c>
      <c r="AD254">
        <f>'FF-5'!C577/100</f>
        <v>2.6200000000000001E-2</v>
      </c>
      <c r="AE254">
        <f>'FF-5'!D577/100</f>
        <v>-1.83E-2</v>
      </c>
      <c r="AF254">
        <f>'FF-5'!E577/100</f>
        <v>1.7600000000000001E-2</v>
      </c>
      <c r="AG254">
        <f>'FF-5'!F577/100</f>
        <v>-2.9999999999999997E-4</v>
      </c>
      <c r="AH254">
        <f>FF_test!F254</f>
        <v>3.4000000000000002E-2</v>
      </c>
      <c r="AI254" t="s">
        <v>5442</v>
      </c>
      <c r="AJ254" t="str">
        <f t="shared" si="7"/>
        <v>Normal</v>
      </c>
    </row>
    <row r="255" spans="1:36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8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5435</v>
      </c>
      <c r="V255" t="s">
        <v>5435</v>
      </c>
      <c r="W255" t="s">
        <v>5437</v>
      </c>
      <c r="X255" t="s">
        <v>5438</v>
      </c>
      <c r="Y255" t="s">
        <v>5439</v>
      </c>
      <c r="Z255" t="s">
        <v>5440</v>
      </c>
      <c r="AA255">
        <f>_xlfn.XLOOKUP($A255,Kmeans!$B:$B,Kmeans!M:M)</f>
        <v>1</v>
      </c>
      <c r="AB255">
        <f>_xlfn.XLOOKUP($A255,Kmeans!$B:$B,Kmeans!N:N)</f>
        <v>0</v>
      </c>
      <c r="AC255">
        <f>_xlfn.XLOOKUP($A255,Kmeans!$B:$B,Kmeans!O:O)</f>
        <v>0</v>
      </c>
      <c r="AD255">
        <f>'FF-5'!C578/100</f>
        <v>-5.5000000000000005E-3</v>
      </c>
      <c r="AE255">
        <f>'FF-5'!D578/100</f>
        <v>-2.4300000000000002E-2</v>
      </c>
      <c r="AF255">
        <f>'FF-5'!E578/100</f>
        <v>1.01E-2</v>
      </c>
      <c r="AG255">
        <f>'FF-5'!F578/100</f>
        <v>-8.0000000000000002E-3</v>
      </c>
      <c r="AH255">
        <f>FF_test!F255</f>
        <v>4.0000000000000002E-4</v>
      </c>
      <c r="AI255" t="s">
        <v>5442</v>
      </c>
      <c r="AJ255" t="str">
        <f t="shared" si="7"/>
        <v>Normal</v>
      </c>
    </row>
    <row r="256" spans="1:36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8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5435</v>
      </c>
      <c r="V256" t="s">
        <v>5435</v>
      </c>
      <c r="W256" t="s">
        <v>5437</v>
      </c>
      <c r="X256" t="s">
        <v>5438</v>
      </c>
      <c r="Y256" t="s">
        <v>5439</v>
      </c>
      <c r="Z256" t="s">
        <v>5440</v>
      </c>
      <c r="AA256">
        <f>_xlfn.XLOOKUP($A256,Kmeans!$B:$B,Kmeans!M:M)</f>
        <v>1</v>
      </c>
      <c r="AB256">
        <f>_xlfn.XLOOKUP($A256,Kmeans!$B:$B,Kmeans!N:N)</f>
        <v>0</v>
      </c>
      <c r="AC256">
        <f>_xlfn.XLOOKUP($A256,Kmeans!$B:$B,Kmeans!O:O)</f>
        <v>0</v>
      </c>
      <c r="AD256">
        <f>'FF-5'!C579/100</f>
        <v>-6.1999999999999998E-3</v>
      </c>
      <c r="AE256">
        <f>'FF-5'!D579/100</f>
        <v>-2.12E-2</v>
      </c>
      <c r="AF256">
        <f>'FF-5'!E579/100</f>
        <v>2.0799999999999999E-2</v>
      </c>
      <c r="AG256">
        <f>'FF-5'!F579/100</f>
        <v>-1.5800000000000002E-2</v>
      </c>
      <c r="AH256">
        <f>FF_test!F256</f>
        <v>-6.1999999999999998E-3</v>
      </c>
      <c r="AI256" t="s">
        <v>5442</v>
      </c>
      <c r="AJ256" t="str">
        <f t="shared" si="7"/>
        <v>Normal</v>
      </c>
    </row>
    <row r="257" spans="1:36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8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5435</v>
      </c>
      <c r="V257" t="s">
        <v>5435</v>
      </c>
      <c r="W257" t="s">
        <v>5437</v>
      </c>
      <c r="X257" t="s">
        <v>5438</v>
      </c>
      <c r="Y257" t="s">
        <v>5439</v>
      </c>
      <c r="Z257" t="s">
        <v>5440</v>
      </c>
      <c r="AA257">
        <f>_xlfn.XLOOKUP($A257,Kmeans!$B:$B,Kmeans!M:M)</f>
        <v>1</v>
      </c>
      <c r="AB257">
        <f>_xlfn.XLOOKUP($A257,Kmeans!$B:$B,Kmeans!N:N)</f>
        <v>0</v>
      </c>
      <c r="AC257">
        <f>_xlfn.XLOOKUP($A257,Kmeans!$B:$B,Kmeans!O:O)</f>
        <v>0</v>
      </c>
      <c r="AD257">
        <f>'FF-5'!C580/100</f>
        <v>1.6000000000000001E-3</v>
      </c>
      <c r="AE257">
        <f>'FF-5'!D580/100</f>
        <v>-4.1999999999999997E-3</v>
      </c>
      <c r="AF257">
        <f>'FF-5'!E580/100</f>
        <v>2.4900000000000002E-2</v>
      </c>
      <c r="AG257">
        <f>'FF-5'!F580/100</f>
        <v>-1.5300000000000001E-2</v>
      </c>
      <c r="AH257">
        <f>FF_test!F257</f>
        <v>1.78E-2</v>
      </c>
      <c r="AI257" t="s">
        <v>5442</v>
      </c>
      <c r="AJ257" t="str">
        <f t="shared" si="7"/>
        <v>Normal</v>
      </c>
    </row>
    <row r="258" spans="1:36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8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5442</v>
      </c>
      <c r="V258" t="s">
        <v>5446</v>
      </c>
      <c r="W258" t="s">
        <v>5441</v>
      </c>
      <c r="X258" t="s">
        <v>5441</v>
      </c>
      <c r="Y258" t="s">
        <v>5439</v>
      </c>
      <c r="Z258" t="s">
        <v>5444</v>
      </c>
      <c r="AA258">
        <f>_xlfn.XLOOKUP($A258,Kmeans!$B:$B,Kmeans!M:M)</f>
        <v>0</v>
      </c>
      <c r="AB258">
        <f>_xlfn.XLOOKUP($A258,Kmeans!$B:$B,Kmeans!N:N)</f>
        <v>1</v>
      </c>
      <c r="AC258">
        <f>_xlfn.XLOOKUP($A258,Kmeans!$B:$B,Kmeans!O:O)</f>
        <v>0</v>
      </c>
      <c r="AD258">
        <f>'FF-5'!C581/100</f>
        <v>-1.2E-2</v>
      </c>
      <c r="AE258">
        <f>'FF-5'!D581/100</f>
        <v>-8.8999999999999999E-3</v>
      </c>
      <c r="AF258">
        <f>'FF-5'!E581/100</f>
        <v>2.6800000000000001E-2</v>
      </c>
      <c r="AG258">
        <f>'FF-5'!F581/100</f>
        <v>-1.8100000000000002E-2</v>
      </c>
      <c r="AH258">
        <f>FF_test!F258</f>
        <v>1.8E-3</v>
      </c>
      <c r="AI258" t="s">
        <v>5446</v>
      </c>
      <c r="AJ258" t="str">
        <f t="shared" si="7"/>
        <v>Drawdown</v>
      </c>
    </row>
    <row r="259" spans="1:36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8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5442</v>
      </c>
      <c r="V259" t="s">
        <v>5446</v>
      </c>
      <c r="W259" t="s">
        <v>5437</v>
      </c>
      <c r="X259" t="s">
        <v>5438</v>
      </c>
      <c r="Y259" t="s">
        <v>5443</v>
      </c>
      <c r="Z259" t="s">
        <v>5444</v>
      </c>
      <c r="AA259">
        <f>_xlfn.XLOOKUP($A259,Kmeans!$B:$B,Kmeans!M:M)</f>
        <v>0</v>
      </c>
      <c r="AB259">
        <f>_xlfn.XLOOKUP($A259,Kmeans!$B:$B,Kmeans!N:N)</f>
        <v>1</v>
      </c>
      <c r="AC259">
        <f>_xlfn.XLOOKUP($A259,Kmeans!$B:$B,Kmeans!O:O)</f>
        <v>0</v>
      </c>
      <c r="AD259">
        <f>'FF-5'!C582/100</f>
        <v>-3.2000000000000001E-2</v>
      </c>
      <c r="AE259">
        <f>'FF-5'!D582/100</f>
        <v>-2.3599999999999999E-2</v>
      </c>
      <c r="AF259">
        <f>'FF-5'!E582/100</f>
        <v>3.3000000000000002E-2</v>
      </c>
      <c r="AG259">
        <f>'FF-5'!F582/100</f>
        <v>-3.8E-3</v>
      </c>
      <c r="AH259">
        <f>FF_test!F259</f>
        <v>-2.8000000000000004E-3</v>
      </c>
      <c r="AI259" t="s">
        <v>5446</v>
      </c>
      <c r="AJ259" t="str">
        <f t="shared" ref="AJ259:AJ322" si="9">IF(AA259=1,"Normal","Drawdown")</f>
        <v>Drawdown</v>
      </c>
    </row>
    <row r="260" spans="1:36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8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5442</v>
      </c>
      <c r="V260" t="s">
        <v>5436</v>
      </c>
      <c r="W260" t="s">
        <v>5437</v>
      </c>
      <c r="X260" t="s">
        <v>5441</v>
      </c>
      <c r="Y260" t="s">
        <v>5443</v>
      </c>
      <c r="Z260" t="s">
        <v>5443</v>
      </c>
      <c r="AA260">
        <f>_xlfn.XLOOKUP($A260,Kmeans!$B:$B,Kmeans!M:M)</f>
        <v>0</v>
      </c>
      <c r="AB260">
        <f>_xlfn.XLOOKUP($A260,Kmeans!$B:$B,Kmeans!N:N)</f>
        <v>0</v>
      </c>
      <c r="AC260">
        <f>_xlfn.XLOOKUP($A260,Kmeans!$B:$B,Kmeans!O:O)</f>
        <v>1</v>
      </c>
      <c r="AD260">
        <f>'FF-5'!C583/100</f>
        <v>-3.6600000000000001E-2</v>
      </c>
      <c r="AE260">
        <f>'FF-5'!D583/100</f>
        <v>-1.7299999999999999E-2</v>
      </c>
      <c r="AF260">
        <f>'FF-5'!E583/100</f>
        <v>2.0400000000000001E-2</v>
      </c>
      <c r="AG260">
        <f>'FF-5'!F583/100</f>
        <v>2.5000000000000001E-3</v>
      </c>
      <c r="AH260">
        <f>FF_test!F260</f>
        <v>-2.4199999999999999E-2</v>
      </c>
      <c r="AI260" t="s">
        <v>6707</v>
      </c>
      <c r="AJ260" t="str">
        <f t="shared" si="9"/>
        <v>Drawdown</v>
      </c>
    </row>
    <row r="261" spans="1:36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8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5442</v>
      </c>
      <c r="V261" t="s">
        <v>5436</v>
      </c>
      <c r="W261" t="s">
        <v>5437</v>
      </c>
      <c r="X261" t="s">
        <v>5441</v>
      </c>
      <c r="Y261" t="s">
        <v>5439</v>
      </c>
      <c r="Z261" t="s">
        <v>5440</v>
      </c>
      <c r="AA261">
        <f>_xlfn.XLOOKUP($A261,Kmeans!$B:$B,Kmeans!M:M)</f>
        <v>1</v>
      </c>
      <c r="AB261">
        <f>_xlfn.XLOOKUP($A261,Kmeans!$B:$B,Kmeans!N:N)</f>
        <v>0</v>
      </c>
      <c r="AC261">
        <f>_xlfn.XLOOKUP($A261,Kmeans!$B:$B,Kmeans!O:O)</f>
        <v>0</v>
      </c>
      <c r="AD261">
        <f>'FF-5'!C584/100</f>
        <v>3.4599999999999999E-2</v>
      </c>
      <c r="AE261">
        <f>'FF-5'!D584/100</f>
        <v>1.1000000000000001E-3</v>
      </c>
      <c r="AF261">
        <f>'FF-5'!E584/100</f>
        <v>-2.1600000000000001E-2</v>
      </c>
      <c r="AG261">
        <f>'FF-5'!F584/100</f>
        <v>-8.6E-3</v>
      </c>
      <c r="AH261">
        <f>FF_test!F261</f>
        <v>-1.43E-2</v>
      </c>
      <c r="AI261" t="s">
        <v>5442</v>
      </c>
      <c r="AJ261" t="str">
        <f t="shared" si="9"/>
        <v>Normal</v>
      </c>
    </row>
    <row r="262" spans="1:36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8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5442</v>
      </c>
      <c r="V262" t="s">
        <v>5436</v>
      </c>
      <c r="W262" t="s">
        <v>5437</v>
      </c>
      <c r="X262" t="s">
        <v>5438</v>
      </c>
      <c r="Y262" t="s">
        <v>5439</v>
      </c>
      <c r="Z262" t="s">
        <v>5440</v>
      </c>
      <c r="AA262">
        <f>_xlfn.XLOOKUP($A262,Kmeans!$B:$B,Kmeans!M:M)</f>
        <v>1</v>
      </c>
      <c r="AB262">
        <f>_xlfn.XLOOKUP($A262,Kmeans!$B:$B,Kmeans!N:N)</f>
        <v>0</v>
      </c>
      <c r="AC262">
        <f>_xlfn.XLOOKUP($A262,Kmeans!$B:$B,Kmeans!O:O)</f>
        <v>0</v>
      </c>
      <c r="AD262">
        <f>'FF-5'!C585/100</f>
        <v>-2.8000000000000004E-3</v>
      </c>
      <c r="AE262">
        <f>'FF-5'!D585/100</f>
        <v>-4.5000000000000005E-3</v>
      </c>
      <c r="AF262">
        <f>'FF-5'!E585/100</f>
        <v>1.8600000000000002E-2</v>
      </c>
      <c r="AG262">
        <f>'FF-5'!F585/100</f>
        <v>1.49E-2</v>
      </c>
      <c r="AH262">
        <f>FF_test!F262</f>
        <v>3.8399999999999997E-2</v>
      </c>
      <c r="AI262" t="s">
        <v>5442</v>
      </c>
      <c r="AJ262" t="str">
        <f t="shared" si="9"/>
        <v>Normal</v>
      </c>
    </row>
    <row r="263" spans="1:36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8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5435</v>
      </c>
      <c r="V263" t="s">
        <v>5436</v>
      </c>
      <c r="W263" t="s">
        <v>5437</v>
      </c>
      <c r="X263" t="s">
        <v>5438</v>
      </c>
      <c r="Y263" t="s">
        <v>5439</v>
      </c>
      <c r="Z263" t="s">
        <v>5440</v>
      </c>
      <c r="AA263">
        <f>_xlfn.XLOOKUP($A263,Kmeans!$B:$B,Kmeans!M:M)</f>
        <v>1</v>
      </c>
      <c r="AB263">
        <f>_xlfn.XLOOKUP($A263,Kmeans!$B:$B,Kmeans!N:N)</f>
        <v>0</v>
      </c>
      <c r="AC263">
        <f>_xlfn.XLOOKUP($A263,Kmeans!$B:$B,Kmeans!O:O)</f>
        <v>0</v>
      </c>
      <c r="AD263">
        <f>'FF-5'!C586/100</f>
        <v>-3.3E-3</v>
      </c>
      <c r="AE263">
        <f>'FF-5'!D586/100</f>
        <v>1.6299999999999999E-2</v>
      </c>
      <c r="AF263">
        <f>'FF-5'!E586/100</f>
        <v>9.7999999999999997E-3</v>
      </c>
      <c r="AG263">
        <f>'FF-5'!F586/100</f>
        <v>2.52E-2</v>
      </c>
      <c r="AH263">
        <f>FF_test!F263</f>
        <v>1.8100000000000002E-2</v>
      </c>
      <c r="AI263" t="s">
        <v>5442</v>
      </c>
      <c r="AJ263" t="str">
        <f t="shared" si="9"/>
        <v>Normal</v>
      </c>
    </row>
    <row r="264" spans="1:36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8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5435</v>
      </c>
      <c r="V264" t="s">
        <v>5435</v>
      </c>
      <c r="W264" t="s">
        <v>5437</v>
      </c>
      <c r="X264" t="s">
        <v>5441</v>
      </c>
      <c r="Y264" t="s">
        <v>5439</v>
      </c>
      <c r="Z264" t="s">
        <v>5440</v>
      </c>
      <c r="AA264">
        <f>_xlfn.XLOOKUP($A264,Kmeans!$B:$B,Kmeans!M:M)</f>
        <v>1</v>
      </c>
      <c r="AB264">
        <f>_xlfn.XLOOKUP($A264,Kmeans!$B:$B,Kmeans!N:N)</f>
        <v>0</v>
      </c>
      <c r="AC264">
        <f>_xlfn.XLOOKUP($A264,Kmeans!$B:$B,Kmeans!O:O)</f>
        <v>0</v>
      </c>
      <c r="AD264">
        <f>'FF-5'!C587/100</f>
        <v>2.06E-2</v>
      </c>
      <c r="AE264">
        <f>'FF-5'!D587/100</f>
        <v>-9.7000000000000003E-3</v>
      </c>
      <c r="AF264">
        <f>'FF-5'!E587/100</f>
        <v>-2.0099999999999996E-2</v>
      </c>
      <c r="AG264">
        <f>'FF-5'!F587/100</f>
        <v>-1.44E-2</v>
      </c>
      <c r="AH264">
        <f>FF_test!F264</f>
        <v>-7.9100000000000004E-2</v>
      </c>
      <c r="AI264" t="s">
        <v>5442</v>
      </c>
      <c r="AJ264" t="str">
        <f t="shared" si="9"/>
        <v>Normal</v>
      </c>
    </row>
    <row r="265" spans="1:36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8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5435</v>
      </c>
      <c r="V265" t="s">
        <v>5435</v>
      </c>
      <c r="W265" t="s">
        <v>5437</v>
      </c>
      <c r="X265" t="s">
        <v>5438</v>
      </c>
      <c r="Y265" t="s">
        <v>5439</v>
      </c>
      <c r="Z265" t="s">
        <v>5440</v>
      </c>
      <c r="AA265">
        <f>_xlfn.XLOOKUP($A265,Kmeans!$B:$B,Kmeans!M:M)</f>
        <v>1</v>
      </c>
      <c r="AB265">
        <f>_xlfn.XLOOKUP($A265,Kmeans!$B:$B,Kmeans!N:N)</f>
        <v>0</v>
      </c>
      <c r="AC265">
        <f>_xlfn.XLOOKUP($A265,Kmeans!$B:$B,Kmeans!O:O)</f>
        <v>0</v>
      </c>
      <c r="AD265">
        <f>'FF-5'!C588/100</f>
        <v>-1.7100000000000001E-2</v>
      </c>
      <c r="AE265">
        <f>'FF-5'!D588/100</f>
        <v>4.3E-3</v>
      </c>
      <c r="AF265">
        <f>'FF-5'!E588/100</f>
        <v>-4.7999999999999996E-3</v>
      </c>
      <c r="AG265">
        <f>'FF-5'!F588/100</f>
        <v>-1E-4</v>
      </c>
      <c r="AH265">
        <f>FF_test!F265</f>
        <v>-2.8999999999999998E-3</v>
      </c>
      <c r="AI265" t="s">
        <v>5442</v>
      </c>
      <c r="AJ265" t="str">
        <f t="shared" si="9"/>
        <v>Normal</v>
      </c>
    </row>
    <row r="266" spans="1:36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8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5435</v>
      </c>
      <c r="V266" t="s">
        <v>5435</v>
      </c>
      <c r="W266" t="s">
        <v>5437</v>
      </c>
      <c r="X266" t="s">
        <v>5438</v>
      </c>
      <c r="Y266" t="s">
        <v>5439</v>
      </c>
      <c r="Z266" t="s">
        <v>5440</v>
      </c>
      <c r="AA266">
        <f>_xlfn.XLOOKUP($A266,Kmeans!$B:$B,Kmeans!M:M)</f>
        <v>1</v>
      </c>
      <c r="AB266">
        <f>_xlfn.XLOOKUP($A266,Kmeans!$B:$B,Kmeans!N:N)</f>
        <v>0</v>
      </c>
      <c r="AC266">
        <f>_xlfn.XLOOKUP($A266,Kmeans!$B:$B,Kmeans!O:O)</f>
        <v>0</v>
      </c>
      <c r="AD266">
        <f>'FF-5'!C589/100</f>
        <v>-4.6999999999999993E-3</v>
      </c>
      <c r="AE266">
        <f>'FF-5'!D589/100</f>
        <v>1.1399999999999999E-2</v>
      </c>
      <c r="AF266">
        <f>'FF-5'!E589/100</f>
        <v>-5.4000000000000003E-3</v>
      </c>
      <c r="AG266">
        <f>'FF-5'!F589/100</f>
        <v>7.4000000000000003E-3</v>
      </c>
      <c r="AH266">
        <f>FF_test!F266</f>
        <v>1.3000000000000001E-2</v>
      </c>
      <c r="AI266" t="s">
        <v>5442</v>
      </c>
      <c r="AJ266" t="str">
        <f t="shared" si="9"/>
        <v>Normal</v>
      </c>
    </row>
    <row r="267" spans="1:36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8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5435</v>
      </c>
      <c r="V267" t="s">
        <v>5436</v>
      </c>
      <c r="W267" t="s">
        <v>5437</v>
      </c>
      <c r="X267" t="s">
        <v>5438</v>
      </c>
      <c r="Y267" t="s">
        <v>5439</v>
      </c>
      <c r="Z267" t="s">
        <v>5440</v>
      </c>
      <c r="AA267">
        <f>_xlfn.XLOOKUP($A267,Kmeans!$B:$B,Kmeans!M:M)</f>
        <v>1</v>
      </c>
      <c r="AB267">
        <f>_xlfn.XLOOKUP($A267,Kmeans!$B:$B,Kmeans!N:N)</f>
        <v>0</v>
      </c>
      <c r="AC267">
        <f>_xlfn.XLOOKUP($A267,Kmeans!$B:$B,Kmeans!O:O)</f>
        <v>0</v>
      </c>
      <c r="AD267">
        <f>'FF-5'!C590/100</f>
        <v>-5.5000000000000005E-3</v>
      </c>
      <c r="AE267">
        <f>'FF-5'!D590/100</f>
        <v>-7.8000000000000005E-3</v>
      </c>
      <c r="AF267">
        <f>'FF-5'!E590/100</f>
        <v>1.3000000000000001E-2</v>
      </c>
      <c r="AG267">
        <f>'FF-5'!F590/100</f>
        <v>6.5000000000000006E-3</v>
      </c>
      <c r="AH267">
        <f>FF_test!F267</f>
        <v>3.7499999999999999E-2</v>
      </c>
      <c r="AI267" t="s">
        <v>5442</v>
      </c>
      <c r="AJ267" t="str">
        <f t="shared" si="9"/>
        <v>Normal</v>
      </c>
    </row>
    <row r="268" spans="1:36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8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5435</v>
      </c>
      <c r="V268" t="s">
        <v>5436</v>
      </c>
      <c r="W268" t="s">
        <v>5437</v>
      </c>
      <c r="X268" t="s">
        <v>5438</v>
      </c>
      <c r="Y268" t="s">
        <v>5443</v>
      </c>
      <c r="Z268" t="s">
        <v>5444</v>
      </c>
      <c r="AA268">
        <f>_xlfn.XLOOKUP($A268,Kmeans!$B:$B,Kmeans!M:M)</f>
        <v>0</v>
      </c>
      <c r="AB268">
        <f>_xlfn.XLOOKUP($A268,Kmeans!$B:$B,Kmeans!N:N)</f>
        <v>1</v>
      </c>
      <c r="AC268">
        <f>_xlfn.XLOOKUP($A268,Kmeans!$B:$B,Kmeans!O:O)</f>
        <v>0</v>
      </c>
      <c r="AD268">
        <f>'FF-5'!C591/100</f>
        <v>-1.1999999999999999E-3</v>
      </c>
      <c r="AE268">
        <f>'FF-5'!D591/100</f>
        <v>-1.0700000000000001E-2</v>
      </c>
      <c r="AF268">
        <f>'FF-5'!E591/100</f>
        <v>2.0799999999999999E-2</v>
      </c>
      <c r="AG268">
        <f>'FF-5'!F591/100</f>
        <v>2.3099999999999999E-2</v>
      </c>
      <c r="AH268">
        <f>FF_test!F268</f>
        <v>6.4899999999999999E-2</v>
      </c>
      <c r="AI268" t="s">
        <v>5446</v>
      </c>
      <c r="AJ268" t="str">
        <f t="shared" si="9"/>
        <v>Drawdown</v>
      </c>
    </row>
    <row r="269" spans="1:36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8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5435</v>
      </c>
      <c r="V269" t="s">
        <v>5435</v>
      </c>
      <c r="W269" t="s">
        <v>5437</v>
      </c>
      <c r="X269" t="s">
        <v>5438</v>
      </c>
      <c r="Y269" t="s">
        <v>5439</v>
      </c>
      <c r="Z269" t="s">
        <v>5440</v>
      </c>
      <c r="AA269">
        <f>_xlfn.XLOOKUP($A269,Kmeans!$B:$B,Kmeans!M:M)</f>
        <v>1</v>
      </c>
      <c r="AB269">
        <f>_xlfn.XLOOKUP($A269,Kmeans!$B:$B,Kmeans!N:N)</f>
        <v>0</v>
      </c>
      <c r="AC269">
        <f>_xlfn.XLOOKUP($A269,Kmeans!$B:$B,Kmeans!O:O)</f>
        <v>0</v>
      </c>
      <c r="AD269">
        <f>'FF-5'!C592/100</f>
        <v>8.3999999999999995E-3</v>
      </c>
      <c r="AE269">
        <f>'FF-5'!D592/100</f>
        <v>6.1999999999999998E-3</v>
      </c>
      <c r="AF269">
        <f>'FF-5'!E592/100</f>
        <v>-1.1000000000000001E-2</v>
      </c>
      <c r="AG269">
        <f>'FF-5'!F592/100</f>
        <v>4.5999999999999999E-3</v>
      </c>
      <c r="AH269">
        <f>FF_test!F269</f>
        <v>-1.06E-2</v>
      </c>
      <c r="AI269" t="s">
        <v>5442</v>
      </c>
      <c r="AJ269" t="str">
        <f t="shared" si="9"/>
        <v>Normal</v>
      </c>
    </row>
    <row r="270" spans="1:36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8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5435</v>
      </c>
      <c r="V270" t="s">
        <v>5435</v>
      </c>
      <c r="W270" t="s">
        <v>5437</v>
      </c>
      <c r="X270" t="s">
        <v>5438</v>
      </c>
      <c r="Y270" t="s">
        <v>5439</v>
      </c>
      <c r="Z270" t="s">
        <v>5440</v>
      </c>
      <c r="AA270">
        <f>_xlfn.XLOOKUP($A270,Kmeans!$B:$B,Kmeans!M:M)</f>
        <v>1</v>
      </c>
      <c r="AB270">
        <f>_xlfn.XLOOKUP($A270,Kmeans!$B:$B,Kmeans!N:N)</f>
        <v>0</v>
      </c>
      <c r="AC270">
        <f>_xlfn.XLOOKUP($A270,Kmeans!$B:$B,Kmeans!O:O)</f>
        <v>0</v>
      </c>
      <c r="AD270">
        <f>'FF-5'!C593/100</f>
        <v>-2.7799999999999998E-2</v>
      </c>
      <c r="AE270">
        <f>'FF-5'!D593/100</f>
        <v>-2.0000000000000001E-4</v>
      </c>
      <c r="AF270">
        <f>'FF-5'!E593/100</f>
        <v>1.1000000000000001E-2</v>
      </c>
      <c r="AG270">
        <f>'FF-5'!F593/100</f>
        <v>5.0000000000000001E-4</v>
      </c>
      <c r="AH270">
        <f>FF_test!F270</f>
        <v>3.04E-2</v>
      </c>
      <c r="AI270" t="s">
        <v>5442</v>
      </c>
      <c r="AJ270" t="str">
        <f t="shared" si="9"/>
        <v>Normal</v>
      </c>
    </row>
    <row r="271" spans="1:36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8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5435</v>
      </c>
      <c r="V271" t="s">
        <v>5435</v>
      </c>
      <c r="W271" t="s">
        <v>5437</v>
      </c>
      <c r="X271" t="s">
        <v>5438</v>
      </c>
      <c r="Y271" t="s">
        <v>5439</v>
      </c>
      <c r="Z271" t="s">
        <v>5440</v>
      </c>
      <c r="AA271">
        <f>_xlfn.XLOOKUP($A271,Kmeans!$B:$B,Kmeans!M:M)</f>
        <v>1</v>
      </c>
      <c r="AB271">
        <f>_xlfn.XLOOKUP($A271,Kmeans!$B:$B,Kmeans!N:N)</f>
        <v>0</v>
      </c>
      <c r="AC271">
        <f>_xlfn.XLOOKUP($A271,Kmeans!$B:$B,Kmeans!O:O)</f>
        <v>0</v>
      </c>
      <c r="AD271">
        <f>'FF-5'!C594/100</f>
        <v>4.4000000000000003E-3</v>
      </c>
      <c r="AE271">
        <f>'FF-5'!D594/100</f>
        <v>1.3000000000000001E-2</v>
      </c>
      <c r="AF271">
        <f>'FF-5'!E594/100</f>
        <v>-1.3300000000000001E-2</v>
      </c>
      <c r="AG271">
        <f>'FF-5'!F594/100</f>
        <v>-8.3999999999999995E-3</v>
      </c>
      <c r="AH271">
        <f>FF_test!F271</f>
        <v>-2.3700000000000002E-2</v>
      </c>
      <c r="AI271" t="s">
        <v>5442</v>
      </c>
      <c r="AJ271" t="str">
        <f t="shared" si="9"/>
        <v>Normal</v>
      </c>
    </row>
    <row r="272" spans="1:36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8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5435</v>
      </c>
      <c r="V272" t="s">
        <v>5435</v>
      </c>
      <c r="W272" t="s">
        <v>5437</v>
      </c>
      <c r="X272" t="s">
        <v>5438</v>
      </c>
      <c r="Y272" t="s">
        <v>5439</v>
      </c>
      <c r="Z272" t="s">
        <v>5440</v>
      </c>
      <c r="AA272">
        <f>_xlfn.XLOOKUP($A272,Kmeans!$B:$B,Kmeans!M:M)</f>
        <v>1</v>
      </c>
      <c r="AB272">
        <f>_xlfn.XLOOKUP($A272,Kmeans!$B:$B,Kmeans!N:N)</f>
        <v>0</v>
      </c>
      <c r="AC272">
        <f>_xlfn.XLOOKUP($A272,Kmeans!$B:$B,Kmeans!O:O)</f>
        <v>0</v>
      </c>
      <c r="AD272">
        <f>'FF-5'!C595/100</f>
        <v>6.0999999999999995E-3</v>
      </c>
      <c r="AE272">
        <f>'FF-5'!D595/100</f>
        <v>1.6E-2</v>
      </c>
      <c r="AF272">
        <f>'FF-5'!E595/100</f>
        <v>-1.49E-2</v>
      </c>
      <c r="AG272">
        <f>'FF-5'!F595/100</f>
        <v>1.54E-2</v>
      </c>
      <c r="AH272">
        <f>FF_test!F272</f>
        <v>-1.1399999999999999E-2</v>
      </c>
      <c r="AI272" t="s">
        <v>5442</v>
      </c>
      <c r="AJ272" t="str">
        <f t="shared" si="9"/>
        <v>Normal</v>
      </c>
    </row>
    <row r="273" spans="1:36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8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5435</v>
      </c>
      <c r="V273" t="s">
        <v>5435</v>
      </c>
      <c r="W273" t="s">
        <v>5437</v>
      </c>
      <c r="X273" t="s">
        <v>5438</v>
      </c>
      <c r="Y273" t="s">
        <v>5439</v>
      </c>
      <c r="Z273" t="s">
        <v>5440</v>
      </c>
      <c r="AA273">
        <f>_xlfn.XLOOKUP($A273,Kmeans!$B:$B,Kmeans!M:M)</f>
        <v>1</v>
      </c>
      <c r="AB273">
        <f>_xlfn.XLOOKUP($A273,Kmeans!$B:$B,Kmeans!N:N)</f>
        <v>0</v>
      </c>
      <c r="AC273">
        <f>_xlfn.XLOOKUP($A273,Kmeans!$B:$B,Kmeans!O:O)</f>
        <v>0</v>
      </c>
      <c r="AD273">
        <f>'FF-5'!C596/100</f>
        <v>-8.8999999999999999E-3</v>
      </c>
      <c r="AE273">
        <f>'FF-5'!D596/100</f>
        <v>3.5900000000000001E-2</v>
      </c>
      <c r="AF273">
        <f>'FF-5'!E596/100</f>
        <v>-1.34E-2</v>
      </c>
      <c r="AG273">
        <f>'FF-5'!F596/100</f>
        <v>2.5000000000000001E-2</v>
      </c>
      <c r="AH273">
        <f>FF_test!F273</f>
        <v>1.4000000000000002E-3</v>
      </c>
      <c r="AI273" t="s">
        <v>5442</v>
      </c>
      <c r="AJ273" t="str">
        <f t="shared" si="9"/>
        <v>Normal</v>
      </c>
    </row>
    <row r="274" spans="1:36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8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5435</v>
      </c>
      <c r="V274" t="s">
        <v>5435</v>
      </c>
      <c r="W274" t="s">
        <v>5437</v>
      </c>
      <c r="X274" t="s">
        <v>5438</v>
      </c>
      <c r="Y274" t="s">
        <v>5439</v>
      </c>
      <c r="Z274" t="s">
        <v>5440</v>
      </c>
      <c r="AA274">
        <f>_xlfn.XLOOKUP($A274,Kmeans!$B:$B,Kmeans!M:M)</f>
        <v>1</v>
      </c>
      <c r="AB274">
        <f>_xlfn.XLOOKUP($A274,Kmeans!$B:$B,Kmeans!N:N)</f>
        <v>0</v>
      </c>
      <c r="AC274">
        <f>_xlfn.XLOOKUP($A274,Kmeans!$B:$B,Kmeans!O:O)</f>
        <v>0</v>
      </c>
      <c r="AD274">
        <f>'FF-5'!C597/100</f>
        <v>4.5999999999999999E-3</v>
      </c>
      <c r="AE274">
        <f>'FF-5'!D597/100</f>
        <v>-8.3999999999999995E-3</v>
      </c>
      <c r="AF274">
        <f>'FF-5'!E597/100</f>
        <v>6.0999999999999995E-3</v>
      </c>
      <c r="AG274">
        <f>'FF-5'!F597/100</f>
        <v>8.5000000000000006E-3</v>
      </c>
      <c r="AH274">
        <f>FF_test!F274</f>
        <v>4.8999999999999998E-3</v>
      </c>
      <c r="AI274" t="s">
        <v>5442</v>
      </c>
      <c r="AJ274" t="str">
        <f t="shared" si="9"/>
        <v>Normal</v>
      </c>
    </row>
    <row r="275" spans="1:36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8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5435</v>
      </c>
      <c r="V275" t="s">
        <v>5435</v>
      </c>
      <c r="W275" t="s">
        <v>5437</v>
      </c>
      <c r="X275" t="s">
        <v>5438</v>
      </c>
      <c r="Y275" t="s">
        <v>5439</v>
      </c>
      <c r="Z275" t="s">
        <v>5440</v>
      </c>
      <c r="AA275">
        <f>_xlfn.XLOOKUP($A275,Kmeans!$B:$B,Kmeans!M:M)</f>
        <v>1</v>
      </c>
      <c r="AB275">
        <f>_xlfn.XLOOKUP($A275,Kmeans!$B:$B,Kmeans!N:N)</f>
        <v>0</v>
      </c>
      <c r="AC275">
        <f>_xlfn.XLOOKUP($A275,Kmeans!$B:$B,Kmeans!O:O)</f>
        <v>0</v>
      </c>
      <c r="AD275">
        <f>'FF-5'!C598/100</f>
        <v>1.89E-2</v>
      </c>
      <c r="AE275">
        <f>'FF-5'!D598/100</f>
        <v>3.5099999999999999E-2</v>
      </c>
      <c r="AF275">
        <f>'FF-5'!E598/100</f>
        <v>-1.8500000000000003E-2</v>
      </c>
      <c r="AG275">
        <f>'FF-5'!F598/100</f>
        <v>9.1000000000000004E-3</v>
      </c>
      <c r="AH275">
        <f>FF_test!F275</f>
        <v>-2.86E-2</v>
      </c>
      <c r="AI275" t="s">
        <v>5442</v>
      </c>
      <c r="AJ275" t="str">
        <f t="shared" si="9"/>
        <v>Normal</v>
      </c>
    </row>
    <row r="276" spans="1:36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8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5435</v>
      </c>
      <c r="V276" t="s">
        <v>5435</v>
      </c>
      <c r="W276" t="s">
        <v>5437</v>
      </c>
      <c r="X276" t="s">
        <v>5438</v>
      </c>
      <c r="Y276" t="s">
        <v>5439</v>
      </c>
      <c r="Z276" t="s">
        <v>5440</v>
      </c>
      <c r="AA276">
        <f>_xlfn.XLOOKUP($A276,Kmeans!$B:$B,Kmeans!M:M)</f>
        <v>1</v>
      </c>
      <c r="AB276">
        <f>_xlfn.XLOOKUP($A276,Kmeans!$B:$B,Kmeans!N:N)</f>
        <v>0</v>
      </c>
      <c r="AC276">
        <f>_xlfn.XLOOKUP($A276,Kmeans!$B:$B,Kmeans!O:O)</f>
        <v>0</v>
      </c>
      <c r="AD276">
        <f>'FF-5'!C599/100</f>
        <v>4.7999999999999996E-3</v>
      </c>
      <c r="AE276">
        <f>'FF-5'!D599/100</f>
        <v>9.5999999999999992E-3</v>
      </c>
      <c r="AF276">
        <f>'FF-5'!E599/100</f>
        <v>-1.9299999999999998E-2</v>
      </c>
      <c r="AG276">
        <f>'FF-5'!F599/100</f>
        <v>1.41E-2</v>
      </c>
      <c r="AH276">
        <f>FF_test!F276</f>
        <v>-1.7899999999999999E-2</v>
      </c>
      <c r="AI276" t="s">
        <v>5442</v>
      </c>
      <c r="AJ276" t="str">
        <f t="shared" si="9"/>
        <v>Normal</v>
      </c>
    </row>
    <row r="277" spans="1:36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8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5435</v>
      </c>
      <c r="V277" t="s">
        <v>5435</v>
      </c>
      <c r="W277" t="s">
        <v>5437</v>
      </c>
      <c r="X277" t="s">
        <v>5438</v>
      </c>
      <c r="Y277" t="s">
        <v>5439</v>
      </c>
      <c r="Z277" t="s">
        <v>5440</v>
      </c>
      <c r="AA277">
        <f>_xlfn.XLOOKUP($A277,Kmeans!$B:$B,Kmeans!M:M)</f>
        <v>1</v>
      </c>
      <c r="AB277">
        <f>_xlfn.XLOOKUP($A277,Kmeans!$B:$B,Kmeans!N:N)</f>
        <v>0</v>
      </c>
      <c r="AC277">
        <f>_xlfn.XLOOKUP($A277,Kmeans!$B:$B,Kmeans!O:O)</f>
        <v>0</v>
      </c>
      <c r="AD277">
        <f>'FF-5'!C600/100</f>
        <v>-2.5000000000000001E-3</v>
      </c>
      <c r="AE277">
        <f>'FF-5'!D600/100</f>
        <v>1.1000000000000001E-3</v>
      </c>
      <c r="AF277">
        <f>'FF-5'!E600/100</f>
        <v>-6.7000000000000002E-3</v>
      </c>
      <c r="AG277">
        <f>'FF-5'!F600/100</f>
        <v>5.1999999999999998E-3</v>
      </c>
      <c r="AH277">
        <f>FF_test!F277</f>
        <v>1.29E-2</v>
      </c>
      <c r="AI277" t="s">
        <v>5442</v>
      </c>
      <c r="AJ277" t="str">
        <f t="shared" si="9"/>
        <v>Normal</v>
      </c>
    </row>
    <row r="278" spans="1:36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8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5435</v>
      </c>
      <c r="V278" t="s">
        <v>5435</v>
      </c>
      <c r="W278" t="s">
        <v>5437</v>
      </c>
      <c r="X278" t="s">
        <v>5438</v>
      </c>
      <c r="Y278" t="s">
        <v>5439</v>
      </c>
      <c r="Z278" t="s">
        <v>5440</v>
      </c>
      <c r="AA278">
        <f>_xlfn.XLOOKUP($A278,Kmeans!$B:$B,Kmeans!M:M)</f>
        <v>1</v>
      </c>
      <c r="AB278">
        <f>_xlfn.XLOOKUP($A278,Kmeans!$B:$B,Kmeans!N:N)</f>
        <v>0</v>
      </c>
      <c r="AC278">
        <f>_xlfn.XLOOKUP($A278,Kmeans!$B:$B,Kmeans!O:O)</f>
        <v>0</v>
      </c>
      <c r="AD278">
        <f>'FF-5'!C601/100</f>
        <v>8.5000000000000006E-3</v>
      </c>
      <c r="AE278">
        <f>'FF-5'!D601/100</f>
        <v>-1.9E-3</v>
      </c>
      <c r="AF278">
        <f>'FF-5'!E601/100</f>
        <v>1.2999999999999999E-3</v>
      </c>
      <c r="AG278">
        <f>'FF-5'!F601/100</f>
        <v>1.38E-2</v>
      </c>
      <c r="AH278">
        <f>FF_test!F278</f>
        <v>1.9199999999999998E-2</v>
      </c>
      <c r="AI278" t="s">
        <v>5442</v>
      </c>
      <c r="AJ278" t="str">
        <f t="shared" si="9"/>
        <v>Normal</v>
      </c>
    </row>
    <row r="279" spans="1:36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8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5435</v>
      </c>
      <c r="V279" t="s">
        <v>5435</v>
      </c>
      <c r="W279" t="s">
        <v>5437</v>
      </c>
      <c r="X279" t="s">
        <v>5438</v>
      </c>
      <c r="Y279" t="s">
        <v>5439</v>
      </c>
      <c r="Z279" t="s">
        <v>5440</v>
      </c>
      <c r="AA279">
        <f>_xlfn.XLOOKUP($A279,Kmeans!$B:$B,Kmeans!M:M)</f>
        <v>1</v>
      </c>
      <c r="AB279">
        <f>_xlfn.XLOOKUP($A279,Kmeans!$B:$B,Kmeans!N:N)</f>
        <v>0</v>
      </c>
      <c r="AC279">
        <f>_xlfn.XLOOKUP($A279,Kmeans!$B:$B,Kmeans!O:O)</f>
        <v>0</v>
      </c>
      <c r="AD279">
        <f>'FF-5'!C602/100</f>
        <v>-2.2499999999999999E-2</v>
      </c>
      <c r="AE279">
        <f>'FF-5'!D602/100</f>
        <v>4.5000000000000005E-3</v>
      </c>
      <c r="AF279">
        <f>'FF-5'!E602/100</f>
        <v>2.7000000000000001E-3</v>
      </c>
      <c r="AG279">
        <f>'FF-5'!F602/100</f>
        <v>3.8E-3</v>
      </c>
      <c r="AH279">
        <f>FF_test!F279</f>
        <v>2.2000000000000001E-3</v>
      </c>
      <c r="AI279" t="s">
        <v>5442</v>
      </c>
      <c r="AJ279" t="str">
        <f t="shared" si="9"/>
        <v>Normal</v>
      </c>
    </row>
    <row r="280" spans="1:36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8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5435</v>
      </c>
      <c r="V280" t="s">
        <v>5435</v>
      </c>
      <c r="W280" t="s">
        <v>5437</v>
      </c>
      <c r="X280" t="s">
        <v>5441</v>
      </c>
      <c r="Y280" t="s">
        <v>5439</v>
      </c>
      <c r="Z280" t="s">
        <v>5440</v>
      </c>
      <c r="AA280">
        <f>_xlfn.XLOOKUP($A280,Kmeans!$B:$B,Kmeans!M:M)</f>
        <v>1</v>
      </c>
      <c r="AB280">
        <f>_xlfn.XLOOKUP($A280,Kmeans!$B:$B,Kmeans!N:N)</f>
        <v>0</v>
      </c>
      <c r="AC280">
        <f>_xlfn.XLOOKUP($A280,Kmeans!$B:$B,Kmeans!O:O)</f>
        <v>0</v>
      </c>
      <c r="AD280">
        <f>'FF-5'!C603/100</f>
        <v>2.06E-2</v>
      </c>
      <c r="AE280">
        <f>'FF-5'!D603/100</f>
        <v>2.63E-2</v>
      </c>
      <c r="AF280">
        <f>'FF-5'!E603/100</f>
        <v>-1.9699999999999999E-2</v>
      </c>
      <c r="AG280">
        <f>'FF-5'!F603/100</f>
        <v>-8.6999999999999994E-3</v>
      </c>
      <c r="AH280">
        <f>FF_test!F280</f>
        <v>-2.0199999999999999E-2</v>
      </c>
      <c r="AI280" t="s">
        <v>5442</v>
      </c>
      <c r="AJ280" t="str">
        <f t="shared" si="9"/>
        <v>Normal</v>
      </c>
    </row>
    <row r="281" spans="1:36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8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5435</v>
      </c>
      <c r="V281" t="s">
        <v>5435</v>
      </c>
      <c r="W281" t="s">
        <v>5437</v>
      </c>
      <c r="X281" t="s">
        <v>5438</v>
      </c>
      <c r="Y281" t="s">
        <v>5439</v>
      </c>
      <c r="Z281" t="s">
        <v>5440</v>
      </c>
      <c r="AA281">
        <f>_xlfn.XLOOKUP($A281,Kmeans!$B:$B,Kmeans!M:M)</f>
        <v>1</v>
      </c>
      <c r="AB281">
        <f>_xlfn.XLOOKUP($A281,Kmeans!$B:$B,Kmeans!N:N)</f>
        <v>0</v>
      </c>
      <c r="AC281">
        <f>_xlfn.XLOOKUP($A281,Kmeans!$B:$B,Kmeans!O:O)</f>
        <v>0</v>
      </c>
      <c r="AD281">
        <f>'FF-5'!C604/100</f>
        <v>1.5600000000000001E-2</v>
      </c>
      <c r="AE281">
        <f>'FF-5'!D604/100</f>
        <v>2.9999999999999997E-4</v>
      </c>
      <c r="AF281">
        <f>'FF-5'!E604/100</f>
        <v>-3.7000000000000002E-3</v>
      </c>
      <c r="AG281">
        <f>'FF-5'!F604/100</f>
        <v>0</v>
      </c>
      <c r="AH281">
        <f>FF_test!F281</f>
        <v>5.1999999999999998E-3</v>
      </c>
      <c r="AI281" t="s">
        <v>5442</v>
      </c>
      <c r="AJ281" t="str">
        <f t="shared" si="9"/>
        <v>Normal</v>
      </c>
    </row>
    <row r="282" spans="1:36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8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5435</v>
      </c>
      <c r="V282" t="s">
        <v>5435</v>
      </c>
      <c r="W282" t="s">
        <v>5437</v>
      </c>
      <c r="X282" t="s">
        <v>5438</v>
      </c>
      <c r="Y282" t="s">
        <v>5439</v>
      </c>
      <c r="Z282" t="s">
        <v>5440</v>
      </c>
      <c r="AA282">
        <f>_xlfn.XLOOKUP($A282,Kmeans!$B:$B,Kmeans!M:M)</f>
        <v>1</v>
      </c>
      <c r="AB282">
        <f>_xlfn.XLOOKUP($A282,Kmeans!$B:$B,Kmeans!N:N)</f>
        <v>0</v>
      </c>
      <c r="AC282">
        <f>_xlfn.XLOOKUP($A282,Kmeans!$B:$B,Kmeans!O:O)</f>
        <v>0</v>
      </c>
      <c r="AD282">
        <f>'FF-5'!C605/100</f>
        <v>1.8100000000000002E-2</v>
      </c>
      <c r="AE282">
        <f>'FF-5'!D605/100</f>
        <v>5.6999999999999993E-3</v>
      </c>
      <c r="AF282">
        <f>'FF-5'!E605/100</f>
        <v>-1.3500000000000002E-2</v>
      </c>
      <c r="AG282">
        <f>'FF-5'!F605/100</f>
        <v>5.0000000000000001E-3</v>
      </c>
      <c r="AH282">
        <f>FF_test!F282</f>
        <v>1.7600000000000001E-2</v>
      </c>
      <c r="AI282" t="s">
        <v>5442</v>
      </c>
      <c r="AJ282" t="str">
        <f t="shared" si="9"/>
        <v>Normal</v>
      </c>
    </row>
    <row r="283" spans="1:36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8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5435</v>
      </c>
      <c r="V283" t="s">
        <v>5435</v>
      </c>
      <c r="W283" t="s">
        <v>5437</v>
      </c>
      <c r="X283" t="s">
        <v>5438</v>
      </c>
      <c r="Y283" t="s">
        <v>5439</v>
      </c>
      <c r="Z283" t="s">
        <v>5440</v>
      </c>
      <c r="AA283">
        <f>_xlfn.XLOOKUP($A283,Kmeans!$B:$B,Kmeans!M:M)</f>
        <v>1</v>
      </c>
      <c r="AB283">
        <f>_xlfn.XLOOKUP($A283,Kmeans!$B:$B,Kmeans!N:N)</f>
        <v>0</v>
      </c>
      <c r="AC283">
        <f>_xlfn.XLOOKUP($A283,Kmeans!$B:$B,Kmeans!O:O)</f>
        <v>0</v>
      </c>
      <c r="AD283">
        <f>'FF-5'!C606/100</f>
        <v>-5.9999999999999995E-4</v>
      </c>
      <c r="AE283">
        <f>'FF-5'!D606/100</f>
        <v>-2.69E-2</v>
      </c>
      <c r="AF283">
        <f>'FF-5'!E606/100</f>
        <v>6.6E-3</v>
      </c>
      <c r="AG283">
        <f>'FF-5'!F606/100</f>
        <v>-2.1600000000000001E-2</v>
      </c>
      <c r="AH283">
        <f>FF_test!F283</f>
        <v>2.0000000000000001E-4</v>
      </c>
      <c r="AI283" t="s">
        <v>5442</v>
      </c>
      <c r="AJ283" t="str">
        <f t="shared" si="9"/>
        <v>Normal</v>
      </c>
    </row>
    <row r="284" spans="1:36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8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5435</v>
      </c>
      <c r="V284" t="s">
        <v>5435</v>
      </c>
      <c r="W284" t="s">
        <v>5437</v>
      </c>
      <c r="X284" t="s">
        <v>5438</v>
      </c>
      <c r="Y284" t="s">
        <v>5439</v>
      </c>
      <c r="Z284" t="s">
        <v>5440</v>
      </c>
      <c r="AA284">
        <f>_xlfn.XLOOKUP($A284,Kmeans!$B:$B,Kmeans!M:M)</f>
        <v>1</v>
      </c>
      <c r="AB284">
        <f>_xlfn.XLOOKUP($A284,Kmeans!$B:$B,Kmeans!N:N)</f>
        <v>0</v>
      </c>
      <c r="AC284">
        <f>_xlfn.XLOOKUP($A284,Kmeans!$B:$B,Kmeans!O:O)</f>
        <v>0</v>
      </c>
      <c r="AD284">
        <f>'FF-5'!C607/100</f>
        <v>2.63E-2</v>
      </c>
      <c r="AE284">
        <f>'FF-5'!D607/100</f>
        <v>-1.2199999999999999E-2</v>
      </c>
      <c r="AF284">
        <f>'FF-5'!E607/100</f>
        <v>-5.6999999999999993E-3</v>
      </c>
      <c r="AG284">
        <f>'FF-5'!F607/100</f>
        <v>-1.3500000000000002E-2</v>
      </c>
      <c r="AH284">
        <f>FF_test!F284</f>
        <v>3.0600000000000002E-2</v>
      </c>
      <c r="AI284" t="s">
        <v>5442</v>
      </c>
      <c r="AJ284" t="str">
        <f t="shared" si="9"/>
        <v>Normal</v>
      </c>
    </row>
    <row r="285" spans="1:36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8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5435</v>
      </c>
      <c r="V285" t="s">
        <v>5435</v>
      </c>
      <c r="W285" t="s">
        <v>5437</v>
      </c>
      <c r="X285" t="s">
        <v>5438</v>
      </c>
      <c r="Y285" t="s">
        <v>5439</v>
      </c>
      <c r="Z285" t="s">
        <v>5440</v>
      </c>
      <c r="AA285">
        <f>_xlfn.XLOOKUP($A285,Kmeans!$B:$B,Kmeans!M:M)</f>
        <v>1</v>
      </c>
      <c r="AB285">
        <f>_xlfn.XLOOKUP($A285,Kmeans!$B:$B,Kmeans!N:N)</f>
        <v>0</v>
      </c>
      <c r="AC285">
        <f>_xlfn.XLOOKUP($A285,Kmeans!$B:$B,Kmeans!O:O)</f>
        <v>0</v>
      </c>
      <c r="AD285">
        <f>'FF-5'!C608/100</f>
        <v>-1.4800000000000001E-2</v>
      </c>
      <c r="AE285">
        <f>'FF-5'!D608/100</f>
        <v>1.2500000000000001E-2</v>
      </c>
      <c r="AF285">
        <f>'FF-5'!E608/100</f>
        <v>2.7699999999999999E-2</v>
      </c>
      <c r="AG285">
        <f>'FF-5'!F608/100</f>
        <v>8.6999999999999994E-3</v>
      </c>
      <c r="AH285">
        <f>FF_test!F285</f>
        <v>8.0000000000000004E-4</v>
      </c>
      <c r="AI285" t="s">
        <v>5442</v>
      </c>
      <c r="AJ285" t="str">
        <f t="shared" si="9"/>
        <v>Normal</v>
      </c>
    </row>
    <row r="286" spans="1:36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8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5435</v>
      </c>
      <c r="V286" t="s">
        <v>5435</v>
      </c>
      <c r="W286" t="s">
        <v>5437</v>
      </c>
      <c r="X286" t="s">
        <v>5438</v>
      </c>
      <c r="Y286" t="s">
        <v>5439</v>
      </c>
      <c r="Z286" t="s">
        <v>5440</v>
      </c>
      <c r="AA286">
        <f>_xlfn.XLOOKUP($A286,Kmeans!$B:$B,Kmeans!M:M)</f>
        <v>1</v>
      </c>
      <c r="AB286">
        <f>_xlfn.XLOOKUP($A286,Kmeans!$B:$B,Kmeans!N:N)</f>
        <v>0</v>
      </c>
      <c r="AC286">
        <f>_xlfn.XLOOKUP($A286,Kmeans!$B:$B,Kmeans!O:O)</f>
        <v>0</v>
      </c>
      <c r="AD286">
        <f>'FF-5'!C609/100</f>
        <v>1.41E-2</v>
      </c>
      <c r="AE286">
        <f>'FF-5'!D609/100</f>
        <v>3.2000000000000002E-3</v>
      </c>
      <c r="AF286">
        <f>'FF-5'!E609/100</f>
        <v>1.4000000000000002E-3</v>
      </c>
      <c r="AG286">
        <f>'FF-5'!F609/100</f>
        <v>4.0000000000000002E-4</v>
      </c>
      <c r="AH286">
        <f>FF_test!F286</f>
        <v>4.4000000000000003E-3</v>
      </c>
      <c r="AI286" t="s">
        <v>5442</v>
      </c>
      <c r="AJ286" t="str">
        <f t="shared" si="9"/>
        <v>Normal</v>
      </c>
    </row>
    <row r="287" spans="1:36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8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5435</v>
      </c>
      <c r="V287" t="s">
        <v>5435</v>
      </c>
      <c r="W287" t="s">
        <v>5437</v>
      </c>
      <c r="X287" t="s">
        <v>5438</v>
      </c>
      <c r="Y287" t="s">
        <v>5439</v>
      </c>
      <c r="Z287" t="s">
        <v>5440</v>
      </c>
      <c r="AA287">
        <f>_xlfn.XLOOKUP($A287,Kmeans!$B:$B,Kmeans!M:M)</f>
        <v>1</v>
      </c>
      <c r="AB287">
        <f>_xlfn.XLOOKUP($A287,Kmeans!$B:$B,Kmeans!N:N)</f>
        <v>0</v>
      </c>
      <c r="AC287">
        <f>_xlfn.XLOOKUP($A287,Kmeans!$B:$B,Kmeans!O:O)</f>
        <v>0</v>
      </c>
      <c r="AD287">
        <f>'FF-5'!C610/100</f>
        <v>-4.5000000000000005E-3</v>
      </c>
      <c r="AE287">
        <f>'FF-5'!D610/100</f>
        <v>-2.0000000000000001E-4</v>
      </c>
      <c r="AF287">
        <f>'FF-5'!E610/100</f>
        <v>-4.5000000000000005E-3</v>
      </c>
      <c r="AG287">
        <f>'FF-5'!F610/100</f>
        <v>1E-3</v>
      </c>
      <c r="AH287">
        <f>FF_test!F287</f>
        <v>2.0000000000000001E-4</v>
      </c>
      <c r="AI287" t="s">
        <v>5442</v>
      </c>
      <c r="AJ287" t="str">
        <f t="shared" si="9"/>
        <v>Normal</v>
      </c>
    </row>
    <row r="288" spans="1:36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8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5435</v>
      </c>
      <c r="V288" t="s">
        <v>5435</v>
      </c>
      <c r="W288" t="s">
        <v>5437</v>
      </c>
      <c r="X288" t="s">
        <v>5438</v>
      </c>
      <c r="Y288" t="s">
        <v>5439</v>
      </c>
      <c r="Z288" t="s">
        <v>5444</v>
      </c>
      <c r="AA288">
        <f>_xlfn.XLOOKUP($A288,Kmeans!$B:$B,Kmeans!M:M)</f>
        <v>0</v>
      </c>
      <c r="AB288">
        <f>_xlfn.XLOOKUP($A288,Kmeans!$B:$B,Kmeans!N:N)</f>
        <v>1</v>
      </c>
      <c r="AC288">
        <f>_xlfn.XLOOKUP($A288,Kmeans!$B:$B,Kmeans!O:O)</f>
        <v>0</v>
      </c>
      <c r="AD288">
        <f>'FF-5'!C611/100</f>
        <v>5.7999999999999996E-3</v>
      </c>
      <c r="AE288">
        <f>'FF-5'!D611/100</f>
        <v>-2.07E-2</v>
      </c>
      <c r="AF288">
        <f>'FF-5'!E611/100</f>
        <v>-3.8699999999999998E-2</v>
      </c>
      <c r="AG288">
        <f>'FF-5'!F611/100</f>
        <v>-1.43E-2</v>
      </c>
      <c r="AH288">
        <f>FF_test!F288</f>
        <v>1.7100000000000001E-2</v>
      </c>
      <c r="AI288" t="s">
        <v>5446</v>
      </c>
      <c r="AJ288" t="str">
        <f t="shared" si="9"/>
        <v>Drawdown</v>
      </c>
    </row>
    <row r="289" spans="1:36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8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5435</v>
      </c>
      <c r="V289" t="s">
        <v>5435</v>
      </c>
      <c r="W289" t="s">
        <v>5437</v>
      </c>
      <c r="X289" t="s">
        <v>5438</v>
      </c>
      <c r="Y289" t="s">
        <v>5439</v>
      </c>
      <c r="Z289" t="s">
        <v>5440</v>
      </c>
      <c r="AA289">
        <f>_xlfn.XLOOKUP($A289,Kmeans!$B:$B,Kmeans!M:M)</f>
        <v>1</v>
      </c>
      <c r="AB289">
        <f>_xlfn.XLOOKUP($A289,Kmeans!$B:$B,Kmeans!N:N)</f>
        <v>0</v>
      </c>
      <c r="AC289">
        <f>_xlfn.XLOOKUP($A289,Kmeans!$B:$B,Kmeans!O:O)</f>
        <v>0</v>
      </c>
      <c r="AD289">
        <f>'FF-5'!C612/100</f>
        <v>1.2999999999999999E-3</v>
      </c>
      <c r="AE289">
        <f>'FF-5'!D612/100</f>
        <v>-3.0999999999999999E-3</v>
      </c>
      <c r="AF289">
        <f>'FF-5'!E612/100</f>
        <v>-2.0999999999999999E-3</v>
      </c>
      <c r="AG289">
        <f>'FF-5'!F612/100</f>
        <v>-4.4000000000000003E-3</v>
      </c>
      <c r="AH289">
        <f>FF_test!F289</f>
        <v>2.07E-2</v>
      </c>
      <c r="AI289" t="s">
        <v>5442</v>
      </c>
      <c r="AJ289" t="str">
        <f t="shared" si="9"/>
        <v>Normal</v>
      </c>
    </row>
    <row r="290" spans="1:36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8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5435</v>
      </c>
      <c r="V290" t="s">
        <v>5435</v>
      </c>
      <c r="W290" t="s">
        <v>5437</v>
      </c>
      <c r="X290" t="s">
        <v>5438</v>
      </c>
      <c r="Y290" t="s">
        <v>5439</v>
      </c>
      <c r="Z290" t="s">
        <v>5440</v>
      </c>
      <c r="AA290">
        <f>_xlfn.XLOOKUP($A290,Kmeans!$B:$B,Kmeans!M:M)</f>
        <v>1</v>
      </c>
      <c r="AB290">
        <f>_xlfn.XLOOKUP($A290,Kmeans!$B:$B,Kmeans!N:N)</f>
        <v>0</v>
      </c>
      <c r="AC290">
        <f>_xlfn.XLOOKUP($A290,Kmeans!$B:$B,Kmeans!O:O)</f>
        <v>0</v>
      </c>
      <c r="AD290">
        <f>'FF-5'!C613/100</f>
        <v>-1.0800000000000001E-2</v>
      </c>
      <c r="AE290">
        <f>'FF-5'!D613/100</f>
        <v>4.9299999999999997E-2</v>
      </c>
      <c r="AF290">
        <f>'FF-5'!E613/100</f>
        <v>2.1299999999999999E-2</v>
      </c>
      <c r="AG290">
        <f>'FF-5'!F613/100</f>
        <v>1.9199999999999998E-2</v>
      </c>
      <c r="AH290">
        <f>FF_test!F290</f>
        <v>-3.2899999999999999E-2</v>
      </c>
      <c r="AI290" t="s">
        <v>5442</v>
      </c>
      <c r="AJ290" t="str">
        <f t="shared" si="9"/>
        <v>Normal</v>
      </c>
    </row>
    <row r="291" spans="1:36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8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5435</v>
      </c>
      <c r="V291" t="s">
        <v>5435</v>
      </c>
      <c r="W291" t="s">
        <v>5437</v>
      </c>
      <c r="X291" t="s">
        <v>5438</v>
      </c>
      <c r="Y291" t="s">
        <v>5439</v>
      </c>
      <c r="Z291" t="s">
        <v>5440</v>
      </c>
      <c r="AA291">
        <f>_xlfn.XLOOKUP($A291,Kmeans!$B:$B,Kmeans!M:M)</f>
        <v>1</v>
      </c>
      <c r="AB291">
        <f>_xlfn.XLOOKUP($A291,Kmeans!$B:$B,Kmeans!N:N)</f>
        <v>0</v>
      </c>
      <c r="AC291">
        <f>_xlfn.XLOOKUP($A291,Kmeans!$B:$B,Kmeans!O:O)</f>
        <v>0</v>
      </c>
      <c r="AD291">
        <f>'FF-5'!C614/100</f>
        <v>-4.1100000000000005E-2</v>
      </c>
      <c r="AE291">
        <f>'FF-5'!D614/100</f>
        <v>1.1699999999999999E-2</v>
      </c>
      <c r="AF291">
        <f>'FF-5'!E614/100</f>
        <v>3.4700000000000002E-2</v>
      </c>
      <c r="AG291">
        <f>'FF-5'!F614/100</f>
        <v>0.01</v>
      </c>
      <c r="AH291">
        <f>FF_test!F291</f>
        <v>-3.8900000000000004E-2</v>
      </c>
      <c r="AI291" t="s">
        <v>5442</v>
      </c>
      <c r="AJ291" t="str">
        <f t="shared" si="9"/>
        <v>Normal</v>
      </c>
    </row>
    <row r="292" spans="1:36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8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5435</v>
      </c>
      <c r="V292" t="s">
        <v>5435</v>
      </c>
      <c r="W292" t="s">
        <v>5437</v>
      </c>
      <c r="X292" t="s">
        <v>5438</v>
      </c>
      <c r="Y292" t="s">
        <v>5439</v>
      </c>
      <c r="Z292" t="s">
        <v>5440</v>
      </c>
      <c r="AA292">
        <f>_xlfn.XLOOKUP($A292,Kmeans!$B:$B,Kmeans!M:M)</f>
        <v>1</v>
      </c>
      <c r="AB292">
        <f>_xlfn.XLOOKUP($A292,Kmeans!$B:$B,Kmeans!N:N)</f>
        <v>0</v>
      </c>
      <c r="AC292">
        <f>_xlfn.XLOOKUP($A292,Kmeans!$B:$B,Kmeans!O:O)</f>
        <v>0</v>
      </c>
      <c r="AD292">
        <f>'FF-5'!C615/100</f>
        <v>-1.89E-2</v>
      </c>
      <c r="AE292">
        <f>'FF-5'!D615/100</f>
        <v>-1.2999999999999999E-3</v>
      </c>
      <c r="AF292">
        <f>'FF-5'!E615/100</f>
        <v>5.9999999999999995E-4</v>
      </c>
      <c r="AG292">
        <f>'FF-5'!F615/100</f>
        <v>-0.01</v>
      </c>
      <c r="AH292">
        <f>FF_test!F292</f>
        <v>8.6999999999999994E-3</v>
      </c>
      <c r="AI292" t="s">
        <v>5442</v>
      </c>
      <c r="AJ292" t="str">
        <f t="shared" si="9"/>
        <v>Normal</v>
      </c>
    </row>
    <row r="293" spans="1:36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8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5435</v>
      </c>
      <c r="V293" t="s">
        <v>5435</v>
      </c>
      <c r="W293" t="s">
        <v>5437</v>
      </c>
      <c r="X293" t="s">
        <v>5438</v>
      </c>
      <c r="Y293" t="s">
        <v>5439</v>
      </c>
      <c r="Z293" t="s">
        <v>5440</v>
      </c>
      <c r="AA293">
        <f>_xlfn.XLOOKUP($A293,Kmeans!$B:$B,Kmeans!M:M)</f>
        <v>1</v>
      </c>
      <c r="AB293">
        <f>_xlfn.XLOOKUP($A293,Kmeans!$B:$B,Kmeans!N:N)</f>
        <v>0</v>
      </c>
      <c r="AC293">
        <f>_xlfn.XLOOKUP($A293,Kmeans!$B:$B,Kmeans!O:O)</f>
        <v>0</v>
      </c>
      <c r="AD293">
        <f>'FF-5'!C616/100</f>
        <v>3.1E-2</v>
      </c>
      <c r="AE293">
        <f>'FF-5'!D616/100</f>
        <v>-6.9999999999999993E-3</v>
      </c>
      <c r="AF293">
        <f>'FF-5'!E616/100</f>
        <v>-1.8799999999999997E-2</v>
      </c>
      <c r="AG293">
        <f>'FF-5'!F616/100</f>
        <v>-0.02</v>
      </c>
      <c r="AH293">
        <f>FF_test!F293</f>
        <v>6.8999999999999999E-3</v>
      </c>
      <c r="AI293" t="s">
        <v>5442</v>
      </c>
      <c r="AJ293" t="str">
        <f t="shared" si="9"/>
        <v>Normal</v>
      </c>
    </row>
    <row r="294" spans="1:36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8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5435</v>
      </c>
      <c r="V294" t="s">
        <v>5435</v>
      </c>
      <c r="W294" t="s">
        <v>5437</v>
      </c>
      <c r="X294" t="s">
        <v>5438</v>
      </c>
      <c r="Y294" t="s">
        <v>5439</v>
      </c>
      <c r="Z294" t="s">
        <v>5440</v>
      </c>
      <c r="AA294">
        <f>_xlfn.XLOOKUP($A294,Kmeans!$B:$B,Kmeans!M:M)</f>
        <v>1</v>
      </c>
      <c r="AB294">
        <f>_xlfn.XLOOKUP($A294,Kmeans!$B:$B,Kmeans!N:N)</f>
        <v>0</v>
      </c>
      <c r="AC294">
        <f>_xlfn.XLOOKUP($A294,Kmeans!$B:$B,Kmeans!O:O)</f>
        <v>0</v>
      </c>
      <c r="AD294">
        <f>'FF-5'!C617/100</f>
        <v>-4.2999999999999997E-2</v>
      </c>
      <c r="AE294">
        <f>'FF-5'!D617/100</f>
        <v>4.0000000000000002E-4</v>
      </c>
      <c r="AF294">
        <f>'FF-5'!E617/100</f>
        <v>9.0000000000000011E-3</v>
      </c>
      <c r="AG294">
        <f>'FF-5'!F617/100</f>
        <v>5.3E-3</v>
      </c>
      <c r="AH294">
        <f>FF_test!F294</f>
        <v>-1.1999999999999999E-3</v>
      </c>
      <c r="AI294" t="s">
        <v>5442</v>
      </c>
      <c r="AJ294" t="str">
        <f t="shared" si="9"/>
        <v>Normal</v>
      </c>
    </row>
    <row r="295" spans="1:36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8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5435</v>
      </c>
      <c r="V295" t="s">
        <v>5435</v>
      </c>
      <c r="W295" t="s">
        <v>5437</v>
      </c>
      <c r="X295" t="s">
        <v>5438</v>
      </c>
      <c r="Y295" t="s">
        <v>5439</v>
      </c>
      <c r="Z295" t="s">
        <v>5440</v>
      </c>
      <c r="AA295">
        <f>_xlfn.XLOOKUP($A295,Kmeans!$B:$B,Kmeans!M:M)</f>
        <v>1</v>
      </c>
      <c r="AB295">
        <f>_xlfn.XLOOKUP($A295,Kmeans!$B:$B,Kmeans!N:N)</f>
        <v>0</v>
      </c>
      <c r="AC295">
        <f>_xlfn.XLOOKUP($A295,Kmeans!$B:$B,Kmeans!O:O)</f>
        <v>0</v>
      </c>
      <c r="AD295">
        <f>'FF-5'!C618/100</f>
        <v>3.0999999999999999E-3</v>
      </c>
      <c r="AE295">
        <f>'FF-5'!D618/100</f>
        <v>-4.5000000000000005E-3</v>
      </c>
      <c r="AF295">
        <f>'FF-5'!E618/100</f>
        <v>-6.4000000000000003E-3</v>
      </c>
      <c r="AG295">
        <f>'FF-5'!F618/100</f>
        <v>-6.8999999999999999E-3</v>
      </c>
      <c r="AH295">
        <f>FF_test!F295</f>
        <v>8.199999999999999E-3</v>
      </c>
      <c r="AI295" t="s">
        <v>5442</v>
      </c>
      <c r="AJ295" t="str">
        <f t="shared" si="9"/>
        <v>Normal</v>
      </c>
    </row>
    <row r="296" spans="1:36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8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5435</v>
      </c>
      <c r="V296" t="s">
        <v>5435</v>
      </c>
      <c r="W296" t="s">
        <v>5437</v>
      </c>
      <c r="X296" t="s">
        <v>5438</v>
      </c>
      <c r="Y296" t="s">
        <v>5439</v>
      </c>
      <c r="Z296" t="s">
        <v>5440</v>
      </c>
      <c r="AA296">
        <f>_xlfn.XLOOKUP($A296,Kmeans!$B:$B,Kmeans!M:M)</f>
        <v>1</v>
      </c>
      <c r="AB296">
        <f>_xlfn.XLOOKUP($A296,Kmeans!$B:$B,Kmeans!N:N)</f>
        <v>0</v>
      </c>
      <c r="AC296">
        <f>_xlfn.XLOOKUP($A296,Kmeans!$B:$B,Kmeans!O:O)</f>
        <v>0</v>
      </c>
      <c r="AD296">
        <f>'FF-5'!C619/100</f>
        <v>-3.7100000000000001E-2</v>
      </c>
      <c r="AE296">
        <f>'FF-5'!D619/100</f>
        <v>-1.3500000000000002E-2</v>
      </c>
      <c r="AF296">
        <f>'FF-5'!E619/100</f>
        <v>1.29E-2</v>
      </c>
      <c r="AG296">
        <f>'FF-5'!F619/100</f>
        <v>-5.1999999999999998E-3</v>
      </c>
      <c r="AH296">
        <f>FF_test!F296</f>
        <v>5.0000000000000001E-3</v>
      </c>
      <c r="AI296" t="s">
        <v>5442</v>
      </c>
      <c r="AJ296" t="str">
        <f t="shared" si="9"/>
        <v>Normal</v>
      </c>
    </row>
    <row r="297" spans="1:36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8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5435</v>
      </c>
      <c r="V297" t="s">
        <v>5435</v>
      </c>
      <c r="W297" t="s">
        <v>5437</v>
      </c>
      <c r="X297" t="s">
        <v>5438</v>
      </c>
      <c r="Y297" t="s">
        <v>5439</v>
      </c>
      <c r="Z297" t="s">
        <v>5440</v>
      </c>
      <c r="AA297">
        <f>_xlfn.XLOOKUP($A297,Kmeans!$B:$B,Kmeans!M:M)</f>
        <v>1</v>
      </c>
      <c r="AB297">
        <f>_xlfn.XLOOKUP($A297,Kmeans!$B:$B,Kmeans!N:N)</f>
        <v>0</v>
      </c>
      <c r="AC297">
        <f>_xlfn.XLOOKUP($A297,Kmeans!$B:$B,Kmeans!O:O)</f>
        <v>0</v>
      </c>
      <c r="AD297">
        <f>'FF-5'!C620/100</f>
        <v>3.73E-2</v>
      </c>
      <c r="AE297">
        <f>'FF-5'!D620/100</f>
        <v>-1.8000000000000002E-2</v>
      </c>
      <c r="AF297">
        <f>'FF-5'!E620/100</f>
        <v>-5.6000000000000008E-3</v>
      </c>
      <c r="AG297">
        <f>'FF-5'!F620/100</f>
        <v>-1E-3</v>
      </c>
      <c r="AH297">
        <f>FF_test!F297</f>
        <v>-5.9999999999999995E-4</v>
      </c>
      <c r="AI297" t="s">
        <v>5442</v>
      </c>
      <c r="AJ297" t="str">
        <f t="shared" si="9"/>
        <v>Normal</v>
      </c>
    </row>
    <row r="298" spans="1:36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8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5435</v>
      </c>
      <c r="V298" t="s">
        <v>5435</v>
      </c>
      <c r="W298" t="s">
        <v>5437</v>
      </c>
      <c r="X298" t="s">
        <v>5438</v>
      </c>
      <c r="Y298" t="s">
        <v>5439</v>
      </c>
      <c r="Z298" t="s">
        <v>5440</v>
      </c>
      <c r="AA298">
        <f>_xlfn.XLOOKUP($A298,Kmeans!$B:$B,Kmeans!M:M)</f>
        <v>1</v>
      </c>
      <c r="AB298">
        <f>_xlfn.XLOOKUP($A298,Kmeans!$B:$B,Kmeans!N:N)</f>
        <v>0</v>
      </c>
      <c r="AC298">
        <f>_xlfn.XLOOKUP($A298,Kmeans!$B:$B,Kmeans!O:O)</f>
        <v>0</v>
      </c>
      <c r="AD298">
        <f>'FF-5'!C621/100</f>
        <v>-2.2799999999999997E-2</v>
      </c>
      <c r="AE298">
        <f>'FF-5'!D621/100</f>
        <v>-3.1E-2</v>
      </c>
      <c r="AF298">
        <f>'FF-5'!E621/100</f>
        <v>1.4999999999999999E-2</v>
      </c>
      <c r="AG298">
        <f>'FF-5'!F621/100</f>
        <v>2.5999999999999999E-3</v>
      </c>
      <c r="AH298">
        <f>FF_test!F298</f>
        <v>6.8000000000000005E-3</v>
      </c>
      <c r="AI298" t="s">
        <v>5442</v>
      </c>
      <c r="AJ298" t="str">
        <f t="shared" si="9"/>
        <v>Normal</v>
      </c>
    </row>
    <row r="299" spans="1:36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8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5435</v>
      </c>
      <c r="V299" t="s">
        <v>5435</v>
      </c>
      <c r="W299" t="s">
        <v>5437</v>
      </c>
      <c r="X299" t="s">
        <v>5438</v>
      </c>
      <c r="Y299" t="s">
        <v>5439</v>
      </c>
      <c r="Z299" t="s">
        <v>5440</v>
      </c>
      <c r="AA299">
        <f>_xlfn.XLOOKUP($A299,Kmeans!$B:$B,Kmeans!M:M)</f>
        <v>1</v>
      </c>
      <c r="AB299">
        <f>_xlfn.XLOOKUP($A299,Kmeans!$B:$B,Kmeans!N:N)</f>
        <v>0</v>
      </c>
      <c r="AC299">
        <f>_xlfn.XLOOKUP($A299,Kmeans!$B:$B,Kmeans!O:O)</f>
        <v>0</v>
      </c>
      <c r="AD299">
        <f>'FF-5'!C622/100</f>
        <v>2.86E-2</v>
      </c>
      <c r="AE299">
        <f>'FF-5'!D622/100</f>
        <v>2.2700000000000001E-2</v>
      </c>
      <c r="AF299">
        <f>'FF-5'!E622/100</f>
        <v>-1.2199999999999999E-2</v>
      </c>
      <c r="AG299">
        <f>'FF-5'!F622/100</f>
        <v>9.5999999999999992E-3</v>
      </c>
      <c r="AH299">
        <f>FF_test!F299</f>
        <v>1.1200000000000002E-2</v>
      </c>
      <c r="AI299" t="s">
        <v>5442</v>
      </c>
      <c r="AJ299" t="str">
        <f t="shared" si="9"/>
        <v>Normal</v>
      </c>
    </row>
    <row r="300" spans="1:36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8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5435</v>
      </c>
      <c r="V300" t="s">
        <v>5435</v>
      </c>
      <c r="W300" t="s">
        <v>5437</v>
      </c>
      <c r="X300" t="s">
        <v>5438</v>
      </c>
      <c r="Y300" t="s">
        <v>5439</v>
      </c>
      <c r="Z300" t="s">
        <v>5444</v>
      </c>
      <c r="AA300">
        <f>_xlfn.XLOOKUP($A300,Kmeans!$B:$B,Kmeans!M:M)</f>
        <v>0</v>
      </c>
      <c r="AB300">
        <f>_xlfn.XLOOKUP($A300,Kmeans!$B:$B,Kmeans!N:N)</f>
        <v>1</v>
      </c>
      <c r="AC300">
        <f>_xlfn.XLOOKUP($A300,Kmeans!$B:$B,Kmeans!O:O)</f>
        <v>0</v>
      </c>
      <c r="AD300">
        <f>'FF-5'!C623/100</f>
        <v>-9.1999999999999998E-3</v>
      </c>
      <c r="AE300">
        <f>'FF-5'!D623/100</f>
        <v>-3.5900000000000001E-2</v>
      </c>
      <c r="AF300">
        <f>'FF-5'!E623/100</f>
        <v>1.61E-2</v>
      </c>
      <c r="AG300">
        <f>'FF-5'!F623/100</f>
        <v>-1.6500000000000001E-2</v>
      </c>
      <c r="AH300">
        <f>FF_test!F300</f>
        <v>3.8399999999999997E-2</v>
      </c>
      <c r="AI300" t="s">
        <v>5446</v>
      </c>
      <c r="AJ300" t="str">
        <f t="shared" si="9"/>
        <v>Drawdown</v>
      </c>
    </row>
    <row r="301" spans="1:36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1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5435</v>
      </c>
      <c r="V301" t="s">
        <v>5435</v>
      </c>
      <c r="W301" t="s">
        <v>5437</v>
      </c>
      <c r="X301" t="s">
        <v>5438</v>
      </c>
      <c r="Y301" t="s">
        <v>5439</v>
      </c>
      <c r="Z301" t="s">
        <v>5440</v>
      </c>
      <c r="AA301">
        <f>_xlfn.XLOOKUP($A301,Kmeans!$B:$B,Kmeans!M:M)</f>
        <v>1</v>
      </c>
      <c r="AB301">
        <f>_xlfn.XLOOKUP($A301,Kmeans!$B:$B,Kmeans!N:N)</f>
        <v>0</v>
      </c>
      <c r="AC301">
        <f>_xlfn.XLOOKUP($A301,Kmeans!$B:$B,Kmeans!O:O)</f>
        <v>0</v>
      </c>
      <c r="AD301">
        <f>'FF-5'!C624/100</f>
        <v>3.2000000000000002E-3</v>
      </c>
      <c r="AE301">
        <f>'FF-5'!D624/100</f>
        <v>-1.8600000000000002E-2</v>
      </c>
      <c r="AF301">
        <f>'FF-5'!E624/100</f>
        <v>-1.1200000000000002E-2</v>
      </c>
      <c r="AG301">
        <f>'FF-5'!F624/100</f>
        <v>-1.8200000000000001E-2</v>
      </c>
      <c r="AH301">
        <f>FF_test!F301</f>
        <v>-2.8199999999999999E-2</v>
      </c>
      <c r="AI301" t="s">
        <v>5442</v>
      </c>
      <c r="AJ301" t="str">
        <f t="shared" si="9"/>
        <v>Normal</v>
      </c>
    </row>
    <row r="302" spans="1:36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1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5435</v>
      </c>
      <c r="V302" t="s">
        <v>5435</v>
      </c>
      <c r="W302" t="s">
        <v>5437</v>
      </c>
      <c r="X302" t="s">
        <v>5438</v>
      </c>
      <c r="Y302" t="s">
        <v>5439</v>
      </c>
      <c r="Z302" t="s">
        <v>5440</v>
      </c>
      <c r="AA302">
        <f>_xlfn.XLOOKUP($A302,Kmeans!$B:$B,Kmeans!M:M)</f>
        <v>1</v>
      </c>
      <c r="AB302">
        <f>_xlfn.XLOOKUP($A302,Kmeans!$B:$B,Kmeans!N:N)</f>
        <v>0</v>
      </c>
      <c r="AC302">
        <f>_xlfn.XLOOKUP($A302,Kmeans!$B:$B,Kmeans!O:O)</f>
        <v>0</v>
      </c>
      <c r="AD302">
        <f>'FF-5'!C625/100</f>
        <v>3.0699999999999998E-2</v>
      </c>
      <c r="AE302">
        <f>'FF-5'!D625/100</f>
        <v>-3.8E-3</v>
      </c>
      <c r="AF302">
        <f>'FF-5'!E625/100</f>
        <v>8.9999999999999998E-4</v>
      </c>
      <c r="AG302">
        <f>'FF-5'!F625/100</f>
        <v>-5.1999999999999998E-3</v>
      </c>
      <c r="AH302">
        <f>FF_test!F302</f>
        <v>2.7400000000000001E-2</v>
      </c>
      <c r="AI302" t="s">
        <v>5442</v>
      </c>
      <c r="AJ302" t="str">
        <f t="shared" si="9"/>
        <v>Normal</v>
      </c>
    </row>
    <row r="303" spans="1:36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1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5435</v>
      </c>
      <c r="V303" t="s">
        <v>5435</v>
      </c>
      <c r="W303" t="s">
        <v>5437</v>
      </c>
      <c r="X303" t="s">
        <v>5438</v>
      </c>
      <c r="Y303" t="s">
        <v>5439</v>
      </c>
      <c r="Z303" t="s">
        <v>5440</v>
      </c>
      <c r="AA303">
        <f>_xlfn.XLOOKUP($A303,Kmeans!$B:$B,Kmeans!M:M)</f>
        <v>1</v>
      </c>
      <c r="AB303">
        <f>_xlfn.XLOOKUP($A303,Kmeans!$B:$B,Kmeans!N:N)</f>
        <v>0</v>
      </c>
      <c r="AC303">
        <f>_xlfn.XLOOKUP($A303,Kmeans!$B:$B,Kmeans!O:O)</f>
        <v>0</v>
      </c>
      <c r="AD303">
        <f>'FF-5'!C626/100</f>
        <v>-3.0899999999999997E-2</v>
      </c>
      <c r="AE303">
        <f>'FF-5'!D626/100</f>
        <v>1.8200000000000001E-2</v>
      </c>
      <c r="AF303">
        <f>'FF-5'!E626/100</f>
        <v>5.9999999999999995E-4</v>
      </c>
      <c r="AG303">
        <f>'FF-5'!F626/100</f>
        <v>-6.0999999999999995E-3</v>
      </c>
      <c r="AH303">
        <f>FF_test!F303</f>
        <v>-7.2700000000000001E-2</v>
      </c>
      <c r="AI303" t="s">
        <v>5442</v>
      </c>
      <c r="AJ303" t="str">
        <f t="shared" si="9"/>
        <v>Normal</v>
      </c>
    </row>
    <row r="304" spans="1:36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1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5435</v>
      </c>
      <c r="V304" t="s">
        <v>5435</v>
      </c>
      <c r="W304" t="s">
        <v>5437</v>
      </c>
      <c r="X304" t="s">
        <v>5438</v>
      </c>
      <c r="Y304" t="s">
        <v>5439</v>
      </c>
      <c r="Z304" t="s">
        <v>5440</v>
      </c>
      <c r="AA304">
        <f>_xlfn.XLOOKUP($A304,Kmeans!$B:$B,Kmeans!M:M)</f>
        <v>1</v>
      </c>
      <c r="AB304">
        <f>_xlfn.XLOOKUP($A304,Kmeans!$B:$B,Kmeans!N:N)</f>
        <v>0</v>
      </c>
      <c r="AC304">
        <f>_xlfn.XLOOKUP($A304,Kmeans!$B:$B,Kmeans!O:O)</f>
        <v>0</v>
      </c>
      <c r="AD304">
        <f>'FF-5'!C627/100</f>
        <v>8.3999999999999995E-3</v>
      </c>
      <c r="AE304">
        <f>'FF-5'!D627/100</f>
        <v>-1.15E-2</v>
      </c>
      <c r="AF304">
        <f>'FF-5'!E627/100</f>
        <v>-1.8000000000000002E-2</v>
      </c>
      <c r="AG304">
        <f>'FF-5'!F627/100</f>
        <v>-7.4999999999999997E-3</v>
      </c>
      <c r="AH304">
        <f>FF_test!F304</f>
        <v>5.8200000000000002E-2</v>
      </c>
      <c r="AI304" t="s">
        <v>5442</v>
      </c>
      <c r="AJ304" t="str">
        <f t="shared" si="9"/>
        <v>Normal</v>
      </c>
    </row>
    <row r="305" spans="1:36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1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5435</v>
      </c>
      <c r="V305" t="s">
        <v>5435</v>
      </c>
      <c r="W305" t="s">
        <v>5437</v>
      </c>
      <c r="X305" t="s">
        <v>5438</v>
      </c>
      <c r="Y305" t="s">
        <v>5439</v>
      </c>
      <c r="Z305" t="s">
        <v>5440</v>
      </c>
      <c r="AA305">
        <f>_xlfn.XLOOKUP($A305,Kmeans!$B:$B,Kmeans!M:M)</f>
        <v>1</v>
      </c>
      <c r="AB305">
        <f>_xlfn.XLOOKUP($A305,Kmeans!$B:$B,Kmeans!N:N)</f>
        <v>0</v>
      </c>
      <c r="AC305">
        <f>_xlfn.XLOOKUP($A305,Kmeans!$B:$B,Kmeans!O:O)</f>
        <v>0</v>
      </c>
      <c r="AD305">
        <f>'FF-5'!C628/100</f>
        <v>2.8999999999999998E-2</v>
      </c>
      <c r="AE305">
        <f>'FF-5'!D628/100</f>
        <v>-7.9000000000000008E-3</v>
      </c>
      <c r="AF305">
        <f>'FF-5'!E628/100</f>
        <v>4.4000000000000003E-3</v>
      </c>
      <c r="AG305">
        <f>'FF-5'!F628/100</f>
        <v>-1.5800000000000002E-2</v>
      </c>
      <c r="AH305">
        <f>FF_test!F305</f>
        <v>3.0099999999999998E-2</v>
      </c>
      <c r="AI305" t="s">
        <v>5442</v>
      </c>
      <c r="AJ305" t="str">
        <f t="shared" si="9"/>
        <v>Normal</v>
      </c>
    </row>
    <row r="306" spans="1:36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1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5435</v>
      </c>
      <c r="V306" t="s">
        <v>5435</v>
      </c>
      <c r="W306" t="s">
        <v>5437</v>
      </c>
      <c r="X306" t="s">
        <v>5441</v>
      </c>
      <c r="Y306" t="s">
        <v>5439</v>
      </c>
      <c r="Z306" t="s">
        <v>5440</v>
      </c>
      <c r="AA306">
        <f>_xlfn.XLOOKUP($A306,Kmeans!$B:$B,Kmeans!M:M)</f>
        <v>1</v>
      </c>
      <c r="AB306">
        <f>_xlfn.XLOOKUP($A306,Kmeans!$B:$B,Kmeans!N:N)</f>
        <v>0</v>
      </c>
      <c r="AC306">
        <f>_xlfn.XLOOKUP($A306,Kmeans!$B:$B,Kmeans!O:O)</f>
        <v>0</v>
      </c>
      <c r="AD306">
        <f>'FF-5'!C629/100</f>
        <v>-4.5499999999999999E-2</v>
      </c>
      <c r="AE306">
        <f>'FF-5'!D629/100</f>
        <v>-4.1299999999999996E-2</v>
      </c>
      <c r="AF306">
        <f>'FF-5'!E629/100</f>
        <v>3.0000000000000001E-3</v>
      </c>
      <c r="AG306">
        <f>'FF-5'!F629/100</f>
        <v>-2.4199999999999999E-2</v>
      </c>
      <c r="AH306">
        <f>FF_test!F306</f>
        <v>9.98E-2</v>
      </c>
      <c r="AI306" t="s">
        <v>5442</v>
      </c>
      <c r="AJ306" t="str">
        <f t="shared" si="9"/>
        <v>Normal</v>
      </c>
    </row>
    <row r="307" spans="1:36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1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5442</v>
      </c>
      <c r="V307" t="s">
        <v>5436</v>
      </c>
      <c r="W307" t="s">
        <v>5437</v>
      </c>
      <c r="X307" t="s">
        <v>5438</v>
      </c>
      <c r="Y307" t="s">
        <v>5443</v>
      </c>
      <c r="Z307" t="s">
        <v>5444</v>
      </c>
      <c r="AA307">
        <f>_xlfn.XLOOKUP($A307,Kmeans!$B:$B,Kmeans!M:M)</f>
        <v>0</v>
      </c>
      <c r="AB307">
        <f>_xlfn.XLOOKUP($A307,Kmeans!$B:$B,Kmeans!N:N)</f>
        <v>1</v>
      </c>
      <c r="AC307">
        <f>_xlfn.XLOOKUP($A307,Kmeans!$B:$B,Kmeans!O:O)</f>
        <v>0</v>
      </c>
      <c r="AD307">
        <f>'FF-5'!C630/100</f>
        <v>2.5000000000000001E-3</v>
      </c>
      <c r="AE307">
        <f>'FF-5'!D630/100</f>
        <v>2.7699999999999999E-2</v>
      </c>
      <c r="AF307">
        <f>'FF-5'!E630/100</f>
        <v>6.8000000000000005E-3</v>
      </c>
      <c r="AG307">
        <f>'FF-5'!F630/100</f>
        <v>1.1899999999999999E-2</v>
      </c>
      <c r="AH307">
        <f>FF_test!F307</f>
        <v>-2.0899999999999998E-2</v>
      </c>
      <c r="AI307" t="s">
        <v>5446</v>
      </c>
      <c r="AJ307" t="str">
        <f t="shared" si="9"/>
        <v>Drawdown</v>
      </c>
    </row>
    <row r="308" spans="1:36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1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5435</v>
      </c>
      <c r="V308" t="s">
        <v>5435</v>
      </c>
      <c r="W308" t="s">
        <v>5437</v>
      </c>
      <c r="X308" t="s">
        <v>5438</v>
      </c>
      <c r="Y308" t="s">
        <v>5443</v>
      </c>
      <c r="Z308" t="s">
        <v>5444</v>
      </c>
      <c r="AA308">
        <f>_xlfn.XLOOKUP($A308,Kmeans!$B:$B,Kmeans!M:M)</f>
        <v>0</v>
      </c>
      <c r="AB308">
        <f>_xlfn.XLOOKUP($A308,Kmeans!$B:$B,Kmeans!N:N)</f>
        <v>1</v>
      </c>
      <c r="AC308">
        <f>_xlfn.XLOOKUP($A308,Kmeans!$B:$B,Kmeans!O:O)</f>
        <v>0</v>
      </c>
      <c r="AD308">
        <f>'FF-5'!C631/100</f>
        <v>-2.7900000000000001E-2</v>
      </c>
      <c r="AE308">
        <f>'FF-5'!D631/100</f>
        <v>5.6000000000000008E-3</v>
      </c>
      <c r="AF308">
        <f>'FF-5'!E631/100</f>
        <v>1.77E-2</v>
      </c>
      <c r="AG308">
        <f>'FF-5'!F631/100</f>
        <v>-5.7999999999999996E-3</v>
      </c>
      <c r="AH308">
        <f>FF_test!F308</f>
        <v>5.2199999999999996E-2</v>
      </c>
      <c r="AI308" t="s">
        <v>5446</v>
      </c>
      <c r="AJ308" t="str">
        <f t="shared" si="9"/>
        <v>Drawdown</v>
      </c>
    </row>
    <row r="309" spans="1:36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1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5435</v>
      </c>
      <c r="V309" t="s">
        <v>5435</v>
      </c>
      <c r="W309" t="s">
        <v>5437</v>
      </c>
      <c r="X309" t="s">
        <v>5438</v>
      </c>
      <c r="Y309" t="s">
        <v>5439</v>
      </c>
      <c r="Z309" t="s">
        <v>5440</v>
      </c>
      <c r="AA309">
        <f>_xlfn.XLOOKUP($A309,Kmeans!$B:$B,Kmeans!M:M)</f>
        <v>1</v>
      </c>
      <c r="AB309">
        <f>_xlfn.XLOOKUP($A309,Kmeans!$B:$B,Kmeans!N:N)</f>
        <v>0</v>
      </c>
      <c r="AC309">
        <f>_xlfn.XLOOKUP($A309,Kmeans!$B:$B,Kmeans!O:O)</f>
        <v>0</v>
      </c>
      <c r="AD309">
        <f>'FF-5'!C632/100</f>
        <v>-2.0799999999999999E-2</v>
      </c>
      <c r="AE309">
        <f>'FF-5'!D632/100</f>
        <v>-4.5999999999999999E-3</v>
      </c>
      <c r="AF309">
        <f>'FF-5'!E632/100</f>
        <v>9.0000000000000011E-3</v>
      </c>
      <c r="AG309">
        <f>'FF-5'!F632/100</f>
        <v>5.3E-3</v>
      </c>
      <c r="AH309">
        <f>FF_test!F309</f>
        <v>-3.2799999999999996E-2</v>
      </c>
      <c r="AI309" t="s">
        <v>5442</v>
      </c>
      <c r="AJ309" t="str">
        <f t="shared" si="9"/>
        <v>Normal</v>
      </c>
    </row>
    <row r="310" spans="1:36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1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5435</v>
      </c>
      <c r="V310" t="s">
        <v>5435</v>
      </c>
      <c r="W310" t="s">
        <v>5437</v>
      </c>
      <c r="X310" t="s">
        <v>5438</v>
      </c>
      <c r="Y310" t="s">
        <v>5439</v>
      </c>
      <c r="Z310" t="s">
        <v>5440</v>
      </c>
      <c r="AA310">
        <f>_xlfn.XLOOKUP($A310,Kmeans!$B:$B,Kmeans!M:M)</f>
        <v>1</v>
      </c>
      <c r="AB310">
        <f>_xlfn.XLOOKUP($A310,Kmeans!$B:$B,Kmeans!N:N)</f>
        <v>0</v>
      </c>
      <c r="AC310">
        <f>_xlfn.XLOOKUP($A310,Kmeans!$B:$B,Kmeans!O:O)</f>
        <v>0</v>
      </c>
      <c r="AD310">
        <f>'FF-5'!C633/100</f>
        <v>3.3000000000000002E-2</v>
      </c>
      <c r="AE310">
        <f>'FF-5'!D633/100</f>
        <v>-4.1999999999999997E-3</v>
      </c>
      <c r="AF310">
        <f>'FF-5'!E633/100</f>
        <v>-2.7400000000000001E-2</v>
      </c>
      <c r="AG310">
        <f>'FF-5'!F633/100</f>
        <v>-0.01</v>
      </c>
      <c r="AH310">
        <f>FF_test!F310</f>
        <v>2.2799999999999997E-2</v>
      </c>
      <c r="AI310" t="s">
        <v>5442</v>
      </c>
      <c r="AJ310" t="str">
        <f t="shared" si="9"/>
        <v>Normal</v>
      </c>
    </row>
    <row r="311" spans="1:36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1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5442</v>
      </c>
      <c r="V311" t="s">
        <v>5436</v>
      </c>
      <c r="W311" t="s">
        <v>5437</v>
      </c>
      <c r="X311" t="s">
        <v>5438</v>
      </c>
      <c r="Y311" t="s">
        <v>5439</v>
      </c>
      <c r="Z311" t="s">
        <v>5440</v>
      </c>
      <c r="AA311">
        <f>_xlfn.XLOOKUP($A311,Kmeans!$B:$B,Kmeans!M:M)</f>
        <v>1</v>
      </c>
      <c r="AB311">
        <f>_xlfn.XLOOKUP($A311,Kmeans!$B:$B,Kmeans!N:N)</f>
        <v>0</v>
      </c>
      <c r="AC311">
        <f>_xlfn.XLOOKUP($A311,Kmeans!$B:$B,Kmeans!O:O)</f>
        <v>0</v>
      </c>
      <c r="AD311">
        <f>'FF-5'!C634/100</f>
        <v>-0.03</v>
      </c>
      <c r="AE311">
        <f>'FF-5'!D634/100</f>
        <v>-2.6099999999999998E-2</v>
      </c>
      <c r="AF311">
        <f>'FF-5'!E634/100</f>
        <v>5.0000000000000001E-3</v>
      </c>
      <c r="AG311">
        <f>'FF-5'!F634/100</f>
        <v>-1E-4</v>
      </c>
      <c r="AH311">
        <f>FF_test!F311</f>
        <v>3.3599999999999998E-2</v>
      </c>
      <c r="AI311" t="s">
        <v>5442</v>
      </c>
      <c r="AJ311" t="str">
        <f t="shared" si="9"/>
        <v>Normal</v>
      </c>
    </row>
    <row r="312" spans="1:36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1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5435</v>
      </c>
      <c r="V312" t="s">
        <v>5436</v>
      </c>
      <c r="W312" t="s">
        <v>5437</v>
      </c>
      <c r="X312" t="s">
        <v>5441</v>
      </c>
      <c r="Y312" t="s">
        <v>5443</v>
      </c>
      <c r="Z312" t="s">
        <v>5444</v>
      </c>
      <c r="AA312">
        <f>_xlfn.XLOOKUP($A312,Kmeans!$B:$B,Kmeans!M:M)</f>
        <v>0</v>
      </c>
      <c r="AB312">
        <f>_xlfn.XLOOKUP($A312,Kmeans!$B:$B,Kmeans!N:N)</f>
        <v>1</v>
      </c>
      <c r="AC312">
        <f>_xlfn.XLOOKUP($A312,Kmeans!$B:$B,Kmeans!O:O)</f>
        <v>0</v>
      </c>
      <c r="AD312">
        <f>'FF-5'!C635/100</f>
        <v>-3.4700000000000002E-2</v>
      </c>
      <c r="AE312">
        <f>'FF-5'!D635/100</f>
        <v>2.0899999999999998E-2</v>
      </c>
      <c r="AF312">
        <f>'FF-5'!E635/100</f>
        <v>2.81E-2</v>
      </c>
      <c r="AG312">
        <f>'FF-5'!F635/100</f>
        <v>3.0699999999999998E-2</v>
      </c>
      <c r="AH312">
        <f>FF_test!F312</f>
        <v>1.44E-2</v>
      </c>
      <c r="AI312" t="s">
        <v>5446</v>
      </c>
      <c r="AJ312" t="str">
        <f t="shared" si="9"/>
        <v>Drawdown</v>
      </c>
    </row>
    <row r="313" spans="1:36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1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5435</v>
      </c>
      <c r="V313" t="s">
        <v>5435</v>
      </c>
      <c r="W313" t="s">
        <v>5437</v>
      </c>
      <c r="X313" t="s">
        <v>5438</v>
      </c>
      <c r="Y313" t="s">
        <v>5443</v>
      </c>
      <c r="Z313" t="s">
        <v>5444</v>
      </c>
      <c r="AA313">
        <f>_xlfn.XLOOKUP($A313,Kmeans!$B:$B,Kmeans!M:M)</f>
        <v>0</v>
      </c>
      <c r="AB313">
        <f>_xlfn.XLOOKUP($A313,Kmeans!$B:$B,Kmeans!N:N)</f>
        <v>1</v>
      </c>
      <c r="AC313">
        <f>_xlfn.XLOOKUP($A313,Kmeans!$B:$B,Kmeans!O:O)</f>
        <v>0</v>
      </c>
      <c r="AD313">
        <f>'FF-5'!C636/100</f>
        <v>8.8000000000000005E-3</v>
      </c>
      <c r="AE313">
        <f>'FF-5'!D636/100</f>
        <v>-5.6999999999999993E-3</v>
      </c>
      <c r="AF313">
        <f>'FF-5'!E636/100</f>
        <v>3.2500000000000001E-2</v>
      </c>
      <c r="AG313">
        <f>'FF-5'!F636/100</f>
        <v>2.0199999999999999E-2</v>
      </c>
      <c r="AH313">
        <f>FF_test!F313</f>
        <v>-4.3799999999999999E-2</v>
      </c>
      <c r="AI313" t="s">
        <v>5446</v>
      </c>
      <c r="AJ313" t="str">
        <f t="shared" si="9"/>
        <v>Drawdown</v>
      </c>
    </row>
    <row r="314" spans="1:36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1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5435</v>
      </c>
      <c r="V314" t="s">
        <v>5435</v>
      </c>
      <c r="W314" t="s">
        <v>5437</v>
      </c>
      <c r="X314" t="s">
        <v>5438</v>
      </c>
      <c r="Y314" t="s">
        <v>5439</v>
      </c>
      <c r="Z314" t="s">
        <v>5440</v>
      </c>
      <c r="AA314">
        <f>_xlfn.XLOOKUP($A314,Kmeans!$B:$B,Kmeans!M:M)</f>
        <v>1</v>
      </c>
      <c r="AB314">
        <f>_xlfn.XLOOKUP($A314,Kmeans!$B:$B,Kmeans!N:N)</f>
        <v>0</v>
      </c>
      <c r="AC314">
        <f>_xlfn.XLOOKUP($A314,Kmeans!$B:$B,Kmeans!O:O)</f>
        <v>0</v>
      </c>
      <c r="AD314">
        <f>'FF-5'!C637/100</f>
        <v>1.0700000000000001E-2</v>
      </c>
      <c r="AE314">
        <f>'FF-5'!D637/100</f>
        <v>1.1899999999999999E-2</v>
      </c>
      <c r="AF314">
        <f>'FF-5'!E637/100</f>
        <v>7.7000000000000002E-3</v>
      </c>
      <c r="AG314">
        <f>'FF-5'!F637/100</f>
        <v>-8.0000000000000004E-4</v>
      </c>
      <c r="AH314">
        <f>FF_test!F314</f>
        <v>-5.0099999999999999E-2</v>
      </c>
      <c r="AI314" t="s">
        <v>5442</v>
      </c>
      <c r="AJ314" t="str">
        <f t="shared" si="9"/>
        <v>Normal</v>
      </c>
    </row>
    <row r="315" spans="1:36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1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5435</v>
      </c>
      <c r="V315" t="s">
        <v>5435</v>
      </c>
      <c r="W315" t="s">
        <v>5437</v>
      </c>
      <c r="X315" t="s">
        <v>5438</v>
      </c>
      <c r="Y315" t="s">
        <v>5439</v>
      </c>
      <c r="Z315" t="s">
        <v>5440</v>
      </c>
      <c r="AA315">
        <f>_xlfn.XLOOKUP($A315,Kmeans!$B:$B,Kmeans!M:M)</f>
        <v>1</v>
      </c>
      <c r="AB315">
        <f>_xlfn.XLOOKUP($A315,Kmeans!$B:$B,Kmeans!N:N)</f>
        <v>0</v>
      </c>
      <c r="AC315">
        <f>_xlfn.XLOOKUP($A315,Kmeans!$B:$B,Kmeans!O:O)</f>
        <v>0</v>
      </c>
      <c r="AD315">
        <f>'FF-5'!C638/100</f>
        <v>1.23E-2</v>
      </c>
      <c r="AE315">
        <f>'FF-5'!D638/100</f>
        <v>3.2799999999999996E-2</v>
      </c>
      <c r="AF315">
        <f>'FF-5'!E638/100</f>
        <v>-2.9700000000000001E-2</v>
      </c>
      <c r="AG315">
        <f>'FF-5'!F638/100</f>
        <v>1.9E-2</v>
      </c>
      <c r="AH315">
        <f>FF_test!F315</f>
        <v>-6.0199999999999997E-2</v>
      </c>
      <c r="AI315" t="s">
        <v>5442</v>
      </c>
      <c r="AJ315" t="str">
        <f t="shared" si="9"/>
        <v>Normal</v>
      </c>
    </row>
    <row r="316" spans="1:36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1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5435</v>
      </c>
      <c r="V316" t="s">
        <v>5435</v>
      </c>
      <c r="W316" t="s">
        <v>5437</v>
      </c>
      <c r="X316" t="s">
        <v>5438</v>
      </c>
      <c r="Y316" t="s">
        <v>5439</v>
      </c>
      <c r="Z316" t="s">
        <v>5440</v>
      </c>
      <c r="AA316">
        <f>_xlfn.XLOOKUP($A316,Kmeans!$B:$B,Kmeans!M:M)</f>
        <v>1</v>
      </c>
      <c r="AB316">
        <f>_xlfn.XLOOKUP($A316,Kmeans!$B:$B,Kmeans!N:N)</f>
        <v>0</v>
      </c>
      <c r="AC316">
        <f>_xlfn.XLOOKUP($A316,Kmeans!$B:$B,Kmeans!O:O)</f>
        <v>0</v>
      </c>
      <c r="AD316">
        <f>'FF-5'!C639/100</f>
        <v>-6.0999999999999995E-3</v>
      </c>
      <c r="AE316">
        <f>'FF-5'!D639/100</f>
        <v>-1.66E-2</v>
      </c>
      <c r="AF316">
        <f>'FF-5'!E639/100</f>
        <v>-1.09E-2</v>
      </c>
      <c r="AG316">
        <f>'FF-5'!F639/100</f>
        <v>-2.4900000000000002E-2</v>
      </c>
      <c r="AH316">
        <f>FF_test!F316</f>
        <v>1.43E-2</v>
      </c>
      <c r="AI316" t="s">
        <v>5442</v>
      </c>
      <c r="AJ316" t="str">
        <f t="shared" si="9"/>
        <v>Normal</v>
      </c>
    </row>
    <row r="317" spans="1:36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1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5435</v>
      </c>
      <c r="V317" t="s">
        <v>5435</v>
      </c>
      <c r="W317" t="s">
        <v>5437</v>
      </c>
      <c r="X317" t="s">
        <v>5438</v>
      </c>
      <c r="Y317" t="s">
        <v>5439</v>
      </c>
      <c r="Z317" t="s">
        <v>5440</v>
      </c>
      <c r="AA317">
        <f>_xlfn.XLOOKUP($A317,Kmeans!$B:$B,Kmeans!M:M)</f>
        <v>1</v>
      </c>
      <c r="AB317">
        <f>_xlfn.XLOOKUP($A317,Kmeans!$B:$B,Kmeans!N:N)</f>
        <v>0</v>
      </c>
      <c r="AC317">
        <f>_xlfn.XLOOKUP($A317,Kmeans!$B:$B,Kmeans!O:O)</f>
        <v>0</v>
      </c>
      <c r="AD317">
        <f>'FF-5'!C640/100</f>
        <v>4.5000000000000005E-3</v>
      </c>
      <c r="AE317">
        <f>'FF-5'!D640/100</f>
        <v>-1.4800000000000001E-2</v>
      </c>
      <c r="AF317">
        <f>'FF-5'!E640/100</f>
        <v>1.41E-2</v>
      </c>
      <c r="AG317">
        <f>'FF-5'!F640/100</f>
        <v>1.9400000000000001E-2</v>
      </c>
      <c r="AH317">
        <f>FF_test!F317</f>
        <v>4.1500000000000002E-2</v>
      </c>
      <c r="AI317" t="s">
        <v>5442</v>
      </c>
      <c r="AJ317" t="str">
        <f t="shared" si="9"/>
        <v>Normal</v>
      </c>
    </row>
    <row r="318" spans="1:36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1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5435</v>
      </c>
      <c r="V318" t="s">
        <v>5435</v>
      </c>
      <c r="W318" t="s">
        <v>5437</v>
      </c>
      <c r="X318" t="s">
        <v>5438</v>
      </c>
      <c r="Y318" t="s">
        <v>5439</v>
      </c>
      <c r="Z318" t="s">
        <v>5440</v>
      </c>
      <c r="AA318">
        <f>_xlfn.XLOOKUP($A318,Kmeans!$B:$B,Kmeans!M:M)</f>
        <v>1</v>
      </c>
      <c r="AB318">
        <f>_xlfn.XLOOKUP($A318,Kmeans!$B:$B,Kmeans!N:N)</f>
        <v>0</v>
      </c>
      <c r="AC318">
        <f>_xlfn.XLOOKUP($A318,Kmeans!$B:$B,Kmeans!O:O)</f>
        <v>0</v>
      </c>
      <c r="AD318">
        <f>'FF-5'!C641/100</f>
        <v>2.4799999999999999E-2</v>
      </c>
      <c r="AE318">
        <f>'FF-5'!D641/100</f>
        <v>-1.32E-2</v>
      </c>
      <c r="AF318">
        <f>'FF-5'!E641/100</f>
        <v>1.2500000000000001E-2</v>
      </c>
      <c r="AG318">
        <f>'FF-5'!F641/100</f>
        <v>-1.18E-2</v>
      </c>
      <c r="AH318">
        <f>FF_test!F318</f>
        <v>-3.3399999999999999E-2</v>
      </c>
      <c r="AI318" t="s">
        <v>5442</v>
      </c>
      <c r="AJ318" t="str">
        <f t="shared" si="9"/>
        <v>Normal</v>
      </c>
    </row>
    <row r="319" spans="1:36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1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5435</v>
      </c>
      <c r="V319" t="s">
        <v>5435</v>
      </c>
      <c r="W319" t="s">
        <v>5437</v>
      </c>
      <c r="X319" t="s">
        <v>5438</v>
      </c>
      <c r="Y319" t="s">
        <v>5439</v>
      </c>
      <c r="Z319" t="s">
        <v>5440</v>
      </c>
      <c r="AA319">
        <f>_xlfn.XLOOKUP($A319,Kmeans!$B:$B,Kmeans!M:M)</f>
        <v>1</v>
      </c>
      <c r="AB319">
        <f>_xlfn.XLOOKUP($A319,Kmeans!$B:$B,Kmeans!N:N)</f>
        <v>0</v>
      </c>
      <c r="AC319">
        <f>_xlfn.XLOOKUP($A319,Kmeans!$B:$B,Kmeans!O:O)</f>
        <v>0</v>
      </c>
      <c r="AD319">
        <f>'FF-5'!C642/100</f>
        <v>1.6899999999999998E-2</v>
      </c>
      <c r="AE319">
        <f>'FF-5'!D642/100</f>
        <v>3.1800000000000002E-2</v>
      </c>
      <c r="AF319">
        <f>'FF-5'!E642/100</f>
        <v>-1.8500000000000003E-2</v>
      </c>
      <c r="AG319">
        <f>'FF-5'!F642/100</f>
        <v>-3.4000000000000002E-3</v>
      </c>
      <c r="AH319">
        <f>FF_test!F319</f>
        <v>-3.4799999999999998E-2</v>
      </c>
      <c r="AI319" t="s">
        <v>5442</v>
      </c>
      <c r="AJ319" t="str">
        <f t="shared" si="9"/>
        <v>Normal</v>
      </c>
    </row>
    <row r="320" spans="1:36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1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5435</v>
      </c>
      <c r="V320" t="s">
        <v>5435</v>
      </c>
      <c r="W320" t="s">
        <v>5437</v>
      </c>
      <c r="X320" t="s">
        <v>5438</v>
      </c>
      <c r="Y320" t="s">
        <v>5439</v>
      </c>
      <c r="Z320" t="s">
        <v>5440</v>
      </c>
      <c r="AA320">
        <f>_xlfn.XLOOKUP($A320,Kmeans!$B:$B,Kmeans!M:M)</f>
        <v>1</v>
      </c>
      <c r="AB320">
        <f>_xlfn.XLOOKUP($A320,Kmeans!$B:$B,Kmeans!N:N)</f>
        <v>0</v>
      </c>
      <c r="AC320">
        <f>_xlfn.XLOOKUP($A320,Kmeans!$B:$B,Kmeans!O:O)</f>
        <v>0</v>
      </c>
      <c r="AD320">
        <f>'FF-5'!C643/100</f>
        <v>1.8600000000000002E-2</v>
      </c>
      <c r="AE320">
        <f>'FF-5'!D643/100</f>
        <v>-1.24E-2</v>
      </c>
      <c r="AF320">
        <f>'FF-5'!E643/100</f>
        <v>-2.2099999999999998E-2</v>
      </c>
      <c r="AG320">
        <f>'FF-5'!F643/100</f>
        <v>2.0000000000000001E-4</v>
      </c>
      <c r="AH320">
        <f>FF_test!F320</f>
        <v>1.9E-3</v>
      </c>
      <c r="AI320" t="s">
        <v>5442</v>
      </c>
      <c r="AJ320" t="str">
        <f t="shared" si="9"/>
        <v>Normal</v>
      </c>
    </row>
    <row r="321" spans="1:36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1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5435</v>
      </c>
      <c r="V321" t="s">
        <v>5435</v>
      </c>
      <c r="W321" t="s">
        <v>5437</v>
      </c>
      <c r="X321" t="s">
        <v>5441</v>
      </c>
      <c r="Y321" t="s">
        <v>5439</v>
      </c>
      <c r="Z321" t="s">
        <v>5440</v>
      </c>
      <c r="AA321">
        <f>_xlfn.XLOOKUP($A321,Kmeans!$B:$B,Kmeans!M:M)</f>
        <v>1</v>
      </c>
      <c r="AB321">
        <f>_xlfn.XLOOKUP($A321,Kmeans!$B:$B,Kmeans!N:N)</f>
        <v>0</v>
      </c>
      <c r="AC321">
        <f>_xlfn.XLOOKUP($A321,Kmeans!$B:$B,Kmeans!O:O)</f>
        <v>0</v>
      </c>
      <c r="AD321">
        <f>'FF-5'!C644/100</f>
        <v>-4.0300000000000002E-2</v>
      </c>
      <c r="AE321">
        <f>'FF-5'!D644/100</f>
        <v>4.0899999999999999E-2</v>
      </c>
      <c r="AF321">
        <f>'FF-5'!E644/100</f>
        <v>9.300000000000001E-3</v>
      </c>
      <c r="AG321">
        <f>'FF-5'!F644/100</f>
        <v>2.7000000000000001E-3</v>
      </c>
      <c r="AH321">
        <f>FF_test!F321</f>
        <v>5.8999999999999999E-3</v>
      </c>
      <c r="AI321" t="s">
        <v>5442</v>
      </c>
      <c r="AJ321" t="str">
        <f t="shared" si="9"/>
        <v>Normal</v>
      </c>
    </row>
    <row r="322" spans="1:36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1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5435</v>
      </c>
      <c r="V322" t="s">
        <v>5435</v>
      </c>
      <c r="W322" t="s">
        <v>5441</v>
      </c>
      <c r="X322" t="s">
        <v>5441</v>
      </c>
      <c r="Y322" t="s">
        <v>5439</v>
      </c>
      <c r="Z322" t="s">
        <v>5440</v>
      </c>
      <c r="AA322">
        <f>_xlfn.XLOOKUP($A322,Kmeans!$B:$B,Kmeans!M:M)</f>
        <v>1</v>
      </c>
      <c r="AB322">
        <f>_xlfn.XLOOKUP($A322,Kmeans!$B:$B,Kmeans!N:N)</f>
        <v>0</v>
      </c>
      <c r="AC322">
        <f>_xlfn.XLOOKUP($A322,Kmeans!$B:$B,Kmeans!O:O)</f>
        <v>0</v>
      </c>
      <c r="AD322">
        <f>'FF-5'!C645/100</f>
        <v>7.0699999999999999E-2</v>
      </c>
      <c r="AE322">
        <f>'FF-5'!D645/100</f>
        <v>8.2100000000000006E-2</v>
      </c>
      <c r="AF322">
        <f>'FF-5'!E645/100</f>
        <v>-1.8E-3</v>
      </c>
      <c r="AG322">
        <f>'FF-5'!F645/100</f>
        <v>3.6900000000000002E-2</v>
      </c>
      <c r="AH322">
        <f>FF_test!F322</f>
        <v>-4.6300000000000001E-2</v>
      </c>
      <c r="AI322" t="s">
        <v>5442</v>
      </c>
      <c r="AJ322" t="str">
        <f t="shared" si="9"/>
        <v>Normal</v>
      </c>
    </row>
    <row r="323" spans="1:36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1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5435</v>
      </c>
      <c r="V323" t="s">
        <v>5435</v>
      </c>
      <c r="W323" t="s">
        <v>5437</v>
      </c>
      <c r="X323" t="s">
        <v>5438</v>
      </c>
      <c r="Y323" t="s">
        <v>5439</v>
      </c>
      <c r="Z323" t="s">
        <v>5440</v>
      </c>
      <c r="AA323">
        <f>_xlfn.XLOOKUP($A323,Kmeans!$B:$B,Kmeans!M:M)</f>
        <v>1</v>
      </c>
      <c r="AB323">
        <f>_xlfn.XLOOKUP($A323,Kmeans!$B:$B,Kmeans!N:N)</f>
        <v>0</v>
      </c>
      <c r="AC323">
        <f>_xlfn.XLOOKUP($A323,Kmeans!$B:$B,Kmeans!O:O)</f>
        <v>0</v>
      </c>
      <c r="AD323">
        <f>'FF-5'!C646/100</f>
        <v>4.0999999999999995E-3</v>
      </c>
      <c r="AE323">
        <f>'FF-5'!D646/100</f>
        <v>3.5299999999999998E-2</v>
      </c>
      <c r="AF323">
        <f>'FF-5'!E646/100</f>
        <v>1.2199999999999999E-2</v>
      </c>
      <c r="AG323">
        <f>'FF-5'!F646/100</f>
        <v>-2.3999999999999998E-3</v>
      </c>
      <c r="AH323">
        <f>FF_test!F323</f>
        <v>-2.5000000000000001E-3</v>
      </c>
      <c r="AI323" t="s">
        <v>5442</v>
      </c>
      <c r="AJ323" t="str">
        <f t="shared" ref="AJ323:AJ386" si="11">IF(AA323=1,"Normal","Drawdown")</f>
        <v>Normal</v>
      </c>
    </row>
    <row r="324" spans="1:36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1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5435</v>
      </c>
      <c r="V324" t="s">
        <v>5435</v>
      </c>
      <c r="W324" t="s">
        <v>5437</v>
      </c>
      <c r="X324" t="s">
        <v>5438</v>
      </c>
      <c r="Y324" t="s">
        <v>5439</v>
      </c>
      <c r="Z324" t="s">
        <v>5440</v>
      </c>
      <c r="AA324">
        <f>_xlfn.XLOOKUP($A324,Kmeans!$B:$B,Kmeans!M:M)</f>
        <v>1</v>
      </c>
      <c r="AB324">
        <f>_xlfn.XLOOKUP($A324,Kmeans!$B:$B,Kmeans!N:N)</f>
        <v>0</v>
      </c>
      <c r="AC324">
        <f>_xlfn.XLOOKUP($A324,Kmeans!$B:$B,Kmeans!O:O)</f>
        <v>0</v>
      </c>
      <c r="AD324">
        <f>'FF-5'!C647/100</f>
        <v>-1.4499999999999999E-2</v>
      </c>
      <c r="AE324">
        <f>'FF-5'!D647/100</f>
        <v>-2.75E-2</v>
      </c>
      <c r="AF324">
        <f>'FF-5'!E647/100</f>
        <v>-5.0000000000000001E-3</v>
      </c>
      <c r="AG324">
        <f>'FF-5'!F647/100</f>
        <v>-9.8999999999999991E-3</v>
      </c>
      <c r="AH324">
        <f>FF_test!F324</f>
        <v>-9.300000000000001E-3</v>
      </c>
      <c r="AI324" t="s">
        <v>5442</v>
      </c>
      <c r="AJ324" t="str">
        <f t="shared" si="11"/>
        <v>Normal</v>
      </c>
    </row>
    <row r="325" spans="1:36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1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5435</v>
      </c>
      <c r="V325" t="s">
        <v>5435</v>
      </c>
      <c r="W325" t="s">
        <v>5437</v>
      </c>
      <c r="X325" t="s">
        <v>5438</v>
      </c>
      <c r="Y325" t="s">
        <v>5439</v>
      </c>
      <c r="Z325" t="s">
        <v>5440</v>
      </c>
      <c r="AA325">
        <f>_xlfn.XLOOKUP($A325,Kmeans!$B:$B,Kmeans!M:M)</f>
        <v>1</v>
      </c>
      <c r="AB325">
        <f>_xlfn.XLOOKUP($A325,Kmeans!$B:$B,Kmeans!N:N)</f>
        <v>0</v>
      </c>
      <c r="AC325">
        <f>_xlfn.XLOOKUP($A325,Kmeans!$B:$B,Kmeans!O:O)</f>
        <v>0</v>
      </c>
      <c r="AD325">
        <f>'FF-5'!C648/100</f>
        <v>-2.2200000000000001E-2</v>
      </c>
      <c r="AE325">
        <f>'FF-5'!D648/100</f>
        <v>-1.67E-2</v>
      </c>
      <c r="AF325">
        <f>'FF-5'!E648/100</f>
        <v>4.6999999999999993E-3</v>
      </c>
      <c r="AG325">
        <f>'FF-5'!F648/100</f>
        <v>-1.83E-2</v>
      </c>
      <c r="AH325">
        <f>FF_test!F325</f>
        <v>-1.6500000000000001E-2</v>
      </c>
      <c r="AI325" t="s">
        <v>5442</v>
      </c>
      <c r="AJ325" t="str">
        <f t="shared" si="11"/>
        <v>Normal</v>
      </c>
    </row>
    <row r="326" spans="1:36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1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5435</v>
      </c>
      <c r="V326" t="s">
        <v>5435</v>
      </c>
      <c r="W326" t="s">
        <v>5437</v>
      </c>
      <c r="X326" t="s">
        <v>5438</v>
      </c>
      <c r="Y326" t="s">
        <v>5439</v>
      </c>
      <c r="Z326" t="s">
        <v>5440</v>
      </c>
      <c r="AA326">
        <f>_xlfn.XLOOKUP($A326,Kmeans!$B:$B,Kmeans!M:M)</f>
        <v>1</v>
      </c>
      <c r="AB326">
        <f>_xlfn.XLOOKUP($A326,Kmeans!$B:$B,Kmeans!N:N)</f>
        <v>0</v>
      </c>
      <c r="AC326">
        <f>_xlfn.XLOOKUP($A326,Kmeans!$B:$B,Kmeans!O:O)</f>
        <v>0</v>
      </c>
      <c r="AD326">
        <f>'FF-5'!C649/100</f>
        <v>7.4000000000000003E-3</v>
      </c>
      <c r="AE326">
        <f>'FF-5'!D649/100</f>
        <v>-3.3500000000000002E-2</v>
      </c>
      <c r="AF326">
        <f>'FF-5'!E649/100</f>
        <v>6.0999999999999995E-3</v>
      </c>
      <c r="AG326">
        <f>'FF-5'!F649/100</f>
        <v>-9.4999999999999998E-3</v>
      </c>
      <c r="AH326">
        <f>FF_test!F326</f>
        <v>-1.03E-2</v>
      </c>
      <c r="AI326" t="s">
        <v>5442</v>
      </c>
      <c r="AJ326" t="str">
        <f t="shared" si="11"/>
        <v>Normal</v>
      </c>
    </row>
    <row r="327" spans="1:36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1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5435</v>
      </c>
      <c r="V327" t="s">
        <v>5435</v>
      </c>
      <c r="W327" t="s">
        <v>5437</v>
      </c>
      <c r="X327" t="s">
        <v>5438</v>
      </c>
      <c r="Y327" t="s">
        <v>5439</v>
      </c>
      <c r="Z327" t="s">
        <v>5440</v>
      </c>
      <c r="AA327">
        <f>_xlfn.XLOOKUP($A327,Kmeans!$B:$B,Kmeans!M:M)</f>
        <v>1</v>
      </c>
      <c r="AB327">
        <f>_xlfn.XLOOKUP($A327,Kmeans!$B:$B,Kmeans!N:N)</f>
        <v>0</v>
      </c>
      <c r="AC327">
        <f>_xlfn.XLOOKUP($A327,Kmeans!$B:$B,Kmeans!O:O)</f>
        <v>0</v>
      </c>
      <c r="AD327">
        <f>'FF-5'!C650/100</f>
        <v>4.7999999999999996E-3</v>
      </c>
      <c r="AE327">
        <f>'FF-5'!D650/100</f>
        <v>-2.1299999999999999E-2</v>
      </c>
      <c r="AF327">
        <f>'FF-5'!E650/100</f>
        <v>1.9E-2</v>
      </c>
      <c r="AG327">
        <f>'FF-5'!F650/100</f>
        <v>-1.6E-2</v>
      </c>
      <c r="AH327">
        <f>FF_test!F327</f>
        <v>4.8999999999999998E-3</v>
      </c>
      <c r="AI327" t="s">
        <v>5442</v>
      </c>
      <c r="AJ327" t="str">
        <f t="shared" si="11"/>
        <v>Normal</v>
      </c>
    </row>
    <row r="328" spans="1:36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1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5435</v>
      </c>
      <c r="V328" t="s">
        <v>5435</v>
      </c>
      <c r="W328" t="s">
        <v>5437</v>
      </c>
      <c r="X328" t="s">
        <v>5438</v>
      </c>
      <c r="Y328" t="s">
        <v>5439</v>
      </c>
      <c r="Z328" t="s">
        <v>5440</v>
      </c>
      <c r="AA328">
        <f>_xlfn.XLOOKUP($A328,Kmeans!$B:$B,Kmeans!M:M)</f>
        <v>1</v>
      </c>
      <c r="AB328">
        <f>_xlfn.XLOOKUP($A328,Kmeans!$B:$B,Kmeans!N:N)</f>
        <v>0</v>
      </c>
      <c r="AC328">
        <f>_xlfn.XLOOKUP($A328,Kmeans!$B:$B,Kmeans!O:O)</f>
        <v>0</v>
      </c>
      <c r="AD328">
        <f>'FF-5'!C651/100</f>
        <v>-3.0600000000000002E-2</v>
      </c>
      <c r="AE328">
        <f>'FF-5'!D651/100</f>
        <v>-3.78E-2</v>
      </c>
      <c r="AF328">
        <f>'FF-5'!E651/100</f>
        <v>9.4999999999999998E-3</v>
      </c>
      <c r="AG328">
        <f>'FF-5'!F651/100</f>
        <v>-1.7899999999999999E-2</v>
      </c>
      <c r="AH328">
        <f>FF_test!F328</f>
        <v>1.4800000000000001E-2</v>
      </c>
      <c r="AI328" t="s">
        <v>5442</v>
      </c>
      <c r="AJ328" t="str">
        <f t="shared" si="11"/>
        <v>Normal</v>
      </c>
    </row>
    <row r="329" spans="1:36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1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5435</v>
      </c>
      <c r="V329" t="s">
        <v>5435</v>
      </c>
      <c r="W329" t="s">
        <v>5437</v>
      </c>
      <c r="X329" t="s">
        <v>5438</v>
      </c>
      <c r="Y329" t="s">
        <v>5439</v>
      </c>
      <c r="Z329" t="s">
        <v>5440</v>
      </c>
      <c r="AA329">
        <f>_xlfn.XLOOKUP($A329,Kmeans!$B:$B,Kmeans!M:M)</f>
        <v>1</v>
      </c>
      <c r="AB329">
        <f>_xlfn.XLOOKUP($A329,Kmeans!$B:$B,Kmeans!N:N)</f>
        <v>0</v>
      </c>
      <c r="AC329">
        <f>_xlfn.XLOOKUP($A329,Kmeans!$B:$B,Kmeans!O:O)</f>
        <v>0</v>
      </c>
      <c r="AD329">
        <f>'FF-5'!C652/100</f>
        <v>2.58E-2</v>
      </c>
      <c r="AE329">
        <f>'FF-5'!D652/100</f>
        <v>1.4800000000000001E-2</v>
      </c>
      <c r="AF329">
        <f>'FF-5'!E652/100</f>
        <v>-2.2200000000000001E-2</v>
      </c>
      <c r="AG329">
        <f>'FF-5'!F652/100</f>
        <v>0</v>
      </c>
      <c r="AH329">
        <f>FF_test!F329</f>
        <v>-1.1000000000000001E-3</v>
      </c>
      <c r="AI329" t="s">
        <v>5442</v>
      </c>
      <c r="AJ329" t="str">
        <f t="shared" si="11"/>
        <v>Normal</v>
      </c>
    </row>
    <row r="330" spans="1:36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1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5435</v>
      </c>
      <c r="V330" t="s">
        <v>5435</v>
      </c>
      <c r="W330" t="s">
        <v>5437</v>
      </c>
      <c r="X330" t="s">
        <v>5438</v>
      </c>
      <c r="Y330" t="s">
        <v>5439</v>
      </c>
      <c r="Z330" t="s">
        <v>5440</v>
      </c>
      <c r="AA330">
        <f>_xlfn.XLOOKUP($A330,Kmeans!$B:$B,Kmeans!M:M)</f>
        <v>1</v>
      </c>
      <c r="AB330">
        <f>_xlfn.XLOOKUP($A330,Kmeans!$B:$B,Kmeans!N:N)</f>
        <v>0</v>
      </c>
      <c r="AC330">
        <f>_xlfn.XLOOKUP($A330,Kmeans!$B:$B,Kmeans!O:O)</f>
        <v>0</v>
      </c>
      <c r="AD330">
        <f>'FF-5'!C653/100</f>
        <v>-1.6899999999999998E-2</v>
      </c>
      <c r="AE330">
        <f>'FF-5'!D653/100</f>
        <v>-3.0999999999999999E-3</v>
      </c>
      <c r="AF330">
        <f>'FF-5'!E653/100</f>
        <v>-6.7000000000000002E-3</v>
      </c>
      <c r="AG330">
        <f>'FF-5'!F653/100</f>
        <v>-2E-3</v>
      </c>
      <c r="AH330">
        <f>FF_test!F330</f>
        <v>1.6899999999999998E-2</v>
      </c>
      <c r="AI330" t="s">
        <v>5442</v>
      </c>
      <c r="AJ330" t="str">
        <f t="shared" si="11"/>
        <v>Normal</v>
      </c>
    </row>
    <row r="331" spans="1:36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1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5435</v>
      </c>
      <c r="V331" t="s">
        <v>5435</v>
      </c>
      <c r="W331" t="s">
        <v>5437</v>
      </c>
      <c r="X331" t="s">
        <v>5438</v>
      </c>
      <c r="Y331" t="s">
        <v>5439</v>
      </c>
      <c r="Z331" t="s">
        <v>5440</v>
      </c>
      <c r="AA331">
        <f>_xlfn.XLOOKUP($A331,Kmeans!$B:$B,Kmeans!M:M)</f>
        <v>1</v>
      </c>
      <c r="AB331">
        <f>_xlfn.XLOOKUP($A331,Kmeans!$B:$B,Kmeans!N:N)</f>
        <v>0</v>
      </c>
      <c r="AC331">
        <f>_xlfn.XLOOKUP($A331,Kmeans!$B:$B,Kmeans!O:O)</f>
        <v>0</v>
      </c>
      <c r="AD331">
        <f>'FF-5'!C654/100</f>
        <v>-1.83E-2</v>
      </c>
      <c r="AE331">
        <f>'FF-5'!D654/100</f>
        <v>-2.1000000000000001E-2</v>
      </c>
      <c r="AF331">
        <f>'FF-5'!E654/100</f>
        <v>1.5E-3</v>
      </c>
      <c r="AG331">
        <f>'FF-5'!F654/100</f>
        <v>-2.3799999999999998E-2</v>
      </c>
      <c r="AH331">
        <f>FF_test!F331</f>
        <v>3.3000000000000002E-2</v>
      </c>
      <c r="AI331" t="s">
        <v>5442</v>
      </c>
      <c r="AJ331" t="str">
        <f t="shared" si="11"/>
        <v>Normal</v>
      </c>
    </row>
    <row r="332" spans="1:36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1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5435</v>
      </c>
      <c r="V332" t="s">
        <v>5435</v>
      </c>
      <c r="W332" t="s">
        <v>5437</v>
      </c>
      <c r="X332" t="s">
        <v>5438</v>
      </c>
      <c r="Y332" t="s">
        <v>5439</v>
      </c>
      <c r="Z332" t="s">
        <v>5440</v>
      </c>
      <c r="AA332">
        <f>_xlfn.XLOOKUP($A332,Kmeans!$B:$B,Kmeans!M:M)</f>
        <v>1</v>
      </c>
      <c r="AB332">
        <f>_xlfn.XLOOKUP($A332,Kmeans!$B:$B,Kmeans!N:N)</f>
        <v>0</v>
      </c>
      <c r="AC332">
        <f>_xlfn.XLOOKUP($A332,Kmeans!$B:$B,Kmeans!O:O)</f>
        <v>0</v>
      </c>
      <c r="AD332">
        <f>'FF-5'!C655/100</f>
        <v>4.7699999999999992E-2</v>
      </c>
      <c r="AE332">
        <f>'FF-5'!D655/100</f>
        <v>3.1200000000000002E-2</v>
      </c>
      <c r="AF332">
        <f>'FF-5'!E655/100</f>
        <v>-1.4999999999999999E-2</v>
      </c>
      <c r="AG332">
        <f>'FF-5'!F655/100</f>
        <v>1.7100000000000001E-2</v>
      </c>
      <c r="AH332">
        <f>FF_test!F332</f>
        <v>-1.3300000000000001E-2</v>
      </c>
      <c r="AI332" t="s">
        <v>5442</v>
      </c>
      <c r="AJ332" t="str">
        <f t="shared" si="11"/>
        <v>Normal</v>
      </c>
    </row>
    <row r="333" spans="1:36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1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5435</v>
      </c>
      <c r="V333" t="s">
        <v>5435</v>
      </c>
      <c r="W333" t="s">
        <v>5437</v>
      </c>
      <c r="X333" t="s">
        <v>5438</v>
      </c>
      <c r="Y333" t="s">
        <v>5439</v>
      </c>
      <c r="Z333" t="s">
        <v>5440</v>
      </c>
      <c r="AA333">
        <f>_xlfn.XLOOKUP($A333,Kmeans!$B:$B,Kmeans!M:M)</f>
        <v>1</v>
      </c>
      <c r="AB333">
        <f>_xlfn.XLOOKUP($A333,Kmeans!$B:$B,Kmeans!N:N)</f>
        <v>0</v>
      </c>
      <c r="AC333">
        <f>_xlfn.XLOOKUP($A333,Kmeans!$B:$B,Kmeans!O:O)</f>
        <v>0</v>
      </c>
      <c r="AD333">
        <f>'FF-5'!C656/100</f>
        <v>-1.9400000000000001E-2</v>
      </c>
      <c r="AE333">
        <f>'FF-5'!D656/100</f>
        <v>1.9E-3</v>
      </c>
      <c r="AF333">
        <f>'FF-5'!E656/100</f>
        <v>9.1000000000000004E-3</v>
      </c>
      <c r="AG333">
        <f>'FF-5'!F656/100</f>
        <v>-3.2599999999999997E-2</v>
      </c>
      <c r="AH333">
        <f>FF_test!F333</f>
        <v>4.2699999999999995E-2</v>
      </c>
      <c r="AI333" t="s">
        <v>5442</v>
      </c>
      <c r="AJ333" t="str">
        <f t="shared" si="11"/>
        <v>Normal</v>
      </c>
    </row>
    <row r="334" spans="1:36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1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5435</v>
      </c>
      <c r="V334" t="s">
        <v>5435</v>
      </c>
      <c r="W334" t="s">
        <v>5437</v>
      </c>
      <c r="X334" t="s">
        <v>5438</v>
      </c>
      <c r="Y334" t="s">
        <v>5439</v>
      </c>
      <c r="Z334" t="s">
        <v>5440</v>
      </c>
      <c r="AA334">
        <f>_xlfn.XLOOKUP($A334,Kmeans!$B:$B,Kmeans!M:M)</f>
        <v>1</v>
      </c>
      <c r="AB334">
        <f>_xlfn.XLOOKUP($A334,Kmeans!$B:$B,Kmeans!N:N)</f>
        <v>0</v>
      </c>
      <c r="AC334">
        <f>_xlfn.XLOOKUP($A334,Kmeans!$B:$B,Kmeans!O:O)</f>
        <v>0</v>
      </c>
      <c r="AD334">
        <f>'FF-5'!C657/100</f>
        <v>-3.2000000000000002E-3</v>
      </c>
      <c r="AE334">
        <f>'FF-5'!D657/100</f>
        <v>-2.9999999999999997E-4</v>
      </c>
      <c r="AF334">
        <f>'FF-5'!E657/100</f>
        <v>3.1899999999999998E-2</v>
      </c>
      <c r="AG334">
        <f>'FF-5'!F657/100</f>
        <v>-5.9999999999999995E-4</v>
      </c>
      <c r="AH334">
        <f>FF_test!F334</f>
        <v>-9.1999999999999998E-3</v>
      </c>
      <c r="AI334" t="s">
        <v>5442</v>
      </c>
      <c r="AJ334" t="str">
        <f t="shared" si="11"/>
        <v>Normal</v>
      </c>
    </row>
    <row r="335" spans="1:36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1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5435</v>
      </c>
      <c r="V335" t="s">
        <v>5435</v>
      </c>
      <c r="W335" t="s">
        <v>5437</v>
      </c>
      <c r="X335" t="s">
        <v>5438</v>
      </c>
      <c r="Y335" t="s">
        <v>5439</v>
      </c>
      <c r="Z335" t="s">
        <v>5440</v>
      </c>
      <c r="AA335">
        <f>_xlfn.XLOOKUP($A335,Kmeans!$B:$B,Kmeans!M:M)</f>
        <v>1</v>
      </c>
      <c r="AB335">
        <f>_xlfn.XLOOKUP($A335,Kmeans!$B:$B,Kmeans!N:N)</f>
        <v>0</v>
      </c>
      <c r="AC335">
        <f>_xlfn.XLOOKUP($A335,Kmeans!$B:$B,Kmeans!O:O)</f>
        <v>0</v>
      </c>
      <c r="AD335">
        <f>'FF-5'!C658/100</f>
        <v>-1.06E-2</v>
      </c>
      <c r="AE335">
        <f>'FF-5'!D658/100</f>
        <v>5.9999999999999995E-4</v>
      </c>
      <c r="AF335">
        <f>'FF-5'!E658/100</f>
        <v>7.4999999999999997E-3</v>
      </c>
      <c r="AG335">
        <f>'FF-5'!F658/100</f>
        <v>1.7000000000000001E-2</v>
      </c>
      <c r="AH335">
        <f>FF_test!F335</f>
        <v>-1.54E-2</v>
      </c>
      <c r="AI335" t="s">
        <v>5442</v>
      </c>
      <c r="AJ335" t="str">
        <f t="shared" si="11"/>
        <v>Normal</v>
      </c>
    </row>
    <row r="336" spans="1:36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1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5435</v>
      </c>
      <c r="V336" t="s">
        <v>5436</v>
      </c>
      <c r="W336" t="s">
        <v>5437</v>
      </c>
      <c r="X336" t="s">
        <v>5438</v>
      </c>
      <c r="Y336" t="s">
        <v>5439</v>
      </c>
      <c r="Z336" t="s">
        <v>5440</v>
      </c>
      <c r="AA336">
        <f>_xlfn.XLOOKUP($A336,Kmeans!$B:$B,Kmeans!M:M)</f>
        <v>1</v>
      </c>
      <c r="AB336">
        <f>_xlfn.XLOOKUP($A336,Kmeans!$B:$B,Kmeans!N:N)</f>
        <v>0</v>
      </c>
      <c r="AC336">
        <f>_xlfn.XLOOKUP($A336,Kmeans!$B:$B,Kmeans!O:O)</f>
        <v>0</v>
      </c>
      <c r="AD336">
        <f>'FF-5'!C659/100</f>
        <v>-3.1699999999999999E-2</v>
      </c>
      <c r="AE336">
        <f>'FF-5'!D659/100</f>
        <v>-1.2800000000000001E-2</v>
      </c>
      <c r="AF336">
        <f>'FF-5'!E659/100</f>
        <v>-7.4999999999999997E-3</v>
      </c>
      <c r="AG336">
        <f>'FF-5'!F659/100</f>
        <v>-9.1000000000000004E-3</v>
      </c>
      <c r="AH336">
        <f>FF_test!F336</f>
        <v>4.0500000000000001E-2</v>
      </c>
      <c r="AI336" t="s">
        <v>5442</v>
      </c>
      <c r="AJ336" t="str">
        <f t="shared" si="11"/>
        <v>Normal</v>
      </c>
    </row>
    <row r="337" spans="1:36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1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5435</v>
      </c>
      <c r="V337" t="s">
        <v>5435</v>
      </c>
      <c r="W337" t="s">
        <v>5437</v>
      </c>
      <c r="X337" t="s">
        <v>5438</v>
      </c>
      <c r="Y337" t="s">
        <v>5439</v>
      </c>
      <c r="Z337" t="s">
        <v>5444</v>
      </c>
      <c r="AA337">
        <f>_xlfn.XLOOKUP($A337,Kmeans!$B:$B,Kmeans!M:M)</f>
        <v>0</v>
      </c>
      <c r="AB337">
        <f>_xlfn.XLOOKUP($A337,Kmeans!$B:$B,Kmeans!N:N)</f>
        <v>1</v>
      </c>
      <c r="AC337">
        <f>_xlfn.XLOOKUP($A337,Kmeans!$B:$B,Kmeans!O:O)</f>
        <v>0</v>
      </c>
      <c r="AD337">
        <f>'FF-5'!C660/100</f>
        <v>3.2000000000000002E-3</v>
      </c>
      <c r="AE337">
        <f>'FF-5'!D660/100</f>
        <v>-1.04E-2</v>
      </c>
      <c r="AF337">
        <f>'FF-5'!E660/100</f>
        <v>4.7999999999999996E-3</v>
      </c>
      <c r="AG337">
        <f>'FF-5'!F660/100</f>
        <v>-2.2799999999999997E-2</v>
      </c>
      <c r="AH337">
        <f>FF_test!F337</f>
        <v>3.5499999999999997E-2</v>
      </c>
      <c r="AI337" t="s">
        <v>5446</v>
      </c>
      <c r="AJ337" t="str">
        <f t="shared" si="11"/>
        <v>Drawdown</v>
      </c>
    </row>
    <row r="338" spans="1:36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1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5435</v>
      </c>
      <c r="V338" t="s">
        <v>5435</v>
      </c>
      <c r="W338" t="s">
        <v>5437</v>
      </c>
      <c r="X338" t="s">
        <v>5438</v>
      </c>
      <c r="Y338" t="s">
        <v>5443</v>
      </c>
      <c r="Z338" t="s">
        <v>5444</v>
      </c>
      <c r="AA338">
        <f>_xlfn.XLOOKUP($A338,Kmeans!$B:$B,Kmeans!M:M)</f>
        <v>0</v>
      </c>
      <c r="AB338">
        <f>_xlfn.XLOOKUP($A338,Kmeans!$B:$B,Kmeans!N:N)</f>
        <v>1</v>
      </c>
      <c r="AC338">
        <f>_xlfn.XLOOKUP($A338,Kmeans!$B:$B,Kmeans!O:O)</f>
        <v>0</v>
      </c>
      <c r="AD338">
        <f>'FF-5'!C661/100</f>
        <v>3.6000000000000004E-2</v>
      </c>
      <c r="AE338">
        <f>'FF-5'!D661/100</f>
        <v>-2E-3</v>
      </c>
      <c r="AF338">
        <f>'FF-5'!E661/100</f>
        <v>-4.1999999999999997E-3</v>
      </c>
      <c r="AG338">
        <f>'FF-5'!F661/100</f>
        <v>-2.0000000000000001E-4</v>
      </c>
      <c r="AH338">
        <f>FF_test!F338</f>
        <v>-1.1299999999999999E-2</v>
      </c>
      <c r="AI338" t="s">
        <v>5446</v>
      </c>
      <c r="AJ338" t="str">
        <f t="shared" si="11"/>
        <v>Drawdown</v>
      </c>
    </row>
    <row r="339" spans="1:36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1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5435</v>
      </c>
      <c r="V339" t="s">
        <v>5435</v>
      </c>
      <c r="W339" t="s">
        <v>5437</v>
      </c>
      <c r="X339" t="s">
        <v>5438</v>
      </c>
      <c r="Y339" t="s">
        <v>5439</v>
      </c>
      <c r="Z339" t="s">
        <v>5440</v>
      </c>
      <c r="AA339">
        <f>_xlfn.XLOOKUP($A339,Kmeans!$B:$B,Kmeans!M:M)</f>
        <v>1</v>
      </c>
      <c r="AB339">
        <f>_xlfn.XLOOKUP($A339,Kmeans!$B:$B,Kmeans!N:N)</f>
        <v>0</v>
      </c>
      <c r="AC339">
        <f>_xlfn.XLOOKUP($A339,Kmeans!$B:$B,Kmeans!O:O)</f>
        <v>0</v>
      </c>
      <c r="AD339">
        <f>'FF-5'!C662/100</f>
        <v>9.300000000000001E-3</v>
      </c>
      <c r="AE339">
        <f>'FF-5'!D662/100</f>
        <v>5.4000000000000003E-3</v>
      </c>
      <c r="AF339">
        <f>'FF-5'!E662/100</f>
        <v>-2.4399999999999998E-2</v>
      </c>
      <c r="AG339">
        <f>'FF-5'!F662/100</f>
        <v>1.2800000000000001E-2</v>
      </c>
      <c r="AH339">
        <f>FF_test!F339</f>
        <v>3.7000000000000002E-3</v>
      </c>
      <c r="AI339" t="s">
        <v>5442</v>
      </c>
      <c r="AJ339" t="str">
        <f t="shared" si="11"/>
        <v>Normal</v>
      </c>
    </row>
    <row r="340" spans="1:36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1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5435</v>
      </c>
      <c r="V340" t="s">
        <v>5435</v>
      </c>
      <c r="W340" t="s">
        <v>5437</v>
      </c>
      <c r="X340" t="s">
        <v>5438</v>
      </c>
      <c r="Y340" t="s">
        <v>5439</v>
      </c>
      <c r="Z340" t="s">
        <v>5440</v>
      </c>
      <c r="AA340">
        <f>_xlfn.XLOOKUP($A340,Kmeans!$B:$B,Kmeans!M:M)</f>
        <v>1</v>
      </c>
      <c r="AB340">
        <f>_xlfn.XLOOKUP($A340,Kmeans!$B:$B,Kmeans!N:N)</f>
        <v>0</v>
      </c>
      <c r="AC340">
        <f>_xlfn.XLOOKUP($A340,Kmeans!$B:$B,Kmeans!O:O)</f>
        <v>0</v>
      </c>
      <c r="AD340">
        <f>'FF-5'!C663/100</f>
        <v>4.7500000000000001E-2</v>
      </c>
      <c r="AE340">
        <f>'FF-5'!D663/100</f>
        <v>-3.2199999999999999E-2</v>
      </c>
      <c r="AF340">
        <f>'FF-5'!E663/100</f>
        <v>-2.0499999999999997E-2</v>
      </c>
      <c r="AG340">
        <f>'FF-5'!F663/100</f>
        <v>-1.5300000000000001E-2</v>
      </c>
      <c r="AH340">
        <f>FF_test!F340</f>
        <v>3.8699999999999998E-2</v>
      </c>
      <c r="AI340" t="s">
        <v>5442</v>
      </c>
      <c r="AJ340" t="str">
        <f t="shared" si="11"/>
        <v>Normal</v>
      </c>
    </row>
    <row r="341" spans="1:36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1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5435</v>
      </c>
      <c r="V341" t="s">
        <v>5435</v>
      </c>
      <c r="W341" t="s">
        <v>5437</v>
      </c>
      <c r="X341" t="s">
        <v>5438</v>
      </c>
      <c r="Y341" t="s">
        <v>5439</v>
      </c>
      <c r="Z341" t="s">
        <v>5440</v>
      </c>
      <c r="AA341">
        <f>_xlfn.XLOOKUP($A341,Kmeans!$B:$B,Kmeans!M:M)</f>
        <v>1</v>
      </c>
      <c r="AB341">
        <f>_xlfn.XLOOKUP($A341,Kmeans!$B:$B,Kmeans!N:N)</f>
        <v>0</v>
      </c>
      <c r="AC341">
        <f>_xlfn.XLOOKUP($A341,Kmeans!$B:$B,Kmeans!O:O)</f>
        <v>0</v>
      </c>
      <c r="AD341">
        <f>'FF-5'!C664/100</f>
        <v>8.0000000000000002E-3</v>
      </c>
      <c r="AE341">
        <f>'FF-5'!D664/100</f>
        <v>-2.3300000000000001E-2</v>
      </c>
      <c r="AF341">
        <f>'FF-5'!E664/100</f>
        <v>8.0000000000000002E-3</v>
      </c>
      <c r="AG341">
        <f>'FF-5'!F664/100</f>
        <v>2E-3</v>
      </c>
      <c r="AH341">
        <f>FF_test!F341</f>
        <v>-2.3599999999999999E-2</v>
      </c>
      <c r="AI341" t="s">
        <v>5442</v>
      </c>
      <c r="AJ341" t="str">
        <f t="shared" si="11"/>
        <v>Normal</v>
      </c>
    </row>
    <row r="342" spans="1:36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1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5435</v>
      </c>
      <c r="V342" t="s">
        <v>5435</v>
      </c>
      <c r="W342" t="s">
        <v>5437</v>
      </c>
      <c r="X342" t="s">
        <v>5438</v>
      </c>
      <c r="Y342" t="s">
        <v>5439</v>
      </c>
      <c r="Z342" t="s">
        <v>5440</v>
      </c>
      <c r="AA342">
        <f>_xlfn.XLOOKUP($A342,Kmeans!$B:$B,Kmeans!M:M)</f>
        <v>1</v>
      </c>
      <c r="AB342">
        <f>_xlfn.XLOOKUP($A342,Kmeans!$B:$B,Kmeans!N:N)</f>
        <v>0</v>
      </c>
      <c r="AC342">
        <f>_xlfn.XLOOKUP($A342,Kmeans!$B:$B,Kmeans!O:O)</f>
        <v>0</v>
      </c>
      <c r="AD342">
        <f>'FF-5'!C665/100</f>
        <v>-1.9299999999999998E-2</v>
      </c>
      <c r="AE342">
        <f>'FF-5'!D665/100</f>
        <v>4.5000000000000005E-3</v>
      </c>
      <c r="AF342">
        <f>'FF-5'!E665/100</f>
        <v>1.55E-2</v>
      </c>
      <c r="AG342">
        <f>'FF-5'!F665/100</f>
        <v>3.4999999999999996E-3</v>
      </c>
      <c r="AH342">
        <f>FF_test!F342</f>
        <v>-1.4199999999999999E-2</v>
      </c>
      <c r="AI342" t="s">
        <v>5442</v>
      </c>
      <c r="AJ342" t="str">
        <f t="shared" si="11"/>
        <v>Normal</v>
      </c>
    </row>
    <row r="343" spans="1:36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1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5435</v>
      </c>
      <c r="V343" t="s">
        <v>5435</v>
      </c>
      <c r="W343" t="s">
        <v>5437</v>
      </c>
      <c r="X343" t="s">
        <v>5438</v>
      </c>
      <c r="Y343" t="s">
        <v>5439</v>
      </c>
      <c r="Z343" t="s">
        <v>5440</v>
      </c>
      <c r="AA343">
        <f>_xlfn.XLOOKUP($A343,Kmeans!$B:$B,Kmeans!M:M)</f>
        <v>1</v>
      </c>
      <c r="AB343">
        <f>_xlfn.XLOOKUP($A343,Kmeans!$B:$B,Kmeans!N:N)</f>
        <v>0</v>
      </c>
      <c r="AC343">
        <f>_xlfn.XLOOKUP($A343,Kmeans!$B:$B,Kmeans!O:O)</f>
        <v>0</v>
      </c>
      <c r="AD343">
        <f>'FF-5'!C666/100</f>
        <v>6.5000000000000006E-3</v>
      </c>
      <c r="AE343">
        <f>'FF-5'!D666/100</f>
        <v>-0.04</v>
      </c>
      <c r="AF343">
        <f>'FF-5'!E666/100</f>
        <v>-3.0999999999999999E-3</v>
      </c>
      <c r="AG343">
        <f>'FF-5'!F666/100</f>
        <v>-2.7000000000000003E-2</v>
      </c>
      <c r="AH343">
        <f>FF_test!F343</f>
        <v>5.28E-2</v>
      </c>
      <c r="AI343" t="s">
        <v>5442</v>
      </c>
      <c r="AJ343" t="str">
        <f t="shared" si="11"/>
        <v>Normal</v>
      </c>
    </row>
    <row r="344" spans="1:36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1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5435</v>
      </c>
      <c r="V344" t="s">
        <v>5435</v>
      </c>
      <c r="W344" t="s">
        <v>5437</v>
      </c>
      <c r="X344" t="s">
        <v>5438</v>
      </c>
      <c r="Y344" t="s">
        <v>5439</v>
      </c>
      <c r="Z344" t="s">
        <v>5440</v>
      </c>
      <c r="AA344">
        <f>_xlfn.XLOOKUP($A344,Kmeans!$B:$B,Kmeans!M:M)</f>
        <v>1</v>
      </c>
      <c r="AB344">
        <f>_xlfn.XLOOKUP($A344,Kmeans!$B:$B,Kmeans!N:N)</f>
        <v>0</v>
      </c>
      <c r="AC344">
        <f>_xlfn.XLOOKUP($A344,Kmeans!$B:$B,Kmeans!O:O)</f>
        <v>0</v>
      </c>
      <c r="AD344">
        <f>'FF-5'!C667/100</f>
        <v>-2.4900000000000002E-2</v>
      </c>
      <c r="AE344">
        <f>'FF-5'!D667/100</f>
        <v>-1.7100000000000001E-2</v>
      </c>
      <c r="AF344">
        <f>'FF-5'!E667/100</f>
        <v>6.3E-3</v>
      </c>
      <c r="AG344">
        <f>'FF-5'!F667/100</f>
        <v>1.29E-2</v>
      </c>
      <c r="AH344">
        <f>FF_test!F344</f>
        <v>4.0000000000000002E-4</v>
      </c>
      <c r="AI344" t="s">
        <v>5442</v>
      </c>
      <c r="AJ344" t="str">
        <f t="shared" si="11"/>
        <v>Normal</v>
      </c>
    </row>
    <row r="345" spans="1:36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1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5435</v>
      </c>
      <c r="V345" t="s">
        <v>5435</v>
      </c>
      <c r="W345" t="s">
        <v>5437</v>
      </c>
      <c r="X345" t="s">
        <v>5441</v>
      </c>
      <c r="Y345" t="s">
        <v>5443</v>
      </c>
      <c r="Z345" t="s">
        <v>5444</v>
      </c>
      <c r="AA345">
        <f>_xlfn.XLOOKUP($A345,Kmeans!$B:$B,Kmeans!M:M)</f>
        <v>0</v>
      </c>
      <c r="AB345">
        <f>_xlfn.XLOOKUP($A345,Kmeans!$B:$B,Kmeans!N:N)</f>
        <v>1</v>
      </c>
      <c r="AC345">
        <f>_xlfn.XLOOKUP($A345,Kmeans!$B:$B,Kmeans!O:O)</f>
        <v>0</v>
      </c>
      <c r="AD345">
        <f>'FF-5'!C668/100</f>
        <v>-4.4500000000000005E-2</v>
      </c>
      <c r="AE345">
        <f>'FF-5'!D668/100</f>
        <v>3.4000000000000002E-2</v>
      </c>
      <c r="AF345">
        <f>'FF-5'!E668/100</f>
        <v>9.4999999999999998E-3</v>
      </c>
      <c r="AG345">
        <f>'FF-5'!F668/100</f>
        <v>3.5799999999999998E-2</v>
      </c>
      <c r="AH345">
        <f>FF_test!F345</f>
        <v>-2.07E-2</v>
      </c>
      <c r="AI345" t="s">
        <v>5446</v>
      </c>
      <c r="AJ345" t="str">
        <f t="shared" si="11"/>
        <v>Drawdown</v>
      </c>
    </row>
    <row r="346" spans="1:36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1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5442</v>
      </c>
      <c r="V346" t="s">
        <v>5436</v>
      </c>
      <c r="W346" t="s">
        <v>5437</v>
      </c>
      <c r="X346" t="s">
        <v>5438</v>
      </c>
      <c r="Y346" t="s">
        <v>5443</v>
      </c>
      <c r="Z346" t="s">
        <v>5444</v>
      </c>
      <c r="AA346">
        <f>_xlfn.XLOOKUP($A346,Kmeans!$B:$B,Kmeans!M:M)</f>
        <v>0</v>
      </c>
      <c r="AB346">
        <f>_xlfn.XLOOKUP($A346,Kmeans!$B:$B,Kmeans!N:N)</f>
        <v>1</v>
      </c>
      <c r="AC346">
        <f>_xlfn.XLOOKUP($A346,Kmeans!$B:$B,Kmeans!O:O)</f>
        <v>0</v>
      </c>
      <c r="AD346">
        <f>'FF-5'!C669/100</f>
        <v>-7.7000000000000002E-3</v>
      </c>
      <c r="AE346">
        <f>'FF-5'!D669/100</f>
        <v>2.8000000000000004E-3</v>
      </c>
      <c r="AF346">
        <f>'FF-5'!E669/100</f>
        <v>-5.5000000000000005E-3</v>
      </c>
      <c r="AG346">
        <f>'FF-5'!F669/100</f>
        <v>3.9000000000000003E-3</v>
      </c>
      <c r="AH346">
        <f>FF_test!F346</f>
        <v>-1.37E-2</v>
      </c>
      <c r="AI346" t="s">
        <v>5446</v>
      </c>
      <c r="AJ346" t="str">
        <f t="shared" si="11"/>
        <v>Drawdown</v>
      </c>
    </row>
    <row r="347" spans="1:36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1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5435</v>
      </c>
      <c r="V347" t="s">
        <v>5435</v>
      </c>
      <c r="W347" t="s">
        <v>5437</v>
      </c>
      <c r="X347" t="s">
        <v>5438</v>
      </c>
      <c r="Y347" t="s">
        <v>5443</v>
      </c>
      <c r="Z347" t="s">
        <v>5444</v>
      </c>
      <c r="AA347">
        <f>_xlfn.XLOOKUP($A347,Kmeans!$B:$B,Kmeans!M:M)</f>
        <v>0</v>
      </c>
      <c r="AB347">
        <f>_xlfn.XLOOKUP($A347,Kmeans!$B:$B,Kmeans!N:N)</f>
        <v>1</v>
      </c>
      <c r="AC347">
        <f>_xlfn.XLOOKUP($A347,Kmeans!$B:$B,Kmeans!O:O)</f>
        <v>0</v>
      </c>
      <c r="AD347">
        <f>'FF-5'!C670/100</f>
        <v>-2.8799999999999999E-2</v>
      </c>
      <c r="AE347">
        <f>'FF-5'!D670/100</f>
        <v>-1.8799999999999997E-2</v>
      </c>
      <c r="AF347">
        <f>'FF-5'!E670/100</f>
        <v>-2.9999999999999997E-4</v>
      </c>
      <c r="AG347">
        <f>'FF-5'!F670/100</f>
        <v>2.0999999999999999E-3</v>
      </c>
      <c r="AH347">
        <f>FF_test!F347</f>
        <v>2.1099999999999997E-2</v>
      </c>
      <c r="AI347" t="s">
        <v>5446</v>
      </c>
      <c r="AJ347" t="str">
        <f t="shared" si="11"/>
        <v>Drawdown</v>
      </c>
    </row>
    <row r="348" spans="1:36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1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5435</v>
      </c>
      <c r="V348" t="s">
        <v>5435</v>
      </c>
      <c r="W348" t="s">
        <v>5437</v>
      </c>
      <c r="X348" t="s">
        <v>5438</v>
      </c>
      <c r="Y348" t="s">
        <v>5439</v>
      </c>
      <c r="Z348" t="s">
        <v>5440</v>
      </c>
      <c r="AA348">
        <f>_xlfn.XLOOKUP($A348,Kmeans!$B:$B,Kmeans!M:M)</f>
        <v>1</v>
      </c>
      <c r="AB348">
        <f>_xlfn.XLOOKUP($A348,Kmeans!$B:$B,Kmeans!N:N)</f>
        <v>0</v>
      </c>
      <c r="AC348">
        <f>_xlfn.XLOOKUP($A348,Kmeans!$B:$B,Kmeans!O:O)</f>
        <v>0</v>
      </c>
      <c r="AD348">
        <f>'FF-5'!C671/100</f>
        <v>3.0099999999999998E-2</v>
      </c>
      <c r="AE348">
        <f>'FF-5'!D671/100</f>
        <v>-4.5000000000000005E-3</v>
      </c>
      <c r="AF348">
        <f>'FF-5'!E671/100</f>
        <v>-7.8000000000000005E-3</v>
      </c>
      <c r="AG348">
        <f>'FF-5'!F671/100</f>
        <v>-1.52E-2</v>
      </c>
      <c r="AH348">
        <f>FF_test!F348</f>
        <v>-8.6599999999999996E-2</v>
      </c>
      <c r="AI348" t="s">
        <v>5442</v>
      </c>
      <c r="AJ348" t="str">
        <f t="shared" si="11"/>
        <v>Normal</v>
      </c>
    </row>
    <row r="349" spans="1:36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1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5435</v>
      </c>
      <c r="V349" t="s">
        <v>5435</v>
      </c>
      <c r="W349" t="s">
        <v>5437</v>
      </c>
      <c r="X349" t="s">
        <v>5438</v>
      </c>
      <c r="Y349" t="s">
        <v>5439</v>
      </c>
      <c r="Z349" t="s">
        <v>5440</v>
      </c>
      <c r="AA349">
        <f>_xlfn.XLOOKUP($A349,Kmeans!$B:$B,Kmeans!M:M)</f>
        <v>1</v>
      </c>
      <c r="AB349">
        <f>_xlfn.XLOOKUP($A349,Kmeans!$B:$B,Kmeans!N:N)</f>
        <v>0</v>
      </c>
      <c r="AC349">
        <f>_xlfn.XLOOKUP($A349,Kmeans!$B:$B,Kmeans!O:O)</f>
        <v>0</v>
      </c>
      <c r="AD349">
        <f>'FF-5'!C672/100</f>
        <v>1.7500000000000002E-2</v>
      </c>
      <c r="AE349">
        <f>'FF-5'!D672/100</f>
        <v>-2.7099999999999999E-2</v>
      </c>
      <c r="AF349">
        <f>'FF-5'!E672/100</f>
        <v>1.1999999999999999E-3</v>
      </c>
      <c r="AG349">
        <f>'FF-5'!F672/100</f>
        <v>-1.6E-2</v>
      </c>
      <c r="AH349">
        <f>FF_test!F349</f>
        <v>8.5000000000000006E-3</v>
      </c>
      <c r="AI349" t="s">
        <v>5442</v>
      </c>
      <c r="AJ349" t="str">
        <f t="shared" si="11"/>
        <v>Normal</v>
      </c>
    </row>
    <row r="350" spans="1:36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1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5435</v>
      </c>
      <c r="V350" t="s">
        <v>5435</v>
      </c>
      <c r="W350" t="s">
        <v>5437</v>
      </c>
      <c r="X350" t="s">
        <v>5438</v>
      </c>
      <c r="Y350" t="s">
        <v>5439</v>
      </c>
      <c r="Z350" t="s">
        <v>5440</v>
      </c>
      <c r="AA350">
        <f>_xlfn.XLOOKUP($A350,Kmeans!$B:$B,Kmeans!M:M)</f>
        <v>1</v>
      </c>
      <c r="AB350">
        <f>_xlfn.XLOOKUP($A350,Kmeans!$B:$B,Kmeans!N:N)</f>
        <v>0</v>
      </c>
      <c r="AC350">
        <f>_xlfn.XLOOKUP($A350,Kmeans!$B:$B,Kmeans!O:O)</f>
        <v>0</v>
      </c>
      <c r="AD350">
        <f>'FF-5'!C673/100</f>
        <v>-3.5099999999999999E-2</v>
      </c>
      <c r="AE350">
        <f>'FF-5'!D673/100</f>
        <v>-4.1200000000000001E-2</v>
      </c>
      <c r="AF350">
        <f>'FF-5'!E673/100</f>
        <v>9.1000000000000004E-3</v>
      </c>
      <c r="AG350">
        <f>'FF-5'!F673/100</f>
        <v>-9.3999999999999986E-3</v>
      </c>
      <c r="AH350">
        <f>FF_test!F350</f>
        <v>2.1899999999999999E-2</v>
      </c>
      <c r="AI350" t="s">
        <v>5442</v>
      </c>
      <c r="AJ350" t="str">
        <f t="shared" si="11"/>
        <v>Normal</v>
      </c>
    </row>
    <row r="351" spans="1:36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1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5435</v>
      </c>
      <c r="V351" t="s">
        <v>5435</v>
      </c>
      <c r="W351" t="s">
        <v>5437</v>
      </c>
      <c r="X351" t="s">
        <v>5438</v>
      </c>
      <c r="Y351" t="s">
        <v>5439</v>
      </c>
      <c r="Z351" t="s">
        <v>5440</v>
      </c>
      <c r="AA351">
        <f>_xlfn.XLOOKUP($A351,Kmeans!$B:$B,Kmeans!M:M)</f>
        <v>1</v>
      </c>
      <c r="AB351">
        <f>_xlfn.XLOOKUP($A351,Kmeans!$B:$B,Kmeans!N:N)</f>
        <v>0</v>
      </c>
      <c r="AC351">
        <f>_xlfn.XLOOKUP($A351,Kmeans!$B:$B,Kmeans!O:O)</f>
        <v>0</v>
      </c>
      <c r="AD351">
        <f>'FF-5'!C674/100</f>
        <v>-1.15E-2</v>
      </c>
      <c r="AE351">
        <f>'FF-5'!D674/100</f>
        <v>2.1600000000000001E-2</v>
      </c>
      <c r="AF351">
        <f>'FF-5'!E674/100</f>
        <v>1.5900000000000001E-2</v>
      </c>
      <c r="AG351">
        <f>'FF-5'!F674/100</f>
        <v>-2.2200000000000001E-2</v>
      </c>
      <c r="AH351">
        <f>FF_test!F351</f>
        <v>-2.9700000000000001E-2</v>
      </c>
      <c r="AI351" t="s">
        <v>5442</v>
      </c>
      <c r="AJ351" t="str">
        <f t="shared" si="11"/>
        <v>Normal</v>
      </c>
    </row>
    <row r="352" spans="1:36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1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5435</v>
      </c>
      <c r="V352" t="s">
        <v>5435</v>
      </c>
      <c r="W352" t="s">
        <v>5437</v>
      </c>
      <c r="X352" t="s">
        <v>5438</v>
      </c>
      <c r="Y352" t="s">
        <v>5443</v>
      </c>
      <c r="Z352" t="s">
        <v>5444</v>
      </c>
      <c r="AA352">
        <f>_xlfn.XLOOKUP($A352,Kmeans!$B:$B,Kmeans!M:M)</f>
        <v>0</v>
      </c>
      <c r="AB352">
        <f>_xlfn.XLOOKUP($A352,Kmeans!$B:$B,Kmeans!N:N)</f>
        <v>1</v>
      </c>
      <c r="AC352">
        <f>_xlfn.XLOOKUP($A352,Kmeans!$B:$B,Kmeans!O:O)</f>
        <v>0</v>
      </c>
      <c r="AD352">
        <f>'FF-5'!C675/100</f>
        <v>-1.5900000000000001E-2</v>
      </c>
      <c r="AE352">
        <f>'FF-5'!D675/100</f>
        <v>-2.3700000000000002E-2</v>
      </c>
      <c r="AF352">
        <f>'FF-5'!E675/100</f>
        <v>-4.5999999999999999E-3</v>
      </c>
      <c r="AG352">
        <f>'FF-5'!F675/100</f>
        <v>1.77E-2</v>
      </c>
      <c r="AH352">
        <f>FF_test!F352</f>
        <v>7.5800000000000006E-2</v>
      </c>
      <c r="AI352" t="s">
        <v>5446</v>
      </c>
      <c r="AJ352" t="str">
        <f t="shared" si="11"/>
        <v>Drawdown</v>
      </c>
    </row>
    <row r="353" spans="1:36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1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5435</v>
      </c>
      <c r="V353" t="s">
        <v>5435</v>
      </c>
      <c r="W353" t="s">
        <v>5437</v>
      </c>
      <c r="X353" t="s">
        <v>5438</v>
      </c>
      <c r="Y353" t="s">
        <v>5439</v>
      </c>
      <c r="Z353" t="s">
        <v>5440</v>
      </c>
      <c r="AA353">
        <f>_xlfn.XLOOKUP($A353,Kmeans!$B:$B,Kmeans!M:M)</f>
        <v>1</v>
      </c>
      <c r="AB353">
        <f>_xlfn.XLOOKUP($A353,Kmeans!$B:$B,Kmeans!N:N)</f>
        <v>0</v>
      </c>
      <c r="AC353">
        <f>_xlfn.XLOOKUP($A353,Kmeans!$B:$B,Kmeans!O:O)</f>
        <v>0</v>
      </c>
      <c r="AD353">
        <f>'FF-5'!C676/100</f>
        <v>3.7000000000000002E-3</v>
      </c>
      <c r="AE353">
        <f>'FF-5'!D676/100</f>
        <v>-6.9999999999999993E-3</v>
      </c>
      <c r="AF353">
        <f>'FF-5'!E676/100</f>
        <v>9.0000000000000011E-3</v>
      </c>
      <c r="AG353">
        <f>'FF-5'!F676/100</f>
        <v>-4.4000000000000003E-3</v>
      </c>
      <c r="AH353">
        <f>FF_test!F353</f>
        <v>-2.2499999999999999E-2</v>
      </c>
      <c r="AI353" t="s">
        <v>5442</v>
      </c>
      <c r="AJ353" t="str">
        <f t="shared" si="11"/>
        <v>Normal</v>
      </c>
    </row>
    <row r="354" spans="1:36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1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5435</v>
      </c>
      <c r="V354" t="s">
        <v>5435</v>
      </c>
      <c r="W354" t="s">
        <v>5437</v>
      </c>
      <c r="X354" t="s">
        <v>5438</v>
      </c>
      <c r="Y354" t="s">
        <v>5439</v>
      </c>
      <c r="Z354" t="s">
        <v>5440</v>
      </c>
      <c r="AA354">
        <f>_xlfn.XLOOKUP($A354,Kmeans!$B:$B,Kmeans!M:M)</f>
        <v>1</v>
      </c>
      <c r="AB354">
        <f>_xlfn.XLOOKUP($A354,Kmeans!$B:$B,Kmeans!N:N)</f>
        <v>0</v>
      </c>
      <c r="AC354">
        <f>_xlfn.XLOOKUP($A354,Kmeans!$B:$B,Kmeans!O:O)</f>
        <v>0</v>
      </c>
      <c r="AD354">
        <f>'FF-5'!C677/100</f>
        <v>-1.78E-2</v>
      </c>
      <c r="AE354">
        <f>'FF-5'!D677/100</f>
        <v>4.6999999999999993E-3</v>
      </c>
      <c r="AF354">
        <f>'FF-5'!E677/100</f>
        <v>-7.000000000000001E-4</v>
      </c>
      <c r="AG354">
        <f>'FF-5'!F677/100</f>
        <v>3.4000000000000002E-3</v>
      </c>
      <c r="AH354">
        <f>FF_test!F354</f>
        <v>2.8799999999999999E-2</v>
      </c>
      <c r="AI354" t="s">
        <v>5442</v>
      </c>
      <c r="AJ354" t="str">
        <f t="shared" si="11"/>
        <v>Normal</v>
      </c>
    </row>
    <row r="355" spans="1:36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1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5435</v>
      </c>
      <c r="V355" t="s">
        <v>5435</v>
      </c>
      <c r="W355" t="s">
        <v>5437</v>
      </c>
      <c r="X355" t="s">
        <v>5438</v>
      </c>
      <c r="Y355" t="s">
        <v>5439</v>
      </c>
      <c r="Z355" t="s">
        <v>5440</v>
      </c>
      <c r="AA355">
        <f>_xlfn.XLOOKUP($A355,Kmeans!$B:$B,Kmeans!M:M)</f>
        <v>1</v>
      </c>
      <c r="AB355">
        <f>_xlfn.XLOOKUP($A355,Kmeans!$B:$B,Kmeans!N:N)</f>
        <v>0</v>
      </c>
      <c r="AC355">
        <f>_xlfn.XLOOKUP($A355,Kmeans!$B:$B,Kmeans!O:O)</f>
        <v>0</v>
      </c>
      <c r="AD355">
        <f>'FF-5'!C678/100</f>
        <v>-3.2400000000000005E-2</v>
      </c>
      <c r="AE355">
        <f>'FF-5'!D678/100</f>
        <v>-4.7899999999999998E-2</v>
      </c>
      <c r="AF355">
        <f>'FF-5'!E678/100</f>
        <v>5.6000000000000008E-3</v>
      </c>
      <c r="AG355">
        <f>'FF-5'!F678/100</f>
        <v>-6.8000000000000005E-3</v>
      </c>
      <c r="AH355">
        <f>FF_test!F355</f>
        <v>6.9099999999999995E-2</v>
      </c>
      <c r="AI355" t="s">
        <v>5442</v>
      </c>
      <c r="AJ355" t="str">
        <f t="shared" si="11"/>
        <v>Normal</v>
      </c>
    </row>
    <row r="356" spans="1:36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1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5435</v>
      </c>
      <c r="V356" t="s">
        <v>5435</v>
      </c>
      <c r="W356" t="s">
        <v>5437</v>
      </c>
      <c r="X356" t="s">
        <v>5438</v>
      </c>
      <c r="Y356" t="s">
        <v>5439</v>
      </c>
      <c r="Z356" t="s">
        <v>5440</v>
      </c>
      <c r="AA356">
        <f>_xlfn.XLOOKUP($A356,Kmeans!$B:$B,Kmeans!M:M)</f>
        <v>1</v>
      </c>
      <c r="AB356">
        <f>_xlfn.XLOOKUP($A356,Kmeans!$B:$B,Kmeans!N:N)</f>
        <v>0</v>
      </c>
      <c r="AC356">
        <f>_xlfn.XLOOKUP($A356,Kmeans!$B:$B,Kmeans!O:O)</f>
        <v>0</v>
      </c>
      <c r="AD356">
        <f>'FF-5'!C679/100</f>
        <v>2.5999999999999999E-3</v>
      </c>
      <c r="AE356">
        <f>'FF-5'!D679/100</f>
        <v>6.7699999999999996E-2</v>
      </c>
      <c r="AF356">
        <f>'FF-5'!E679/100</f>
        <v>1.84E-2</v>
      </c>
      <c r="AG356">
        <f>'FF-5'!F679/100</f>
        <v>3.39E-2</v>
      </c>
      <c r="AH356">
        <f>FF_test!F356</f>
        <v>-6.83E-2</v>
      </c>
      <c r="AI356" t="s">
        <v>5442</v>
      </c>
      <c r="AJ356" t="str">
        <f t="shared" si="11"/>
        <v>Normal</v>
      </c>
    </row>
    <row r="357" spans="1:36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1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5435</v>
      </c>
      <c r="V357" t="s">
        <v>5435</v>
      </c>
      <c r="W357" t="s">
        <v>5437</v>
      </c>
      <c r="X357" t="s">
        <v>5438</v>
      </c>
      <c r="Y357" t="s">
        <v>5439</v>
      </c>
      <c r="Z357" t="s">
        <v>5440</v>
      </c>
      <c r="AA357">
        <f>_xlfn.XLOOKUP($A357,Kmeans!$B:$B,Kmeans!M:M)</f>
        <v>1</v>
      </c>
      <c r="AB357">
        <f>_xlfn.XLOOKUP($A357,Kmeans!$B:$B,Kmeans!N:N)</f>
        <v>0</v>
      </c>
      <c r="AC357">
        <f>_xlfn.XLOOKUP($A357,Kmeans!$B:$B,Kmeans!O:O)</f>
        <v>0</v>
      </c>
      <c r="AD357">
        <f>'FF-5'!C680/100</f>
        <v>2.7000000000000001E-3</v>
      </c>
      <c r="AE357">
        <f>'FF-5'!D680/100</f>
        <v>-1.9E-2</v>
      </c>
      <c r="AF357">
        <f>'FF-5'!E680/100</f>
        <v>4.3E-3</v>
      </c>
      <c r="AG357">
        <f>'FF-5'!F680/100</f>
        <v>-9.4999999999999998E-3</v>
      </c>
      <c r="AH357">
        <f>FF_test!F357</f>
        <v>1.5E-3</v>
      </c>
      <c r="AI357" t="s">
        <v>5442</v>
      </c>
      <c r="AJ357" t="str">
        <f t="shared" si="11"/>
        <v>Normal</v>
      </c>
    </row>
    <row r="358" spans="1:36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1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5435</v>
      </c>
      <c r="V358" t="s">
        <v>5435</v>
      </c>
      <c r="W358" t="s">
        <v>5437</v>
      </c>
      <c r="X358" t="s">
        <v>5438</v>
      </c>
      <c r="Y358" t="s">
        <v>5439</v>
      </c>
      <c r="Z358" t="s">
        <v>5440</v>
      </c>
      <c r="AA358">
        <f>_xlfn.XLOOKUP($A358,Kmeans!$B:$B,Kmeans!M:M)</f>
        <v>1</v>
      </c>
      <c r="AB358">
        <f>_xlfn.XLOOKUP($A358,Kmeans!$B:$B,Kmeans!N:N)</f>
        <v>0</v>
      </c>
      <c r="AC358">
        <f>_xlfn.XLOOKUP($A358,Kmeans!$B:$B,Kmeans!O:O)</f>
        <v>0</v>
      </c>
      <c r="AD358">
        <f>'FF-5'!C681/100</f>
        <v>4.5000000000000005E-3</v>
      </c>
      <c r="AE358">
        <f>'FF-5'!D681/100</f>
        <v>-1.9900000000000001E-2</v>
      </c>
      <c r="AF358">
        <f>'FF-5'!E681/100</f>
        <v>-1.6299999999999999E-2</v>
      </c>
      <c r="AG358">
        <f>'FF-5'!F681/100</f>
        <v>-1.2500000000000001E-2</v>
      </c>
      <c r="AH358">
        <f>FF_test!F358</f>
        <v>-2.64E-2</v>
      </c>
      <c r="AI358" t="s">
        <v>5442</v>
      </c>
      <c r="AJ358" t="str">
        <f t="shared" si="11"/>
        <v>Normal</v>
      </c>
    </row>
    <row r="359" spans="1:36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1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5435</v>
      </c>
      <c r="V359" t="s">
        <v>5435</v>
      </c>
      <c r="W359" t="s">
        <v>5437</v>
      </c>
      <c r="X359" t="s">
        <v>5438</v>
      </c>
      <c r="Y359" t="s">
        <v>5439</v>
      </c>
      <c r="Z359" t="s">
        <v>5440</v>
      </c>
      <c r="AA359">
        <f>_xlfn.XLOOKUP($A359,Kmeans!$B:$B,Kmeans!M:M)</f>
        <v>1</v>
      </c>
      <c r="AB359">
        <f>_xlfn.XLOOKUP($A359,Kmeans!$B:$B,Kmeans!N:N)</f>
        <v>0</v>
      </c>
      <c r="AC359">
        <f>_xlfn.XLOOKUP($A359,Kmeans!$B:$B,Kmeans!O:O)</f>
        <v>0</v>
      </c>
      <c r="AD359">
        <f>'FF-5'!C682/100</f>
        <v>9.7000000000000003E-3</v>
      </c>
      <c r="AE359">
        <f>'FF-5'!D682/100</f>
        <v>1.78E-2</v>
      </c>
      <c r="AF359">
        <f>'FF-5'!E682/100</f>
        <v>-2.0000000000000001E-4</v>
      </c>
      <c r="AG359">
        <f>'FF-5'!F682/100</f>
        <v>1.23E-2</v>
      </c>
      <c r="AH359">
        <f>FF_test!F359</f>
        <v>-1.8700000000000001E-2</v>
      </c>
      <c r="AI359" t="s">
        <v>5442</v>
      </c>
      <c r="AJ359" t="str">
        <f t="shared" si="11"/>
        <v>Normal</v>
      </c>
    </row>
    <row r="360" spans="1:36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1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5435</v>
      </c>
      <c r="V360" t="s">
        <v>5436</v>
      </c>
      <c r="W360" t="s">
        <v>5437</v>
      </c>
      <c r="X360" t="s">
        <v>5441</v>
      </c>
      <c r="Y360" t="s">
        <v>5439</v>
      </c>
      <c r="Z360" t="s">
        <v>5440</v>
      </c>
      <c r="AA360">
        <f>_xlfn.XLOOKUP($A360,Kmeans!$B:$B,Kmeans!M:M)</f>
        <v>1</v>
      </c>
      <c r="AB360">
        <f>_xlfn.XLOOKUP($A360,Kmeans!$B:$B,Kmeans!N:N)</f>
        <v>0</v>
      </c>
      <c r="AC360">
        <f>_xlfn.XLOOKUP($A360,Kmeans!$B:$B,Kmeans!O:O)</f>
        <v>0</v>
      </c>
      <c r="AD360">
        <f>'FF-5'!C683/100</f>
        <v>-4.4000000000000004E-2</v>
      </c>
      <c r="AE360">
        <f>'FF-5'!D683/100</f>
        <v>-6.25E-2</v>
      </c>
      <c r="AF360">
        <f>'FF-5'!E683/100</f>
        <v>-1.2E-2</v>
      </c>
      <c r="AG360">
        <f>'FF-5'!F683/100</f>
        <v>-2.3E-2</v>
      </c>
      <c r="AH360">
        <f>FF_test!F360</f>
        <v>5.9699999999999996E-2</v>
      </c>
      <c r="AI360" t="s">
        <v>5442</v>
      </c>
      <c r="AJ360" t="str">
        <f t="shared" si="11"/>
        <v>Normal</v>
      </c>
    </row>
    <row r="361" spans="1:36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1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5442</v>
      </c>
      <c r="V361" t="s">
        <v>5446</v>
      </c>
      <c r="W361" t="s">
        <v>5441</v>
      </c>
      <c r="X361" t="s">
        <v>5441</v>
      </c>
      <c r="Y361" t="s">
        <v>5443</v>
      </c>
      <c r="Z361" t="s">
        <v>5444</v>
      </c>
      <c r="AA361">
        <f>_xlfn.XLOOKUP($A361,Kmeans!$B:$B,Kmeans!M:M)</f>
        <v>0</v>
      </c>
      <c r="AB361">
        <f>_xlfn.XLOOKUP($A361,Kmeans!$B:$B,Kmeans!N:N)</f>
        <v>1</v>
      </c>
      <c r="AC361">
        <f>_xlfn.XLOOKUP($A361,Kmeans!$B:$B,Kmeans!O:O)</f>
        <v>0</v>
      </c>
      <c r="AD361">
        <f>'FF-5'!C684/100</f>
        <v>4.0000000000000002E-4</v>
      </c>
      <c r="AE361">
        <f>'FF-5'!D684/100</f>
        <v>-3.7999999999999999E-2</v>
      </c>
      <c r="AF361">
        <f>'FF-5'!E684/100</f>
        <v>-1.49E-2</v>
      </c>
      <c r="AG361">
        <f>'FF-5'!F684/100</f>
        <v>-2.52E-2</v>
      </c>
      <c r="AH361">
        <f>FF_test!F361</f>
        <v>-3.4999999999999996E-3</v>
      </c>
      <c r="AI361" t="s">
        <v>5446</v>
      </c>
      <c r="AJ361" t="str">
        <f t="shared" si="11"/>
        <v>Drawdown</v>
      </c>
    </row>
    <row r="362" spans="1:36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1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5442</v>
      </c>
      <c r="V362" t="s">
        <v>5446</v>
      </c>
      <c r="W362" t="s">
        <v>5441</v>
      </c>
      <c r="X362" t="s">
        <v>5445</v>
      </c>
      <c r="Y362" t="s">
        <v>5443</v>
      </c>
      <c r="Z362" t="s">
        <v>5443</v>
      </c>
      <c r="AA362">
        <f>_xlfn.XLOOKUP($A362,Kmeans!$B:$B,Kmeans!M:M)</f>
        <v>0</v>
      </c>
      <c r="AB362">
        <f>_xlfn.XLOOKUP($A362,Kmeans!$B:$B,Kmeans!N:N)</f>
        <v>0</v>
      </c>
      <c r="AC362">
        <f>_xlfn.XLOOKUP($A362,Kmeans!$B:$B,Kmeans!O:O)</f>
        <v>1</v>
      </c>
      <c r="AD362">
        <f>'FF-5'!C685/100</f>
        <v>-8.2400000000000001E-2</v>
      </c>
      <c r="AE362">
        <f>'FF-5'!D685/100</f>
        <v>-0.13880000000000001</v>
      </c>
      <c r="AF362">
        <f>'FF-5'!E685/100</f>
        <v>-1.5600000000000001E-2</v>
      </c>
      <c r="AG362">
        <f>'FF-5'!F685/100</f>
        <v>1.26E-2</v>
      </c>
      <c r="AH362">
        <f>FF_test!F362</f>
        <v>7.9600000000000004E-2</v>
      </c>
      <c r="AI362" t="s">
        <v>6707</v>
      </c>
      <c r="AJ362" t="str">
        <f t="shared" si="11"/>
        <v>Drawdown</v>
      </c>
    </row>
    <row r="363" spans="1:36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1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5442</v>
      </c>
      <c r="V363" t="s">
        <v>5436</v>
      </c>
      <c r="W363" t="s">
        <v>5441</v>
      </c>
      <c r="X363" t="s">
        <v>5445</v>
      </c>
      <c r="Y363" t="s">
        <v>5439</v>
      </c>
      <c r="Z363" t="s">
        <v>5440</v>
      </c>
      <c r="AA363">
        <f>_xlfn.XLOOKUP($A363,Kmeans!$B:$B,Kmeans!M:M)</f>
        <v>1</v>
      </c>
      <c r="AB363">
        <f>_xlfn.XLOOKUP($A363,Kmeans!$B:$B,Kmeans!N:N)</f>
        <v>0</v>
      </c>
      <c r="AC363">
        <f>_xlfn.XLOOKUP($A363,Kmeans!$B:$B,Kmeans!O:O)</f>
        <v>0</v>
      </c>
      <c r="AD363">
        <f>'FF-5'!C686/100</f>
        <v>2.5600000000000001E-2</v>
      </c>
      <c r="AE363">
        <f>'FF-5'!D686/100</f>
        <v>-1.34E-2</v>
      </c>
      <c r="AF363">
        <f>'FF-5'!E686/100</f>
        <v>2.7300000000000001E-2</v>
      </c>
      <c r="AG363">
        <f>'FF-5'!F686/100</f>
        <v>-1.03E-2</v>
      </c>
      <c r="AH363">
        <f>FF_test!F363</f>
        <v>-5.2600000000000001E-2</v>
      </c>
      <c r="AI363" t="s">
        <v>5442</v>
      </c>
      <c r="AJ363" t="str">
        <f t="shared" si="11"/>
        <v>Normal</v>
      </c>
    </row>
    <row r="364" spans="1:36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1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5442</v>
      </c>
      <c r="V364" t="s">
        <v>5436</v>
      </c>
      <c r="W364" t="s">
        <v>5437</v>
      </c>
      <c r="X364" t="s">
        <v>5438</v>
      </c>
      <c r="Y364" t="s">
        <v>5439</v>
      </c>
      <c r="Z364" t="s">
        <v>5440</v>
      </c>
      <c r="AA364">
        <f>_xlfn.XLOOKUP($A364,Kmeans!$B:$B,Kmeans!M:M)</f>
        <v>1</v>
      </c>
      <c r="AB364">
        <f>_xlfn.XLOOKUP($A364,Kmeans!$B:$B,Kmeans!N:N)</f>
        <v>0</v>
      </c>
      <c r="AC364">
        <f>_xlfn.XLOOKUP($A364,Kmeans!$B:$B,Kmeans!O:O)</f>
        <v>0</v>
      </c>
      <c r="AD364">
        <f>'FF-5'!C687/100</f>
        <v>1.9900000000000001E-2</v>
      </c>
      <c r="AE364">
        <f>'FF-5'!D687/100</f>
        <v>-4.8499999999999995E-2</v>
      </c>
      <c r="AF364">
        <f>'FF-5'!E687/100</f>
        <v>9.300000000000001E-3</v>
      </c>
      <c r="AG364">
        <f>'FF-5'!F687/100</f>
        <v>-3.2400000000000005E-2</v>
      </c>
      <c r="AH364">
        <f>FF_test!F364</f>
        <v>4.0999999999999995E-3</v>
      </c>
      <c r="AI364" t="s">
        <v>5442</v>
      </c>
      <c r="AJ364" t="str">
        <f t="shared" si="11"/>
        <v>Normal</v>
      </c>
    </row>
    <row r="365" spans="1:36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12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5442</v>
      </c>
      <c r="V365" t="s">
        <v>5436</v>
      </c>
      <c r="W365" t="s">
        <v>5437</v>
      </c>
      <c r="X365" t="s">
        <v>5438</v>
      </c>
      <c r="Y365" t="s">
        <v>5439</v>
      </c>
      <c r="Z365" t="s">
        <v>5440</v>
      </c>
      <c r="AA365">
        <f>_xlfn.XLOOKUP($A365,Kmeans!$B:$B,Kmeans!M:M)</f>
        <v>1</v>
      </c>
      <c r="AB365">
        <f>_xlfn.XLOOKUP($A365,Kmeans!$B:$B,Kmeans!N:N)</f>
        <v>0</v>
      </c>
      <c r="AC365">
        <f>_xlfn.XLOOKUP($A365,Kmeans!$B:$B,Kmeans!O:O)</f>
        <v>0</v>
      </c>
      <c r="AD365">
        <f>'FF-5'!C688/100</f>
        <v>1.9699999999999999E-2</v>
      </c>
      <c r="AE365">
        <f>'FF-5'!D688/100</f>
        <v>-2.23E-2</v>
      </c>
      <c r="AF365">
        <f>'FF-5'!E688/100</f>
        <v>1.2999999999999999E-3</v>
      </c>
      <c r="AG365">
        <f>'FF-5'!F688/100</f>
        <v>5.3E-3</v>
      </c>
      <c r="AH365">
        <f>FF_test!F365</f>
        <v>-7.3000000000000001E-3</v>
      </c>
      <c r="AI365" t="s">
        <v>5442</v>
      </c>
      <c r="AJ365" t="str">
        <f t="shared" si="11"/>
        <v>Normal</v>
      </c>
    </row>
    <row r="366" spans="1:36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12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5442</v>
      </c>
      <c r="V366" t="s">
        <v>5436</v>
      </c>
      <c r="W366" t="s">
        <v>5437</v>
      </c>
      <c r="X366" t="s">
        <v>5438</v>
      </c>
      <c r="Y366" t="s">
        <v>5439</v>
      </c>
      <c r="Z366" t="s">
        <v>5440</v>
      </c>
      <c r="AA366">
        <f>_xlfn.XLOOKUP($A366,Kmeans!$B:$B,Kmeans!M:M)</f>
        <v>1</v>
      </c>
      <c r="AB366">
        <f>_xlfn.XLOOKUP($A366,Kmeans!$B:$B,Kmeans!N:N)</f>
        <v>0</v>
      </c>
      <c r="AC366">
        <f>_xlfn.XLOOKUP($A366,Kmeans!$B:$B,Kmeans!O:O)</f>
        <v>0</v>
      </c>
      <c r="AD366">
        <f>'FF-5'!C689/100</f>
        <v>-3.1800000000000002E-2</v>
      </c>
      <c r="AE366">
        <f>'FF-5'!D689/100</f>
        <v>-1.44E-2</v>
      </c>
      <c r="AF366">
        <f>'FF-5'!E689/100</f>
        <v>4.0000000000000001E-3</v>
      </c>
      <c r="AG366">
        <f>'FF-5'!F689/100</f>
        <v>1.03E-2</v>
      </c>
      <c r="AH366">
        <f>FF_test!F366</f>
        <v>7.5899999999999995E-2</v>
      </c>
      <c r="AI366" t="s">
        <v>5442</v>
      </c>
      <c r="AJ366" t="str">
        <f t="shared" si="11"/>
        <v>Normal</v>
      </c>
    </row>
    <row r="367" spans="1:36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12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5442</v>
      </c>
      <c r="V367" t="s">
        <v>5436</v>
      </c>
      <c r="W367" t="s">
        <v>5437</v>
      </c>
      <c r="X367" t="s">
        <v>5441</v>
      </c>
      <c r="Y367" t="s">
        <v>5439</v>
      </c>
      <c r="Z367" t="s">
        <v>5440</v>
      </c>
      <c r="AA367">
        <f>_xlfn.XLOOKUP($A367,Kmeans!$B:$B,Kmeans!M:M)</f>
        <v>1</v>
      </c>
      <c r="AB367">
        <f>_xlfn.XLOOKUP($A367,Kmeans!$B:$B,Kmeans!N:N)</f>
        <v>0</v>
      </c>
      <c r="AC367">
        <f>_xlfn.XLOOKUP($A367,Kmeans!$B:$B,Kmeans!O:O)</f>
        <v>0</v>
      </c>
      <c r="AD367">
        <f>'FF-5'!C690/100</f>
        <v>-9.4999999999999998E-3</v>
      </c>
      <c r="AE367">
        <f>'FF-5'!D690/100</f>
        <v>-2.8799999999999999E-2</v>
      </c>
      <c r="AF367">
        <f>'FF-5'!E690/100</f>
        <v>4.3299999999999998E-2</v>
      </c>
      <c r="AG367">
        <f>'FF-5'!F690/100</f>
        <v>-1.26E-2</v>
      </c>
      <c r="AH367">
        <f>FF_test!F367</f>
        <v>4.4000000000000003E-3</v>
      </c>
      <c r="AI367" t="s">
        <v>5442</v>
      </c>
      <c r="AJ367" t="str">
        <f t="shared" si="11"/>
        <v>Normal</v>
      </c>
    </row>
    <row r="368" spans="1:36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12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5442</v>
      </c>
      <c r="V368" t="s">
        <v>5436</v>
      </c>
      <c r="W368" t="s">
        <v>5437</v>
      </c>
      <c r="X368" t="s">
        <v>5441</v>
      </c>
      <c r="Y368" t="s">
        <v>5439</v>
      </c>
      <c r="Z368" t="s">
        <v>5444</v>
      </c>
      <c r="AA368">
        <f>_xlfn.XLOOKUP($A368,Kmeans!$B:$B,Kmeans!M:M)</f>
        <v>0</v>
      </c>
      <c r="AB368">
        <f>_xlfn.XLOOKUP($A368,Kmeans!$B:$B,Kmeans!N:N)</f>
        <v>1</v>
      </c>
      <c r="AC368">
        <f>_xlfn.XLOOKUP($A368,Kmeans!$B:$B,Kmeans!O:O)</f>
        <v>0</v>
      </c>
      <c r="AD368">
        <f>'FF-5'!C691/100</f>
        <v>-5.0000000000000001E-4</v>
      </c>
      <c r="AE368">
        <f>'FF-5'!D691/100</f>
        <v>-2.6499999999999999E-2</v>
      </c>
      <c r="AF368">
        <f>'FF-5'!E691/100</f>
        <v>-1.2800000000000001E-2</v>
      </c>
      <c r="AG368">
        <f>'FF-5'!F691/100</f>
        <v>-1.9599999999999999E-2</v>
      </c>
      <c r="AH368">
        <f>FF_test!F368</f>
        <v>3.1400000000000004E-2</v>
      </c>
      <c r="AI368" t="s">
        <v>5446</v>
      </c>
      <c r="AJ368" t="str">
        <f t="shared" si="11"/>
        <v>Drawdown</v>
      </c>
    </row>
    <row r="369" spans="1:36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12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5442</v>
      </c>
      <c r="V369" t="s">
        <v>5436</v>
      </c>
      <c r="W369" t="s">
        <v>5437</v>
      </c>
      <c r="X369" t="s">
        <v>5438</v>
      </c>
      <c r="Y369" t="s">
        <v>5443</v>
      </c>
      <c r="Z369" t="s">
        <v>5444</v>
      </c>
      <c r="AA369">
        <f>_xlfn.XLOOKUP($A369,Kmeans!$B:$B,Kmeans!M:M)</f>
        <v>0</v>
      </c>
      <c r="AB369">
        <f>_xlfn.XLOOKUP($A369,Kmeans!$B:$B,Kmeans!N:N)</f>
        <v>1</v>
      </c>
      <c r="AC369">
        <f>_xlfn.XLOOKUP($A369,Kmeans!$B:$B,Kmeans!O:O)</f>
        <v>0</v>
      </c>
      <c r="AD369">
        <f>'FF-5'!C692/100</f>
        <v>4.5400000000000003E-2</v>
      </c>
      <c r="AE369">
        <f>'FF-5'!D692/100</f>
        <v>4.3099999999999999E-2</v>
      </c>
      <c r="AF369">
        <f>'FF-5'!E692/100</f>
        <v>-7.6E-3</v>
      </c>
      <c r="AG369">
        <f>'FF-5'!F692/100</f>
        <v>-8.8000000000000005E-3</v>
      </c>
      <c r="AH369">
        <f>FF_test!F369</f>
        <v>-3.2000000000000001E-2</v>
      </c>
      <c r="AI369" t="s">
        <v>5446</v>
      </c>
      <c r="AJ369" t="str">
        <f t="shared" si="11"/>
        <v>Drawdown</v>
      </c>
    </row>
    <row r="370" spans="1:36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12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5435</v>
      </c>
      <c r="V370" t="s">
        <v>5436</v>
      </c>
      <c r="W370" t="s">
        <v>5441</v>
      </c>
      <c r="X370" t="s">
        <v>5441</v>
      </c>
      <c r="Y370" t="s">
        <v>5439</v>
      </c>
      <c r="Z370" t="s">
        <v>5440</v>
      </c>
      <c r="AA370">
        <f>_xlfn.XLOOKUP($A370,Kmeans!$B:$B,Kmeans!M:M)</f>
        <v>1</v>
      </c>
      <c r="AB370">
        <f>_xlfn.XLOOKUP($A370,Kmeans!$B:$B,Kmeans!N:N)</f>
        <v>0</v>
      </c>
      <c r="AC370">
        <f>_xlfn.XLOOKUP($A370,Kmeans!$B:$B,Kmeans!O:O)</f>
        <v>0</v>
      </c>
      <c r="AD370">
        <f>'FF-5'!C693/100</f>
        <v>7.0499999999999993E-2</v>
      </c>
      <c r="AE370">
        <f>'FF-5'!D693/100</f>
        <v>2.1499999999999998E-2</v>
      </c>
      <c r="AF370">
        <f>'FF-5'!E693/100</f>
        <v>-2.2200000000000001E-2</v>
      </c>
      <c r="AG370">
        <f>'FF-5'!F693/100</f>
        <v>1.2800000000000001E-2</v>
      </c>
      <c r="AH370">
        <f>FF_test!F370</f>
        <v>-0.12470000000000001</v>
      </c>
      <c r="AI370" t="s">
        <v>5442</v>
      </c>
      <c r="AJ370" t="str">
        <f t="shared" si="11"/>
        <v>Normal</v>
      </c>
    </row>
    <row r="371" spans="1:36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12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5442</v>
      </c>
      <c r="V371" t="s">
        <v>5436</v>
      </c>
      <c r="W371" t="s">
        <v>5437</v>
      </c>
      <c r="X371" t="s">
        <v>5438</v>
      </c>
      <c r="Y371" t="s">
        <v>5439</v>
      </c>
      <c r="Z371" t="s">
        <v>5440</v>
      </c>
      <c r="AA371">
        <f>_xlfn.XLOOKUP($A371,Kmeans!$B:$B,Kmeans!M:M)</f>
        <v>1</v>
      </c>
      <c r="AB371">
        <f>_xlfn.XLOOKUP($A371,Kmeans!$B:$B,Kmeans!N:N)</f>
        <v>0</v>
      </c>
      <c r="AC371">
        <f>_xlfn.XLOOKUP($A371,Kmeans!$B:$B,Kmeans!O:O)</f>
        <v>0</v>
      </c>
      <c r="AD371">
        <f>'FF-5'!C694/100</f>
        <v>4.7E-2</v>
      </c>
      <c r="AE371">
        <f>'FF-5'!D694/100</f>
        <v>-1.34E-2</v>
      </c>
      <c r="AF371">
        <f>'FF-5'!E694/100</f>
        <v>-1.8799999999999997E-2</v>
      </c>
      <c r="AG371">
        <f>'FF-5'!F694/100</f>
        <v>-2.5999999999999999E-3</v>
      </c>
      <c r="AH371">
        <f>FF_test!F371</f>
        <v>-2.3799999999999998E-2</v>
      </c>
      <c r="AI371" t="s">
        <v>5442</v>
      </c>
      <c r="AJ371" t="str">
        <f t="shared" si="11"/>
        <v>Normal</v>
      </c>
    </row>
    <row r="372" spans="1:36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12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5442</v>
      </c>
      <c r="V372" t="s">
        <v>5436</v>
      </c>
      <c r="W372" t="s">
        <v>5437</v>
      </c>
      <c r="X372" t="s">
        <v>5438</v>
      </c>
      <c r="Y372" t="s">
        <v>5439</v>
      </c>
      <c r="Z372" t="s">
        <v>5440</v>
      </c>
      <c r="AA372">
        <f>_xlfn.XLOOKUP($A372,Kmeans!$B:$B,Kmeans!M:M)</f>
        <v>1</v>
      </c>
      <c r="AB372">
        <f>_xlfn.XLOOKUP($A372,Kmeans!$B:$B,Kmeans!N:N)</f>
        <v>0</v>
      </c>
      <c r="AC372">
        <f>_xlfn.XLOOKUP($A372,Kmeans!$B:$B,Kmeans!O:O)</f>
        <v>0</v>
      </c>
      <c r="AD372">
        <f>'FF-5'!C695/100</f>
        <v>7.0800000000000002E-2</v>
      </c>
      <c r="AE372">
        <f>'FF-5'!D695/100</f>
        <v>2.8500000000000001E-2</v>
      </c>
      <c r="AF372">
        <f>'FF-5'!E695/100</f>
        <v>-3.9199999999999999E-2</v>
      </c>
      <c r="AG372">
        <f>'FF-5'!F695/100</f>
        <v>5.1799999999999999E-2</v>
      </c>
      <c r="AH372">
        <f>FF_test!F372</f>
        <v>4.53E-2</v>
      </c>
      <c r="AI372" t="s">
        <v>5442</v>
      </c>
      <c r="AJ372" t="str">
        <f t="shared" si="11"/>
        <v>Normal</v>
      </c>
    </row>
    <row r="373" spans="1:36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12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5435</v>
      </c>
      <c r="V373" t="s">
        <v>5436</v>
      </c>
      <c r="W373" t="s">
        <v>5441</v>
      </c>
      <c r="X373" t="s">
        <v>5445</v>
      </c>
      <c r="Y373" t="s">
        <v>5439</v>
      </c>
      <c r="Z373" t="s">
        <v>5440</v>
      </c>
      <c r="AA373">
        <f>_xlfn.XLOOKUP($A373,Kmeans!$B:$B,Kmeans!M:M)</f>
        <v>1</v>
      </c>
      <c r="AB373">
        <f>_xlfn.XLOOKUP($A373,Kmeans!$B:$B,Kmeans!N:N)</f>
        <v>0</v>
      </c>
      <c r="AC373">
        <f>_xlfn.XLOOKUP($A373,Kmeans!$B:$B,Kmeans!O:O)</f>
        <v>0</v>
      </c>
      <c r="AD373">
        <f>'FF-5'!C696/100</f>
        <v>4.5599999999999995E-2</v>
      </c>
      <c r="AE373">
        <f>'FF-5'!D696/100</f>
        <v>7.0999999999999994E-2</v>
      </c>
      <c r="AF373">
        <f>'FF-5'!E696/100</f>
        <v>3.9000000000000003E-3</v>
      </c>
      <c r="AG373">
        <f>'FF-5'!F696/100</f>
        <v>-1.95E-2</v>
      </c>
      <c r="AH373">
        <f>FF_test!F373</f>
        <v>-7.9299999999999995E-2</v>
      </c>
      <c r="AI373" t="s">
        <v>5442</v>
      </c>
      <c r="AJ373" t="str">
        <f t="shared" si="11"/>
        <v>Normal</v>
      </c>
    </row>
    <row r="374" spans="1:36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12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5435</v>
      </c>
      <c r="V374" t="s">
        <v>5435</v>
      </c>
      <c r="W374" t="s">
        <v>5437</v>
      </c>
      <c r="X374" t="s">
        <v>5438</v>
      </c>
      <c r="Y374" t="s">
        <v>5439</v>
      </c>
      <c r="Z374" t="s">
        <v>5440</v>
      </c>
      <c r="AA374">
        <f>_xlfn.XLOOKUP($A374,Kmeans!$B:$B,Kmeans!M:M)</f>
        <v>1</v>
      </c>
      <c r="AB374">
        <f>_xlfn.XLOOKUP($A374,Kmeans!$B:$B,Kmeans!N:N)</f>
        <v>0</v>
      </c>
      <c r="AC374">
        <f>_xlfn.XLOOKUP($A374,Kmeans!$B:$B,Kmeans!O:O)</f>
        <v>0</v>
      </c>
      <c r="AD374">
        <f>'FF-5'!C697/100</f>
        <v>-7.8000000000000005E-3</v>
      </c>
      <c r="AE374">
        <f>'FF-5'!D697/100</f>
        <v>7.2700000000000001E-2</v>
      </c>
      <c r="AF374">
        <f>'FF-5'!E697/100</f>
        <v>6.3399999999999998E-2</v>
      </c>
      <c r="AG374">
        <f>'FF-5'!F697/100</f>
        <v>3.5699999999999996E-2</v>
      </c>
      <c r="AH374">
        <f>FF_test!F374</f>
        <v>-6.1600000000000002E-2</v>
      </c>
      <c r="AI374" t="s">
        <v>5442</v>
      </c>
      <c r="AJ374" t="str">
        <f t="shared" si="11"/>
        <v>Normal</v>
      </c>
    </row>
    <row r="375" spans="1:36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12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5435</v>
      </c>
      <c r="V375" t="s">
        <v>5436</v>
      </c>
      <c r="W375" t="s">
        <v>5437</v>
      </c>
      <c r="X375" t="s">
        <v>5438</v>
      </c>
      <c r="Y375" t="s">
        <v>5439</v>
      </c>
      <c r="Z375" t="s">
        <v>5440</v>
      </c>
      <c r="AA375">
        <f>_xlfn.XLOOKUP($A375,Kmeans!$B:$B,Kmeans!M:M)</f>
        <v>1</v>
      </c>
      <c r="AB375">
        <f>_xlfn.XLOOKUP($A375,Kmeans!$B:$B,Kmeans!N:N)</f>
        <v>0</v>
      </c>
      <c r="AC375">
        <f>_xlfn.XLOOKUP($A375,Kmeans!$B:$B,Kmeans!O:O)</f>
        <v>0</v>
      </c>
      <c r="AD375">
        <f>'FF-5'!C698/100</f>
        <v>-3.1600000000000003E-2</v>
      </c>
      <c r="AE375">
        <f>'FF-5'!D698/100</f>
        <v>-9.4999999999999998E-3</v>
      </c>
      <c r="AF375">
        <f>'FF-5'!E698/100</f>
        <v>2.4700000000000003E-2</v>
      </c>
      <c r="AG375">
        <f>'FF-5'!F698/100</f>
        <v>-2.7099999999999999E-2</v>
      </c>
      <c r="AH375">
        <f>FF_test!F375</f>
        <v>1.2199999999999999E-2</v>
      </c>
      <c r="AI375" t="s">
        <v>5442</v>
      </c>
      <c r="AJ375" t="str">
        <f t="shared" si="11"/>
        <v>Normal</v>
      </c>
    </row>
    <row r="376" spans="1:36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12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5435</v>
      </c>
      <c r="V376" t="s">
        <v>5435</v>
      </c>
      <c r="W376" t="s">
        <v>5437</v>
      </c>
      <c r="X376" t="s">
        <v>5438</v>
      </c>
      <c r="Y376" t="s">
        <v>5439</v>
      </c>
      <c r="Z376" t="s">
        <v>5440</v>
      </c>
      <c r="AA376">
        <f>_xlfn.XLOOKUP($A376,Kmeans!$B:$B,Kmeans!M:M)</f>
        <v>1</v>
      </c>
      <c r="AB376">
        <f>_xlfn.XLOOKUP($A376,Kmeans!$B:$B,Kmeans!N:N)</f>
        <v>0</v>
      </c>
      <c r="AC376">
        <f>_xlfn.XLOOKUP($A376,Kmeans!$B:$B,Kmeans!O:O)</f>
        <v>0</v>
      </c>
      <c r="AD376">
        <f>'FF-5'!C699/100</f>
        <v>1.2E-2</v>
      </c>
      <c r="AE376">
        <f>'FF-5'!D699/100</f>
        <v>7.1300000000000002E-2</v>
      </c>
      <c r="AF376">
        <f>'FF-5'!E699/100</f>
        <v>2.4E-2</v>
      </c>
      <c r="AG376">
        <f>'FF-5'!F699/100</f>
        <v>3.0200000000000001E-2</v>
      </c>
      <c r="AH376">
        <f>FF_test!F376</f>
        <v>9.0000000000000011E-3</v>
      </c>
      <c r="AI376" t="s">
        <v>5442</v>
      </c>
      <c r="AJ376" t="str">
        <f t="shared" si="11"/>
        <v>Normal</v>
      </c>
    </row>
    <row r="377" spans="1:36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12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5435</v>
      </c>
      <c r="V377" t="s">
        <v>5435</v>
      </c>
      <c r="W377" t="s">
        <v>5437</v>
      </c>
      <c r="X377" t="s">
        <v>5441</v>
      </c>
      <c r="Y377" t="s">
        <v>5439</v>
      </c>
      <c r="Z377" t="s">
        <v>5440</v>
      </c>
      <c r="AA377">
        <f>_xlfn.XLOOKUP($A377,Kmeans!$B:$B,Kmeans!M:M)</f>
        <v>1</v>
      </c>
      <c r="AB377">
        <f>_xlfn.XLOOKUP($A377,Kmeans!$B:$B,Kmeans!N:N)</f>
        <v>0</v>
      </c>
      <c r="AC377">
        <f>_xlfn.XLOOKUP($A377,Kmeans!$B:$B,Kmeans!O:O)</f>
        <v>0</v>
      </c>
      <c r="AD377">
        <f>'FF-5'!C700/100</f>
        <v>-4.0999999999999995E-3</v>
      </c>
      <c r="AE377">
        <f>'FF-5'!D700/100</f>
        <v>-7.7499999999999999E-2</v>
      </c>
      <c r="AF377">
        <f>'FF-5'!E700/100</f>
        <v>-2.0400000000000001E-2</v>
      </c>
      <c r="AG377">
        <f>'FF-5'!F700/100</f>
        <v>-1.0200000000000001E-2</v>
      </c>
      <c r="AH377">
        <f>FF_test!F377</f>
        <v>2.1600000000000001E-2</v>
      </c>
      <c r="AI377" t="s">
        <v>5442</v>
      </c>
      <c r="AJ377" t="str">
        <f t="shared" si="11"/>
        <v>Normal</v>
      </c>
    </row>
    <row r="378" spans="1:36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12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5435</v>
      </c>
      <c r="V378" t="s">
        <v>5435</v>
      </c>
      <c r="W378" t="s">
        <v>5437</v>
      </c>
      <c r="X378" t="s">
        <v>5438</v>
      </c>
      <c r="Y378" t="s">
        <v>5439</v>
      </c>
      <c r="Z378" t="s">
        <v>5440</v>
      </c>
      <c r="AA378">
        <f>_xlfn.XLOOKUP($A378,Kmeans!$B:$B,Kmeans!M:M)</f>
        <v>1</v>
      </c>
      <c r="AB378">
        <f>_xlfn.XLOOKUP($A378,Kmeans!$B:$B,Kmeans!N:N)</f>
        <v>0</v>
      </c>
      <c r="AC378">
        <f>_xlfn.XLOOKUP($A378,Kmeans!$B:$B,Kmeans!O:O)</f>
        <v>0</v>
      </c>
      <c r="AD378">
        <f>'FF-5'!C701/100</f>
        <v>-4.5899999999999996E-2</v>
      </c>
      <c r="AE378">
        <f>'FF-5'!D701/100</f>
        <v>-1.8100000000000002E-2</v>
      </c>
      <c r="AF378">
        <f>'FF-5'!E701/100</f>
        <v>5.4800000000000001E-2</v>
      </c>
      <c r="AG378">
        <f>'FF-5'!F701/100</f>
        <v>-5.1999999999999998E-3</v>
      </c>
      <c r="AH378">
        <f>FF_test!F378</f>
        <v>-2.3099999999999999E-2</v>
      </c>
      <c r="AI378" t="s">
        <v>5442</v>
      </c>
      <c r="AJ378" t="str">
        <f t="shared" si="11"/>
        <v>Normal</v>
      </c>
    </row>
    <row r="379" spans="1:36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12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5435</v>
      </c>
      <c r="V379" t="s">
        <v>5436</v>
      </c>
      <c r="W379" t="s">
        <v>5437</v>
      </c>
      <c r="X379" t="s">
        <v>5438</v>
      </c>
      <c r="Y379" t="s">
        <v>5439</v>
      </c>
      <c r="Z379" t="s">
        <v>5440</v>
      </c>
      <c r="AA379">
        <f>_xlfn.XLOOKUP($A379,Kmeans!$B:$B,Kmeans!M:M)</f>
        <v>1</v>
      </c>
      <c r="AB379">
        <f>_xlfn.XLOOKUP($A379,Kmeans!$B:$B,Kmeans!N:N)</f>
        <v>0</v>
      </c>
      <c r="AC379">
        <f>_xlfn.XLOOKUP($A379,Kmeans!$B:$B,Kmeans!O:O)</f>
        <v>0</v>
      </c>
      <c r="AD379">
        <f>'FF-5'!C702/100</f>
        <v>-7.0999999999999995E-3</v>
      </c>
      <c r="AE379">
        <f>'FF-5'!D702/100</f>
        <v>-1E-3</v>
      </c>
      <c r="AF379">
        <f>'FF-5'!E702/100</f>
        <v>-2.2000000000000001E-3</v>
      </c>
      <c r="AG379">
        <f>'FF-5'!F702/100</f>
        <v>-1.8200000000000001E-2</v>
      </c>
      <c r="AH379">
        <f>FF_test!F379</f>
        <v>2.4900000000000002E-2</v>
      </c>
      <c r="AI379" t="s">
        <v>5442</v>
      </c>
      <c r="AJ379" t="str">
        <f t="shared" si="11"/>
        <v>Normal</v>
      </c>
    </row>
    <row r="380" spans="1:36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12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5435</v>
      </c>
      <c r="V380" t="s">
        <v>5435</v>
      </c>
      <c r="W380" t="s">
        <v>5437</v>
      </c>
      <c r="X380" t="s">
        <v>5441</v>
      </c>
      <c r="Y380" t="s">
        <v>5439</v>
      </c>
      <c r="Z380" t="s">
        <v>5444</v>
      </c>
      <c r="AA380">
        <f>_xlfn.XLOOKUP($A380,Kmeans!$B:$B,Kmeans!M:M)</f>
        <v>0</v>
      </c>
      <c r="AB380">
        <f>_xlfn.XLOOKUP($A380,Kmeans!$B:$B,Kmeans!N:N)</f>
        <v>1</v>
      </c>
      <c r="AC380">
        <f>_xlfn.XLOOKUP($A380,Kmeans!$B:$B,Kmeans!O:O)</f>
        <v>0</v>
      </c>
      <c r="AD380">
        <f>'FF-5'!C703/100</f>
        <v>1.09E-2</v>
      </c>
      <c r="AE380">
        <f>'FF-5'!D703/100</f>
        <v>5.0999999999999997E-2</v>
      </c>
      <c r="AF380">
        <f>'FF-5'!E703/100</f>
        <v>-1.95E-2</v>
      </c>
      <c r="AG380">
        <f>'FF-5'!F703/100</f>
        <v>2.0899999999999998E-2</v>
      </c>
      <c r="AH380">
        <f>FF_test!F380</f>
        <v>1.4999999999999999E-2</v>
      </c>
      <c r="AI380" t="s">
        <v>5446</v>
      </c>
      <c r="AJ380" t="str">
        <f t="shared" si="11"/>
        <v>Drawdown</v>
      </c>
    </row>
    <row r="381" spans="1:36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12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5435</v>
      </c>
      <c r="V381" t="s">
        <v>5435</v>
      </c>
      <c r="W381" t="s">
        <v>5437</v>
      </c>
      <c r="X381" t="s">
        <v>5438</v>
      </c>
      <c r="Y381" t="s">
        <v>5439</v>
      </c>
      <c r="Z381" t="s">
        <v>5440</v>
      </c>
      <c r="AA381">
        <f>_xlfn.XLOOKUP($A381,Kmeans!$B:$B,Kmeans!M:M)</f>
        <v>1</v>
      </c>
      <c r="AB381">
        <f>_xlfn.XLOOKUP($A381,Kmeans!$B:$B,Kmeans!N:N)</f>
        <v>0</v>
      </c>
      <c r="AC381">
        <f>_xlfn.XLOOKUP($A381,Kmeans!$B:$B,Kmeans!O:O)</f>
        <v>0</v>
      </c>
      <c r="AD381">
        <f>'FF-5'!C704/100</f>
        <v>-2.7200000000000002E-2</v>
      </c>
      <c r="AE381">
        <f>'FF-5'!D704/100</f>
        <v>-4.5000000000000005E-3</v>
      </c>
      <c r="AF381">
        <f>'FF-5'!E704/100</f>
        <v>1.72E-2</v>
      </c>
      <c r="AG381">
        <f>'FF-5'!F704/100</f>
        <v>-1.44E-2</v>
      </c>
      <c r="AH381">
        <f>FF_test!F381</f>
        <v>3.2400000000000005E-2</v>
      </c>
      <c r="AI381" t="s">
        <v>5442</v>
      </c>
      <c r="AJ381" t="str">
        <f t="shared" si="11"/>
        <v>Normal</v>
      </c>
    </row>
    <row r="382" spans="1:36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12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5435</v>
      </c>
      <c r="V382" t="s">
        <v>5436</v>
      </c>
      <c r="W382" t="s">
        <v>5437</v>
      </c>
      <c r="X382" t="s">
        <v>5438</v>
      </c>
      <c r="Y382" t="s">
        <v>5439</v>
      </c>
      <c r="Z382" t="s">
        <v>5440</v>
      </c>
      <c r="AA382">
        <f>_xlfn.XLOOKUP($A382,Kmeans!$B:$B,Kmeans!M:M)</f>
        <v>1</v>
      </c>
      <c r="AB382">
        <f>_xlfn.XLOOKUP($A382,Kmeans!$B:$B,Kmeans!N:N)</f>
        <v>0</v>
      </c>
      <c r="AC382">
        <f>_xlfn.XLOOKUP($A382,Kmeans!$B:$B,Kmeans!O:O)</f>
        <v>0</v>
      </c>
      <c r="AD382">
        <f>'FF-5'!C705/100</f>
        <v>-1.77E-2</v>
      </c>
      <c r="AE382">
        <f>'FF-5'!D705/100</f>
        <v>-4.0999999999999995E-3</v>
      </c>
      <c r="AF382">
        <f>'FF-5'!E705/100</f>
        <v>7.2700000000000001E-2</v>
      </c>
      <c r="AG382">
        <f>'FF-5'!F705/100</f>
        <v>1.7399999999999999E-2</v>
      </c>
      <c r="AH382">
        <f>FF_test!F382</f>
        <v>8.6E-3</v>
      </c>
      <c r="AI382" t="s">
        <v>5442</v>
      </c>
      <c r="AJ382" t="str">
        <f t="shared" si="11"/>
        <v>Normal</v>
      </c>
    </row>
    <row r="383" spans="1:36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12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5442</v>
      </c>
      <c r="V383" t="s">
        <v>5436</v>
      </c>
      <c r="W383" t="s">
        <v>5437</v>
      </c>
      <c r="X383" t="s">
        <v>5441</v>
      </c>
      <c r="Y383" t="s">
        <v>5439</v>
      </c>
      <c r="Z383" t="s">
        <v>5440</v>
      </c>
      <c r="AA383">
        <f>_xlfn.XLOOKUP($A383,Kmeans!$B:$B,Kmeans!M:M)</f>
        <v>1</v>
      </c>
      <c r="AB383">
        <f>_xlfn.XLOOKUP($A383,Kmeans!$B:$B,Kmeans!N:N)</f>
        <v>0</v>
      </c>
      <c r="AC383">
        <f>_xlfn.XLOOKUP($A383,Kmeans!$B:$B,Kmeans!O:O)</f>
        <v>0</v>
      </c>
      <c r="AD383">
        <f>'FF-5'!C706/100</f>
        <v>-7.9000000000000008E-3</v>
      </c>
      <c r="AE383">
        <f>'FF-5'!D706/100</f>
        <v>3.2199999999999999E-2</v>
      </c>
      <c r="AF383">
        <f>'FF-5'!E706/100</f>
        <v>4.8300000000000003E-2</v>
      </c>
      <c r="AG383">
        <f>'FF-5'!F706/100</f>
        <v>4.3200000000000002E-2</v>
      </c>
      <c r="AH383">
        <f>FF_test!F383</f>
        <v>-2.7400000000000001E-2</v>
      </c>
      <c r="AI383" t="s">
        <v>5442</v>
      </c>
      <c r="AJ383" t="str">
        <f t="shared" si="11"/>
        <v>Normal</v>
      </c>
    </row>
    <row r="384" spans="1:36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12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5442</v>
      </c>
      <c r="V384" t="s">
        <v>5436</v>
      </c>
      <c r="W384" t="s">
        <v>5441</v>
      </c>
      <c r="X384" t="s">
        <v>5445</v>
      </c>
      <c r="Y384" t="s">
        <v>5443</v>
      </c>
      <c r="Z384" t="s">
        <v>5444</v>
      </c>
      <c r="AA384">
        <f>_xlfn.XLOOKUP($A384,Kmeans!$B:$B,Kmeans!M:M)</f>
        <v>0</v>
      </c>
      <c r="AB384">
        <f>_xlfn.XLOOKUP($A384,Kmeans!$B:$B,Kmeans!N:N)</f>
        <v>1</v>
      </c>
      <c r="AC384">
        <f>_xlfn.XLOOKUP($A384,Kmeans!$B:$B,Kmeans!O:O)</f>
        <v>0</v>
      </c>
      <c r="AD384">
        <f>'FF-5'!C707/100</f>
        <v>-4.0899999999999999E-2</v>
      </c>
      <c r="AE384">
        <f>'FF-5'!D707/100</f>
        <v>0.128</v>
      </c>
      <c r="AF384">
        <f>'FF-5'!E707/100</f>
        <v>8.3999999999999995E-3</v>
      </c>
      <c r="AG384">
        <f>'FF-5'!F707/100</f>
        <v>7.7399999999999997E-2</v>
      </c>
      <c r="AH384">
        <f>FF_test!F384</f>
        <v>-2.6200000000000001E-2</v>
      </c>
      <c r="AI384" t="s">
        <v>5446</v>
      </c>
      <c r="AJ384" t="str">
        <f t="shared" si="11"/>
        <v>Drawdown</v>
      </c>
    </row>
    <row r="385" spans="1:36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12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5442</v>
      </c>
      <c r="V385" t="s">
        <v>5436</v>
      </c>
      <c r="W385" t="s">
        <v>5437</v>
      </c>
      <c r="X385" t="s">
        <v>5441</v>
      </c>
      <c r="Y385" t="s">
        <v>5443</v>
      </c>
      <c r="Z385" t="s">
        <v>5444</v>
      </c>
      <c r="AA385">
        <f>_xlfn.XLOOKUP($A385,Kmeans!$B:$B,Kmeans!M:M)</f>
        <v>0</v>
      </c>
      <c r="AB385">
        <f>_xlfn.XLOOKUP($A385,Kmeans!$B:$B,Kmeans!N:N)</f>
        <v>1</v>
      </c>
      <c r="AC385">
        <f>_xlfn.XLOOKUP($A385,Kmeans!$B:$B,Kmeans!O:O)</f>
        <v>0</v>
      </c>
      <c r="AD385">
        <f>'FF-5'!C708/100</f>
        <v>2.92E-2</v>
      </c>
      <c r="AE385">
        <f>'FF-5'!D708/100</f>
        <v>3.1E-2</v>
      </c>
      <c r="AF385">
        <f>'FF-5'!E708/100</f>
        <v>-2.1000000000000001E-2</v>
      </c>
      <c r="AG385">
        <f>'FF-5'!F708/100</f>
        <v>3.1600000000000003E-2</v>
      </c>
      <c r="AH385">
        <f>FF_test!F385</f>
        <v>1.77E-2</v>
      </c>
      <c r="AI385" t="s">
        <v>5446</v>
      </c>
      <c r="AJ385" t="str">
        <f t="shared" si="11"/>
        <v>Drawdown</v>
      </c>
    </row>
    <row r="386" spans="1:36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12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5442</v>
      </c>
      <c r="V386" t="s">
        <v>5436</v>
      </c>
      <c r="W386" t="s">
        <v>5441</v>
      </c>
      <c r="X386" t="s">
        <v>5441</v>
      </c>
      <c r="Y386" t="s">
        <v>5439</v>
      </c>
      <c r="Z386" t="s">
        <v>5440</v>
      </c>
      <c r="AA386">
        <f>_xlfn.XLOOKUP($A386,Kmeans!$B:$B,Kmeans!M:M)</f>
        <v>1</v>
      </c>
      <c r="AB386">
        <f>_xlfn.XLOOKUP($A386,Kmeans!$B:$B,Kmeans!N:N)</f>
        <v>0</v>
      </c>
      <c r="AC386">
        <f>_xlfn.XLOOKUP($A386,Kmeans!$B:$B,Kmeans!O:O)</f>
        <v>0</v>
      </c>
      <c r="AD386">
        <f>'FF-5'!C709/100</f>
        <v>-2.2000000000000002E-2</v>
      </c>
      <c r="AE386">
        <f>'FF-5'!D709/100</f>
        <v>-1.7600000000000001E-2</v>
      </c>
      <c r="AF386">
        <f>'FF-5'!E709/100</f>
        <v>-1.4999999999999999E-2</v>
      </c>
      <c r="AG386">
        <f>'FF-5'!F709/100</f>
        <v>3.1800000000000002E-2</v>
      </c>
      <c r="AH386">
        <f>FF_test!F386</f>
        <v>2.9700000000000001E-2</v>
      </c>
      <c r="AI386" t="s">
        <v>5442</v>
      </c>
      <c r="AJ386" t="str">
        <f t="shared" si="11"/>
        <v>Normal</v>
      </c>
    </row>
    <row r="387" spans="1:36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12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5442</v>
      </c>
      <c r="V387" t="s">
        <v>5436</v>
      </c>
      <c r="W387" t="s">
        <v>5441</v>
      </c>
      <c r="X387" t="s">
        <v>5441</v>
      </c>
      <c r="Y387" t="s">
        <v>5443</v>
      </c>
      <c r="Z387" t="s">
        <v>5444</v>
      </c>
      <c r="AA387">
        <f>_xlfn.XLOOKUP($A387,Kmeans!$B:$B,Kmeans!M:M)</f>
        <v>0</v>
      </c>
      <c r="AB387">
        <f>_xlfn.XLOOKUP($A387,Kmeans!$B:$B,Kmeans!N:N)</f>
        <v>1</v>
      </c>
      <c r="AC387">
        <f>_xlfn.XLOOKUP($A387,Kmeans!$B:$B,Kmeans!O:O)</f>
        <v>0</v>
      </c>
      <c r="AD387">
        <f>'FF-5'!C710/100</f>
        <v>-4.0000000000000001E-3</v>
      </c>
      <c r="AE387">
        <f>'FF-5'!D710/100</f>
        <v>6.1699999999999998E-2</v>
      </c>
      <c r="AF387">
        <f>'FF-5'!E710/100</f>
        <v>3.4700000000000002E-2</v>
      </c>
      <c r="AG387">
        <f>'FF-5'!F710/100</f>
        <v>5.8700000000000002E-2</v>
      </c>
      <c r="AH387">
        <f>FF_test!F387</f>
        <v>4.87E-2</v>
      </c>
      <c r="AI387" t="s">
        <v>5446</v>
      </c>
      <c r="AJ387" t="str">
        <f t="shared" ref="AJ387:AJ417" si="13">IF(AA387=1,"Normal","Drawdown")</f>
        <v>Drawdown</v>
      </c>
    </row>
    <row r="388" spans="1:36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12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5442</v>
      </c>
      <c r="V388" t="s">
        <v>5436</v>
      </c>
      <c r="W388" t="s">
        <v>5441</v>
      </c>
      <c r="X388" t="s">
        <v>5441</v>
      </c>
      <c r="Y388" t="s">
        <v>5443</v>
      </c>
      <c r="Z388" t="s">
        <v>5444</v>
      </c>
      <c r="AA388">
        <f>_xlfn.XLOOKUP($A388,Kmeans!$B:$B,Kmeans!M:M)</f>
        <v>0</v>
      </c>
      <c r="AB388">
        <f>_xlfn.XLOOKUP($A388,Kmeans!$B:$B,Kmeans!N:N)</f>
        <v>1</v>
      </c>
      <c r="AC388">
        <f>_xlfn.XLOOKUP($A388,Kmeans!$B:$B,Kmeans!O:O)</f>
        <v>0</v>
      </c>
      <c r="AD388">
        <f>'FF-5'!C711/100</f>
        <v>-1.6000000000000001E-3</v>
      </c>
      <c r="AE388">
        <f>'FF-5'!D711/100</f>
        <v>8.5900000000000004E-2</v>
      </c>
      <c r="AF388">
        <f>'FF-5'!E711/100</f>
        <v>1.7000000000000001E-2</v>
      </c>
      <c r="AG388">
        <f>'FF-5'!F711/100</f>
        <v>3.9900000000000005E-2</v>
      </c>
      <c r="AH388">
        <f>FF_test!F388</f>
        <v>2.46E-2</v>
      </c>
      <c r="AI388" t="s">
        <v>5446</v>
      </c>
      <c r="AJ388" t="str">
        <f t="shared" si="13"/>
        <v>Drawdown</v>
      </c>
    </row>
    <row r="389" spans="1:36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12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5442</v>
      </c>
      <c r="V389" t="s">
        <v>5436</v>
      </c>
      <c r="W389" t="s">
        <v>5437</v>
      </c>
      <c r="X389" t="s">
        <v>5441</v>
      </c>
      <c r="Y389" t="s">
        <v>5443</v>
      </c>
      <c r="Z389" t="s">
        <v>5444</v>
      </c>
      <c r="AA389">
        <f>_xlfn.XLOOKUP($A389,Kmeans!$B:$B,Kmeans!M:M)</f>
        <v>0</v>
      </c>
      <c r="AB389">
        <f>_xlfn.XLOOKUP($A389,Kmeans!$B:$B,Kmeans!N:N)</f>
        <v>1</v>
      </c>
      <c r="AC389">
        <f>_xlfn.XLOOKUP($A389,Kmeans!$B:$B,Kmeans!O:O)</f>
        <v>0</v>
      </c>
      <c r="AD389">
        <f>'FF-5'!C712/100</f>
        <v>1.3600000000000001E-2</v>
      </c>
      <c r="AE389">
        <f>'FF-5'!D712/100</f>
        <v>-6.0999999999999999E-2</v>
      </c>
      <c r="AF389">
        <f>'FF-5'!E712/100</f>
        <v>1.7399999999999999E-2</v>
      </c>
      <c r="AG389">
        <f>'FF-5'!F712/100</f>
        <v>-4.7199999999999999E-2</v>
      </c>
      <c r="AH389">
        <f>FF_test!F389</f>
        <v>7.3000000000000001E-3</v>
      </c>
      <c r="AI389" t="s">
        <v>5446</v>
      </c>
      <c r="AJ389" t="str">
        <f t="shared" si="13"/>
        <v>Drawdown</v>
      </c>
    </row>
    <row r="390" spans="1:36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12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5435</v>
      </c>
      <c r="V390" t="s">
        <v>5436</v>
      </c>
      <c r="W390" t="s">
        <v>5441</v>
      </c>
      <c r="X390" t="s">
        <v>5441</v>
      </c>
      <c r="Y390" t="s">
        <v>5439</v>
      </c>
      <c r="Z390" t="s">
        <v>5440</v>
      </c>
      <c r="AA390">
        <f>_xlfn.XLOOKUP($A390,Kmeans!$B:$B,Kmeans!M:M)</f>
        <v>1</v>
      </c>
      <c r="AB390">
        <f>_xlfn.XLOOKUP($A390,Kmeans!$B:$B,Kmeans!N:N)</f>
        <v>0</v>
      </c>
      <c r="AC390">
        <f>_xlfn.XLOOKUP($A390,Kmeans!$B:$B,Kmeans!O:O)</f>
        <v>0</v>
      </c>
      <c r="AD390">
        <f>'FF-5'!C713/100</f>
        <v>1.83E-2</v>
      </c>
      <c r="AE390">
        <f>'FF-5'!D713/100</f>
        <v>-4.0300000000000002E-2</v>
      </c>
      <c r="AF390">
        <f>'FF-5'!E713/100</f>
        <v>8.5000000000000006E-3</v>
      </c>
      <c r="AG390">
        <f>'FF-5'!F713/100</f>
        <v>-6.8199999999999997E-2</v>
      </c>
      <c r="AH390">
        <f>FF_test!F390</f>
        <v>-3.9399999999999998E-2</v>
      </c>
      <c r="AI390" t="s">
        <v>5442</v>
      </c>
      <c r="AJ390" t="str">
        <f t="shared" si="13"/>
        <v>Normal</v>
      </c>
    </row>
    <row r="391" spans="1:36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12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5442</v>
      </c>
      <c r="V391" t="s">
        <v>5436</v>
      </c>
      <c r="W391" t="s">
        <v>5437</v>
      </c>
      <c r="X391" t="s">
        <v>5441</v>
      </c>
      <c r="Y391" t="s">
        <v>5439</v>
      </c>
      <c r="Z391" t="s">
        <v>5444</v>
      </c>
      <c r="AA391">
        <f>_xlfn.XLOOKUP($A391,Kmeans!$B:$B,Kmeans!M:M)</f>
        <v>0</v>
      </c>
      <c r="AB391">
        <f>_xlfn.XLOOKUP($A391,Kmeans!$B:$B,Kmeans!N:N)</f>
        <v>1</v>
      </c>
      <c r="AC391">
        <f>_xlfn.XLOOKUP($A391,Kmeans!$B:$B,Kmeans!O:O)</f>
        <v>0</v>
      </c>
      <c r="AD391">
        <f>'FF-5'!C714/100</f>
        <v>1.52E-2</v>
      </c>
      <c r="AE391">
        <f>'FF-5'!D714/100</f>
        <v>2.8999999999999998E-3</v>
      </c>
      <c r="AF391">
        <f>'FF-5'!E714/100</f>
        <v>-4.7899999999999998E-2</v>
      </c>
      <c r="AG391">
        <f>'FF-5'!F714/100</f>
        <v>1.3300000000000001E-2</v>
      </c>
      <c r="AH391">
        <f>FF_test!F391</f>
        <v>2.1000000000000001E-2</v>
      </c>
      <c r="AI391" t="s">
        <v>5446</v>
      </c>
      <c r="AJ391" t="str">
        <f t="shared" si="13"/>
        <v>Drawdown</v>
      </c>
    </row>
    <row r="392" spans="1:36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12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5442</v>
      </c>
      <c r="V392" t="s">
        <v>5436</v>
      </c>
      <c r="W392" t="s">
        <v>5441</v>
      </c>
      <c r="X392" t="s">
        <v>5441</v>
      </c>
      <c r="Y392" t="s">
        <v>5443</v>
      </c>
      <c r="Z392" t="s">
        <v>5443</v>
      </c>
      <c r="AA392">
        <f>_xlfn.XLOOKUP($A392,Kmeans!$B:$B,Kmeans!M:M)</f>
        <v>0</v>
      </c>
      <c r="AB392">
        <f>_xlfn.XLOOKUP($A392,Kmeans!$B:$B,Kmeans!N:N)</f>
        <v>0</v>
      </c>
      <c r="AC392">
        <f>_xlfn.XLOOKUP($A392,Kmeans!$B:$B,Kmeans!O:O)</f>
        <v>1</v>
      </c>
      <c r="AD392">
        <f>'FF-5'!C715/100</f>
        <v>-1.04E-2</v>
      </c>
      <c r="AE392">
        <f>'FF-5'!D715/100</f>
        <v>2.0000000000000001E-4</v>
      </c>
      <c r="AF392">
        <f>'FF-5'!E715/100</f>
        <v>-1.46E-2</v>
      </c>
      <c r="AG392">
        <f>'FF-5'!F715/100</f>
        <v>-7.9000000000000008E-3</v>
      </c>
      <c r="AH392">
        <f>FF_test!F392</f>
        <v>3.5099999999999999E-2</v>
      </c>
      <c r="AI392" t="s">
        <v>6707</v>
      </c>
      <c r="AJ392" t="str">
        <f t="shared" si="13"/>
        <v>Drawdown</v>
      </c>
    </row>
    <row r="393" spans="1:36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12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5442</v>
      </c>
      <c r="V393" t="s">
        <v>5436</v>
      </c>
      <c r="W393" t="s">
        <v>5441</v>
      </c>
      <c r="X393" t="s">
        <v>5445</v>
      </c>
      <c r="Y393" t="s">
        <v>5439</v>
      </c>
      <c r="Z393" t="s">
        <v>5440</v>
      </c>
      <c r="AA393">
        <f>_xlfn.XLOOKUP($A393,Kmeans!$B:$B,Kmeans!M:M)</f>
        <v>1</v>
      </c>
      <c r="AB393">
        <f>_xlfn.XLOOKUP($A393,Kmeans!$B:$B,Kmeans!N:N)</f>
        <v>0</v>
      </c>
      <c r="AC393">
        <f>_xlfn.XLOOKUP($A393,Kmeans!$B:$B,Kmeans!O:O)</f>
        <v>0</v>
      </c>
      <c r="AD393">
        <f>'FF-5'!C716/100</f>
        <v>1.8799999999999997E-2</v>
      </c>
      <c r="AE393">
        <f>'FF-5'!D716/100</f>
        <v>8.0600000000000005E-2</v>
      </c>
      <c r="AF393">
        <f>'FF-5'!E716/100</f>
        <v>3.3099999999999997E-2</v>
      </c>
      <c r="AG393">
        <f>'FF-5'!F716/100</f>
        <v>6.6199999999999995E-2</v>
      </c>
      <c r="AH393">
        <f>FF_test!F393</f>
        <v>3.9599999999999996E-2</v>
      </c>
      <c r="AI393" t="s">
        <v>5442</v>
      </c>
      <c r="AJ393" t="str">
        <f t="shared" si="13"/>
        <v>Normal</v>
      </c>
    </row>
    <row r="394" spans="1:36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12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5435</v>
      </c>
      <c r="V394" t="s">
        <v>5436</v>
      </c>
      <c r="W394" t="s">
        <v>5437</v>
      </c>
      <c r="X394" t="s">
        <v>5441</v>
      </c>
      <c r="Y394" t="s">
        <v>5439</v>
      </c>
      <c r="Z394" t="s">
        <v>5440</v>
      </c>
      <c r="AA394">
        <f>_xlfn.XLOOKUP($A394,Kmeans!$B:$B,Kmeans!M:M)</f>
        <v>1</v>
      </c>
      <c r="AB394">
        <f>_xlfn.XLOOKUP($A394,Kmeans!$B:$B,Kmeans!N:N)</f>
        <v>0</v>
      </c>
      <c r="AC394">
        <f>_xlfn.XLOOKUP($A394,Kmeans!$B:$B,Kmeans!O:O)</f>
        <v>0</v>
      </c>
      <c r="AD394">
        <f>'FF-5'!C717/100</f>
        <v>-2.75E-2</v>
      </c>
      <c r="AE394">
        <f>'FF-5'!D717/100</f>
        <v>1.41E-2</v>
      </c>
      <c r="AF394">
        <f>'FF-5'!E717/100</f>
        <v>6.3200000000000006E-2</v>
      </c>
      <c r="AG394">
        <f>'FF-5'!F717/100</f>
        <v>3.2000000000000001E-2</v>
      </c>
      <c r="AH394">
        <f>FF_test!F394</f>
        <v>-1.9799999999999998E-2</v>
      </c>
      <c r="AI394" t="s">
        <v>5442</v>
      </c>
      <c r="AJ394" t="str">
        <f t="shared" si="13"/>
        <v>Normal</v>
      </c>
    </row>
    <row r="395" spans="1:36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12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5435</v>
      </c>
      <c r="V395" t="s">
        <v>5436</v>
      </c>
      <c r="W395" t="s">
        <v>5437</v>
      </c>
      <c r="X395" t="s">
        <v>5438</v>
      </c>
      <c r="Y395" t="s">
        <v>5443</v>
      </c>
      <c r="Z395" t="s">
        <v>5444</v>
      </c>
      <c r="AA395">
        <f>_xlfn.XLOOKUP($A395,Kmeans!$B:$B,Kmeans!M:M)</f>
        <v>0</v>
      </c>
      <c r="AB395">
        <f>_xlfn.XLOOKUP($A395,Kmeans!$B:$B,Kmeans!N:N)</f>
        <v>1</v>
      </c>
      <c r="AC395">
        <f>_xlfn.XLOOKUP($A395,Kmeans!$B:$B,Kmeans!O:O)</f>
        <v>0</v>
      </c>
      <c r="AD395">
        <f>'FF-5'!C718/100</f>
        <v>-1.4000000000000002E-3</v>
      </c>
      <c r="AE395">
        <f>'FF-5'!D718/100</f>
        <v>1.34E-2</v>
      </c>
      <c r="AF395">
        <f>'FF-5'!E718/100</f>
        <v>2.7000000000000001E-3</v>
      </c>
      <c r="AG395">
        <f>'FF-5'!F718/100</f>
        <v>4.2099999999999999E-2</v>
      </c>
      <c r="AH395">
        <f>FF_test!F395</f>
        <v>4.53E-2</v>
      </c>
      <c r="AI395" t="s">
        <v>5446</v>
      </c>
      <c r="AJ395" t="str">
        <f t="shared" si="13"/>
        <v>Drawdown</v>
      </c>
    </row>
    <row r="396" spans="1:36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12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5435</v>
      </c>
      <c r="V396" t="s">
        <v>5436</v>
      </c>
      <c r="W396" t="s">
        <v>5441</v>
      </c>
      <c r="X396" t="s">
        <v>5441</v>
      </c>
      <c r="Y396" t="s">
        <v>5439</v>
      </c>
      <c r="Z396" t="s">
        <v>5440</v>
      </c>
      <c r="AA396">
        <f>_xlfn.XLOOKUP($A396,Kmeans!$B:$B,Kmeans!M:M)</f>
        <v>1</v>
      </c>
      <c r="AB396">
        <f>_xlfn.XLOOKUP($A396,Kmeans!$B:$B,Kmeans!N:N)</f>
        <v>0</v>
      </c>
      <c r="AC396">
        <f>_xlfn.XLOOKUP($A396,Kmeans!$B:$B,Kmeans!O:O)</f>
        <v>0</v>
      </c>
      <c r="AD396">
        <f>'FF-5'!C719/100</f>
        <v>4.4199999999999996E-2</v>
      </c>
      <c r="AE396">
        <f>'FF-5'!D719/100</f>
        <v>-0.04</v>
      </c>
      <c r="AF396">
        <f>'FF-5'!E719/100</f>
        <v>-2.4199999999999999E-2</v>
      </c>
      <c r="AG396">
        <f>'FF-5'!F719/100</f>
        <v>-4.4400000000000002E-2</v>
      </c>
      <c r="AH396">
        <f>FF_test!F396</f>
        <v>-0.16020000000000001</v>
      </c>
      <c r="AI396" t="s">
        <v>5442</v>
      </c>
      <c r="AJ396" t="str">
        <f t="shared" si="13"/>
        <v>Normal</v>
      </c>
    </row>
    <row r="397" spans="1:36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12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5435</v>
      </c>
      <c r="V397" t="s">
        <v>5436</v>
      </c>
      <c r="W397" t="s">
        <v>5437</v>
      </c>
      <c r="X397" t="s">
        <v>5438</v>
      </c>
      <c r="Y397" t="s">
        <v>5439</v>
      </c>
      <c r="Z397" t="s">
        <v>5440</v>
      </c>
      <c r="AA397">
        <f>_xlfn.XLOOKUP($A397,Kmeans!$B:$B,Kmeans!M:M)</f>
        <v>1</v>
      </c>
      <c r="AB397">
        <f>_xlfn.XLOOKUP($A397,Kmeans!$B:$B,Kmeans!N:N)</f>
        <v>0</v>
      </c>
      <c r="AC397">
        <f>_xlfn.XLOOKUP($A397,Kmeans!$B:$B,Kmeans!O:O)</f>
        <v>0</v>
      </c>
      <c r="AD397">
        <f>'FF-5'!C720/100</f>
        <v>6.6E-3</v>
      </c>
      <c r="AE397">
        <f>'FF-5'!D720/100</f>
        <v>-8.3000000000000001E-3</v>
      </c>
      <c r="AF397">
        <f>'FF-5'!E720/100</f>
        <v>1.03E-2</v>
      </c>
      <c r="AG397">
        <f>'FF-5'!F720/100</f>
        <v>-1.32E-2</v>
      </c>
      <c r="AH397">
        <f>FF_test!F397</f>
        <v>1.2999999999999999E-3</v>
      </c>
      <c r="AI397" t="s">
        <v>5442</v>
      </c>
      <c r="AJ397" t="str">
        <f t="shared" si="13"/>
        <v>Normal</v>
      </c>
    </row>
    <row r="398" spans="1:36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12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5435</v>
      </c>
      <c r="V398" t="s">
        <v>5435</v>
      </c>
      <c r="W398" t="s">
        <v>5441</v>
      </c>
      <c r="X398" t="s">
        <v>5441</v>
      </c>
      <c r="Y398" t="s">
        <v>5439</v>
      </c>
      <c r="Z398" t="s">
        <v>5440</v>
      </c>
      <c r="AA398">
        <f>_xlfn.XLOOKUP($A398,Kmeans!$B:$B,Kmeans!M:M)</f>
        <v>1</v>
      </c>
      <c r="AB398">
        <f>_xlfn.XLOOKUP($A398,Kmeans!$B:$B,Kmeans!N:N)</f>
        <v>0</v>
      </c>
      <c r="AC398">
        <f>_xlfn.XLOOKUP($A398,Kmeans!$B:$B,Kmeans!O:O)</f>
        <v>0</v>
      </c>
      <c r="AD398">
        <f>'FF-5'!C721/100</f>
        <v>-6.93E-2</v>
      </c>
      <c r="AE398">
        <f>'FF-5'!D721/100</f>
        <v>-8.8699999999999987E-2</v>
      </c>
      <c r="AF398">
        <f>'FF-5'!E721/100</f>
        <v>2.3300000000000001E-2</v>
      </c>
      <c r="AG398">
        <f>'FF-5'!F721/100</f>
        <v>-2.3900000000000001E-2</v>
      </c>
      <c r="AH398">
        <f>FF_test!F398</f>
        <v>-2.4500000000000001E-2</v>
      </c>
      <c r="AI398" t="s">
        <v>5442</v>
      </c>
      <c r="AJ398" t="str">
        <f t="shared" si="13"/>
        <v>Normal</v>
      </c>
    </row>
    <row r="399" spans="1:36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12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5435</v>
      </c>
      <c r="V399" t="s">
        <v>5435</v>
      </c>
      <c r="W399" t="s">
        <v>5437</v>
      </c>
      <c r="X399" t="s">
        <v>5438</v>
      </c>
      <c r="Y399" t="s">
        <v>5439</v>
      </c>
      <c r="Z399" t="s">
        <v>5440</v>
      </c>
      <c r="AA399">
        <f>_xlfn.XLOOKUP($A399,Kmeans!$B:$B,Kmeans!M:M)</f>
        <v>1</v>
      </c>
      <c r="AB399">
        <f>_xlfn.XLOOKUP($A399,Kmeans!$B:$B,Kmeans!N:N)</f>
        <v>0</v>
      </c>
      <c r="AC399">
        <f>_xlfn.XLOOKUP($A399,Kmeans!$B:$B,Kmeans!O:O)</f>
        <v>0</v>
      </c>
      <c r="AD399">
        <f>'FF-5'!C722/100</f>
        <v>-2.5699999999999997E-2</v>
      </c>
      <c r="AE399">
        <f>'FF-5'!D722/100</f>
        <v>-5.0000000000000001E-4</v>
      </c>
      <c r="AF399">
        <f>'FF-5'!E722/100</f>
        <v>2.4199999999999999E-2</v>
      </c>
      <c r="AG399">
        <f>'FF-5'!F722/100</f>
        <v>2.8500000000000001E-2</v>
      </c>
      <c r="AH399">
        <f>FF_test!F399</f>
        <v>1.6200000000000003E-2</v>
      </c>
      <c r="AI399" t="s">
        <v>5442</v>
      </c>
      <c r="AJ399" t="str">
        <f t="shared" si="13"/>
        <v>Normal</v>
      </c>
    </row>
    <row r="400" spans="1:36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12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5435</v>
      </c>
      <c r="V400" t="s">
        <v>5435</v>
      </c>
      <c r="W400" t="s">
        <v>5441</v>
      </c>
      <c r="X400" t="s">
        <v>5441</v>
      </c>
      <c r="Y400" t="s">
        <v>5439</v>
      </c>
      <c r="Z400" t="s">
        <v>5440</v>
      </c>
      <c r="AA400">
        <f>_xlfn.XLOOKUP($A400,Kmeans!$B:$B,Kmeans!M:M)</f>
        <v>1</v>
      </c>
      <c r="AB400">
        <f>_xlfn.XLOOKUP($A400,Kmeans!$B:$B,Kmeans!N:N)</f>
        <v>0</v>
      </c>
      <c r="AC400">
        <f>_xlfn.XLOOKUP($A400,Kmeans!$B:$B,Kmeans!O:O)</f>
        <v>0</v>
      </c>
      <c r="AD400">
        <f>'FF-5'!C723/100</f>
        <v>-3.8E-3</v>
      </c>
      <c r="AE400">
        <f>'FF-5'!D723/100</f>
        <v>-7.7399999999999997E-2</v>
      </c>
      <c r="AF400">
        <f>'FF-5'!E723/100</f>
        <v>-1.8200000000000001E-2</v>
      </c>
      <c r="AG400">
        <f>'FF-5'!F723/100</f>
        <v>-7.2000000000000008E-2</v>
      </c>
      <c r="AH400">
        <f>FF_test!F400</f>
        <v>-6.5000000000000006E-3</v>
      </c>
      <c r="AI400" t="s">
        <v>5442</v>
      </c>
      <c r="AJ400" t="str">
        <f t="shared" si="13"/>
        <v>Normal</v>
      </c>
    </row>
    <row r="401" spans="1:36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12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5435</v>
      </c>
      <c r="V401" t="s">
        <v>5435</v>
      </c>
      <c r="W401" t="s">
        <v>5437</v>
      </c>
      <c r="X401" t="s">
        <v>5438</v>
      </c>
      <c r="Y401" t="s">
        <v>5439</v>
      </c>
      <c r="Z401" t="s">
        <v>5440</v>
      </c>
      <c r="AA401">
        <f>_xlfn.XLOOKUP($A401,Kmeans!$B:$B,Kmeans!M:M)</f>
        <v>1</v>
      </c>
      <c r="AB401">
        <f>_xlfn.XLOOKUP($A401,Kmeans!$B:$B,Kmeans!N:N)</f>
        <v>0</v>
      </c>
      <c r="AC401">
        <f>_xlfn.XLOOKUP($A401,Kmeans!$B:$B,Kmeans!O:O)</f>
        <v>0</v>
      </c>
      <c r="AD401">
        <f>'FF-5'!C724/100</f>
        <v>1.3600000000000001E-2</v>
      </c>
      <c r="AE401">
        <f>'FF-5'!D724/100</f>
        <v>-2E-3</v>
      </c>
      <c r="AF401">
        <f>'FF-5'!E724/100</f>
        <v>2.2700000000000001E-2</v>
      </c>
      <c r="AG401">
        <f>'FF-5'!F724/100</f>
        <v>-1.6200000000000003E-2</v>
      </c>
      <c r="AH401">
        <f>FF_test!F401</f>
        <v>-2.35E-2</v>
      </c>
      <c r="AI401" t="s">
        <v>5442</v>
      </c>
      <c r="AJ401" t="str">
        <f t="shared" si="13"/>
        <v>Normal</v>
      </c>
    </row>
    <row r="402" spans="1:36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12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5435</v>
      </c>
      <c r="V402" t="s">
        <v>5435</v>
      </c>
      <c r="W402" t="s">
        <v>5437</v>
      </c>
      <c r="X402" t="s">
        <v>5438</v>
      </c>
      <c r="Y402" t="s">
        <v>5439</v>
      </c>
      <c r="Z402" t="s">
        <v>5440</v>
      </c>
      <c r="AA402">
        <f>_xlfn.XLOOKUP($A402,Kmeans!$B:$B,Kmeans!M:M)</f>
        <v>1</v>
      </c>
      <c r="AB402">
        <f>_xlfn.XLOOKUP($A402,Kmeans!$B:$B,Kmeans!N:N)</f>
        <v>0</v>
      </c>
      <c r="AC402">
        <f>_xlfn.XLOOKUP($A402,Kmeans!$B:$B,Kmeans!O:O)</f>
        <v>0</v>
      </c>
      <c r="AD402">
        <f>'FF-5'!C725/100</f>
        <v>2.8399999999999998E-2</v>
      </c>
      <c r="AE402">
        <f>'FF-5'!D725/100</f>
        <v>4.1100000000000005E-2</v>
      </c>
      <c r="AF402">
        <f>'FF-5'!E725/100</f>
        <v>-5.6999999999999993E-3</v>
      </c>
      <c r="AG402">
        <f>'FF-5'!F725/100</f>
        <v>6.1999999999999998E-3</v>
      </c>
      <c r="AH402">
        <f>FF_test!F402</f>
        <v>-4.0500000000000001E-2</v>
      </c>
      <c r="AI402" t="s">
        <v>5442</v>
      </c>
      <c r="AJ402" t="str">
        <f t="shared" si="13"/>
        <v>Normal</v>
      </c>
    </row>
    <row r="403" spans="1:36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12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5435</v>
      </c>
      <c r="V403" t="s">
        <v>5435</v>
      </c>
      <c r="W403" t="s">
        <v>5437</v>
      </c>
      <c r="X403" t="s">
        <v>5438</v>
      </c>
      <c r="Y403" t="s">
        <v>5439</v>
      </c>
      <c r="Z403" t="s">
        <v>5440</v>
      </c>
      <c r="AA403">
        <f>_xlfn.XLOOKUP($A403,Kmeans!$B:$B,Kmeans!M:M)</f>
        <v>1</v>
      </c>
      <c r="AB403">
        <f>_xlfn.XLOOKUP($A403,Kmeans!$B:$B,Kmeans!N:N)</f>
        <v>0</v>
      </c>
      <c r="AC403">
        <f>_xlfn.XLOOKUP($A403,Kmeans!$B:$B,Kmeans!O:O)</f>
        <v>0</v>
      </c>
      <c r="AD403">
        <f>'FF-5'!C726/100</f>
        <v>-3.6799999999999999E-2</v>
      </c>
      <c r="AE403">
        <f>'FF-5'!D726/100</f>
        <v>-1.0800000000000001E-2</v>
      </c>
      <c r="AF403">
        <f>'FF-5'!E726/100</f>
        <v>3.4200000000000001E-2</v>
      </c>
      <c r="AG403">
        <f>'FF-5'!F726/100</f>
        <v>-2.3700000000000002E-2</v>
      </c>
      <c r="AH403">
        <f>FF_test!F403</f>
        <v>3.7699999999999997E-2</v>
      </c>
      <c r="AI403" t="s">
        <v>5442</v>
      </c>
      <c r="AJ403" t="str">
        <f t="shared" si="13"/>
        <v>Normal</v>
      </c>
    </row>
    <row r="404" spans="1:36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12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5435</v>
      </c>
      <c r="V404" t="s">
        <v>5435</v>
      </c>
      <c r="W404" t="s">
        <v>5437</v>
      </c>
      <c r="X404" t="s">
        <v>5441</v>
      </c>
      <c r="Y404" t="s">
        <v>5443</v>
      </c>
      <c r="Z404" t="s">
        <v>5444</v>
      </c>
      <c r="AA404">
        <f>_xlfn.XLOOKUP($A404,Kmeans!$B:$B,Kmeans!M:M)</f>
        <v>0</v>
      </c>
      <c r="AB404">
        <f>_xlfn.XLOOKUP($A404,Kmeans!$B:$B,Kmeans!N:N)</f>
        <v>1</v>
      </c>
      <c r="AC404">
        <f>_xlfn.XLOOKUP($A404,Kmeans!$B:$B,Kmeans!O:O)</f>
        <v>0</v>
      </c>
      <c r="AD404">
        <f>'FF-5'!C727/100</f>
        <v>-1.7899999999999999E-2</v>
      </c>
      <c r="AE404">
        <f>'FF-5'!D727/100</f>
        <v>1.4499999999999999E-2</v>
      </c>
      <c r="AF404">
        <f>'FF-5'!E727/100</f>
        <v>1.8500000000000003E-2</v>
      </c>
      <c r="AG404">
        <f>'FF-5'!F727/100</f>
        <v>-8.3999999999999995E-3</v>
      </c>
      <c r="AH404">
        <f>FF_test!F404</f>
        <v>2.3999999999999998E-3</v>
      </c>
      <c r="AI404" t="s">
        <v>5446</v>
      </c>
      <c r="AJ404" t="str">
        <f t="shared" si="13"/>
        <v>Drawdown</v>
      </c>
    </row>
    <row r="405" spans="1:36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12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5435</v>
      </c>
      <c r="V405" t="s">
        <v>5435</v>
      </c>
      <c r="W405" t="s">
        <v>5437</v>
      </c>
      <c r="X405" t="s">
        <v>5438</v>
      </c>
      <c r="Y405" t="s">
        <v>5443</v>
      </c>
      <c r="Z405" t="s">
        <v>5444</v>
      </c>
      <c r="AA405">
        <f>_xlfn.XLOOKUP($A405,Kmeans!$B:$B,Kmeans!M:M)</f>
        <v>0</v>
      </c>
      <c r="AB405">
        <f>_xlfn.XLOOKUP($A405,Kmeans!$B:$B,Kmeans!N:N)</f>
        <v>1</v>
      </c>
      <c r="AC405">
        <f>_xlfn.XLOOKUP($A405,Kmeans!$B:$B,Kmeans!O:O)</f>
        <v>0</v>
      </c>
      <c r="AD405">
        <f>'FF-5'!C728/100</f>
        <v>-4.0500000000000001E-2</v>
      </c>
      <c r="AE405">
        <f>'FF-5'!D728/100</f>
        <v>1.9E-3</v>
      </c>
      <c r="AF405">
        <f>'FF-5'!E728/100</f>
        <v>2.4700000000000003E-2</v>
      </c>
      <c r="AG405">
        <f>'FF-5'!F728/100</f>
        <v>-6.7000000000000002E-3</v>
      </c>
      <c r="AH405">
        <f>FF_test!F405</f>
        <v>1.6799999999999999E-2</v>
      </c>
      <c r="AI405" t="s">
        <v>5446</v>
      </c>
      <c r="AJ405" t="str">
        <f t="shared" si="13"/>
        <v>Drawdown</v>
      </c>
    </row>
    <row r="406" spans="1:36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12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5435</v>
      </c>
      <c r="V406" t="s">
        <v>5435</v>
      </c>
      <c r="W406" t="s">
        <v>5437</v>
      </c>
      <c r="X406" t="s">
        <v>5441</v>
      </c>
      <c r="Y406" t="s">
        <v>5439</v>
      </c>
      <c r="Z406" t="s">
        <v>5440</v>
      </c>
      <c r="AA406">
        <f>_xlfn.XLOOKUP($A406,Kmeans!$B:$B,Kmeans!M:M)</f>
        <v>1</v>
      </c>
      <c r="AB406">
        <f>_xlfn.XLOOKUP($A406,Kmeans!$B:$B,Kmeans!N:N)</f>
        <v>0</v>
      </c>
      <c r="AC406">
        <f>_xlfn.XLOOKUP($A406,Kmeans!$B:$B,Kmeans!O:O)</f>
        <v>0</v>
      </c>
      <c r="AD406">
        <f>'FF-5'!C729/100</f>
        <v>-1.1000000000000001E-3</v>
      </c>
      <c r="AE406">
        <f>'FF-5'!D729/100</f>
        <v>1.66E-2</v>
      </c>
      <c r="AF406">
        <f>'FF-5'!E729/100</f>
        <v>-3.8100000000000002E-2</v>
      </c>
      <c r="AG406">
        <f>'FF-5'!F729/100</f>
        <v>-9.8999999999999991E-3</v>
      </c>
      <c r="AH406">
        <f>FF_test!F406</f>
        <v>2.76E-2</v>
      </c>
      <c r="AI406" t="s">
        <v>5442</v>
      </c>
      <c r="AJ406" t="str">
        <f t="shared" si="13"/>
        <v>Normal</v>
      </c>
    </row>
    <row r="407" spans="1:36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12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5435</v>
      </c>
      <c r="V407" t="s">
        <v>5435</v>
      </c>
      <c r="W407" t="s">
        <v>5437</v>
      </c>
      <c r="X407" t="s">
        <v>5438</v>
      </c>
      <c r="Y407" t="s">
        <v>5439</v>
      </c>
      <c r="Z407" t="s">
        <v>5440</v>
      </c>
      <c r="AA407">
        <f>_xlfn.XLOOKUP($A407,Kmeans!$B:$B,Kmeans!M:M)</f>
        <v>1</v>
      </c>
      <c r="AB407">
        <f>_xlfn.XLOOKUP($A407,Kmeans!$B:$B,Kmeans!N:N)</f>
        <v>0</v>
      </c>
      <c r="AC407">
        <f>_xlfn.XLOOKUP($A407,Kmeans!$B:$B,Kmeans!O:O)</f>
        <v>0</v>
      </c>
      <c r="AD407">
        <f>'FF-5'!C730/100</f>
        <v>7.3300000000000004E-2</v>
      </c>
      <c r="AE407">
        <f>'FF-5'!D730/100</f>
        <v>4.9200000000000001E-2</v>
      </c>
      <c r="AF407">
        <f>'FF-5'!E730/100</f>
        <v>-3.04E-2</v>
      </c>
      <c r="AG407">
        <f>'FF-5'!F730/100</f>
        <v>1.3000000000000001E-2</v>
      </c>
      <c r="AH407">
        <f>FF_test!F407</f>
        <v>-5.4800000000000001E-2</v>
      </c>
      <c r="AI407" t="s">
        <v>5442</v>
      </c>
      <c r="AJ407" t="str">
        <f t="shared" si="13"/>
        <v>Normal</v>
      </c>
    </row>
    <row r="408" spans="1:36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12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5435</v>
      </c>
      <c r="V408" t="s">
        <v>5435</v>
      </c>
      <c r="W408" t="s">
        <v>5437</v>
      </c>
      <c r="X408" t="s">
        <v>5441</v>
      </c>
      <c r="Y408" t="s">
        <v>5439</v>
      </c>
      <c r="Z408" t="s">
        <v>5440</v>
      </c>
      <c r="AA408">
        <f>_xlfn.XLOOKUP($A408,Kmeans!$B:$B,Kmeans!M:M)</f>
        <v>1</v>
      </c>
      <c r="AB408">
        <f>_xlfn.XLOOKUP($A408,Kmeans!$B:$B,Kmeans!N:N)</f>
        <v>0</v>
      </c>
      <c r="AC408">
        <f>_xlfn.XLOOKUP($A408,Kmeans!$B:$B,Kmeans!O:O)</f>
        <v>0</v>
      </c>
      <c r="AD408">
        <f>'FF-5'!C731/100</f>
        <v>-5.6799999999999996E-2</v>
      </c>
      <c r="AE408">
        <f>'FF-5'!D731/100</f>
        <v>-2.4700000000000003E-2</v>
      </c>
      <c r="AF408">
        <f>'FF-5'!E731/100</f>
        <v>6.6E-3</v>
      </c>
      <c r="AG408">
        <f>'FF-5'!F731/100</f>
        <v>-1.0200000000000001E-2</v>
      </c>
      <c r="AH408">
        <f>FF_test!F408</f>
        <v>5.0799999999999998E-2</v>
      </c>
      <c r="AI408" t="s">
        <v>5442</v>
      </c>
      <c r="AJ408" t="str">
        <f t="shared" si="13"/>
        <v>Normal</v>
      </c>
    </row>
    <row r="409" spans="1:36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12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5435</v>
      </c>
      <c r="V409" t="s">
        <v>5435</v>
      </c>
      <c r="W409" t="s">
        <v>5437</v>
      </c>
      <c r="X409" t="s">
        <v>5438</v>
      </c>
      <c r="Y409" t="s">
        <v>5439</v>
      </c>
      <c r="Z409" t="s">
        <v>5440</v>
      </c>
      <c r="AA409">
        <f>_xlfn.XLOOKUP($A409,Kmeans!$B:$B,Kmeans!M:M)</f>
        <v>1</v>
      </c>
      <c r="AB409">
        <f>_xlfn.XLOOKUP($A409,Kmeans!$B:$B,Kmeans!N:N)</f>
        <v>0</v>
      </c>
      <c r="AC409">
        <f>_xlfn.XLOOKUP($A409,Kmeans!$B:$B,Kmeans!O:O)</f>
        <v>0</v>
      </c>
      <c r="AD409">
        <f>'FF-5'!C732/100</f>
        <v>-7.6E-3</v>
      </c>
      <c r="AE409">
        <f>'FF-5'!D732/100</f>
        <v>-3.5200000000000002E-2</v>
      </c>
      <c r="AF409">
        <f>'FF-5'!E732/100</f>
        <v>-1.9799999999999998E-2</v>
      </c>
      <c r="AG409">
        <f>'FF-5'!F732/100</f>
        <v>-2.1600000000000001E-2</v>
      </c>
      <c r="AH409">
        <f>FF_test!F409</f>
        <v>4.9800000000000004E-2</v>
      </c>
      <c r="AI409" t="s">
        <v>5442</v>
      </c>
      <c r="AJ409" t="str">
        <f t="shared" si="13"/>
        <v>Normal</v>
      </c>
    </row>
    <row r="410" spans="1:36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12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5435</v>
      </c>
      <c r="V410" t="s">
        <v>5435</v>
      </c>
      <c r="W410" t="s">
        <v>5437</v>
      </c>
      <c r="X410" t="s">
        <v>5438</v>
      </c>
      <c r="Y410" t="s">
        <v>5439</v>
      </c>
      <c r="Z410" t="s">
        <v>5440</v>
      </c>
      <c r="AA410">
        <f>_xlfn.XLOOKUP($A410,Kmeans!$B:$B,Kmeans!M:M)</f>
        <v>1</v>
      </c>
      <c r="AB410">
        <f>_xlfn.XLOOKUP($A410,Kmeans!$B:$B,Kmeans!N:N)</f>
        <v>0</v>
      </c>
      <c r="AC410">
        <f>_xlfn.XLOOKUP($A410,Kmeans!$B:$B,Kmeans!O:O)</f>
        <v>0</v>
      </c>
      <c r="AD410">
        <f>'FF-5'!C733/100</f>
        <v>-1.18E-2</v>
      </c>
      <c r="AE410">
        <f>'FF-5'!D733/100</f>
        <v>4.2199999999999994E-2</v>
      </c>
      <c r="AF410">
        <f>'FF-5'!E733/100</f>
        <v>1.47E-2</v>
      </c>
      <c r="AG410">
        <f>'FF-5'!F733/100</f>
        <v>1.1899999999999999E-2</v>
      </c>
      <c r="AH410">
        <f>FF_test!F410</f>
        <v>-4.0000000000000001E-3</v>
      </c>
      <c r="AI410" t="s">
        <v>5442</v>
      </c>
      <c r="AJ410" t="str">
        <f t="shared" si="13"/>
        <v>Normal</v>
      </c>
    </row>
    <row r="411" spans="1:36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12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5435</v>
      </c>
      <c r="V411" t="s">
        <v>5435</v>
      </c>
      <c r="W411" t="s">
        <v>5437</v>
      </c>
      <c r="X411" t="s">
        <v>5438</v>
      </c>
      <c r="Y411" t="s">
        <v>5439</v>
      </c>
      <c r="Z411" t="s">
        <v>5444</v>
      </c>
      <c r="AA411">
        <f>_xlfn.XLOOKUP($A411,Kmeans!$B:$B,Kmeans!M:M)</f>
        <v>0</v>
      </c>
      <c r="AB411">
        <f>_xlfn.XLOOKUP($A411,Kmeans!$B:$B,Kmeans!N:N)</f>
        <v>1</v>
      </c>
      <c r="AC411">
        <f>_xlfn.XLOOKUP($A411,Kmeans!$B:$B,Kmeans!O:O)</f>
        <v>0</v>
      </c>
      <c r="AD411">
        <f>'FF-5'!C734/100</f>
        <v>-2.5499999999999998E-2</v>
      </c>
      <c r="AE411">
        <f>'FF-5'!D734/100</f>
        <v>-5.1999999999999998E-3</v>
      </c>
      <c r="AF411">
        <f>'FF-5'!E734/100</f>
        <v>1.4800000000000001E-2</v>
      </c>
      <c r="AG411">
        <f>'FF-5'!F734/100</f>
        <v>-3.0000000000000001E-3</v>
      </c>
      <c r="AH411">
        <f>FF_test!F411</f>
        <v>-4.1999999999999997E-3</v>
      </c>
      <c r="AI411" t="s">
        <v>5446</v>
      </c>
      <c r="AJ411" t="str">
        <f t="shared" si="13"/>
        <v>Drawdown</v>
      </c>
    </row>
    <row r="412" spans="1:36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12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5435</v>
      </c>
      <c r="V412" t="s">
        <v>5435</v>
      </c>
      <c r="W412" t="s">
        <v>5437</v>
      </c>
      <c r="X412" t="s">
        <v>5438</v>
      </c>
      <c r="Y412" t="s">
        <v>5439</v>
      </c>
      <c r="Z412" t="s">
        <v>5440</v>
      </c>
      <c r="AA412">
        <f>_xlfn.XLOOKUP($A412,Kmeans!$B:$B,Kmeans!M:M)</f>
        <v>1</v>
      </c>
      <c r="AB412">
        <f>_xlfn.XLOOKUP($A412,Kmeans!$B:$B,Kmeans!N:N)</f>
        <v>0</v>
      </c>
      <c r="AC412">
        <f>_xlfn.XLOOKUP($A412,Kmeans!$B:$B,Kmeans!O:O)</f>
        <v>0</v>
      </c>
      <c r="AD412">
        <f>'FF-5'!C735/100</f>
        <v>7.7000000000000002E-3</v>
      </c>
      <c r="AE412">
        <f>'FF-5'!D735/100</f>
        <v>-1.67E-2</v>
      </c>
      <c r="AF412">
        <f>'FF-5'!E735/100</f>
        <v>2.9700000000000001E-2</v>
      </c>
      <c r="AG412">
        <f>'FF-5'!F735/100</f>
        <v>-3.0699999999999998E-2</v>
      </c>
      <c r="AH412">
        <f>FF_test!F412</f>
        <v>-2.0000000000000001E-4</v>
      </c>
      <c r="AI412" t="s">
        <v>5442</v>
      </c>
      <c r="AJ412" t="str">
        <f t="shared" si="13"/>
        <v>Normal</v>
      </c>
    </row>
    <row r="413" spans="1:36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12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5435</v>
      </c>
      <c r="V413" t="s">
        <v>5435</v>
      </c>
      <c r="W413" t="s">
        <v>5437</v>
      </c>
      <c r="X413" t="s">
        <v>5441</v>
      </c>
      <c r="Y413" t="s">
        <v>5439</v>
      </c>
      <c r="Z413" t="s">
        <v>5440</v>
      </c>
      <c r="AA413">
        <f>_xlfn.XLOOKUP($A413,Kmeans!$B:$B,Kmeans!M:M)</f>
        <v>1</v>
      </c>
      <c r="AB413">
        <f>_xlfn.XLOOKUP($A413,Kmeans!$B:$B,Kmeans!N:N)</f>
        <v>0</v>
      </c>
      <c r="AC413">
        <f>_xlfn.XLOOKUP($A413,Kmeans!$B:$B,Kmeans!O:O)</f>
        <v>0</v>
      </c>
      <c r="AD413">
        <f>'FF-5'!C736/100</f>
        <v>-4.3700000000000003E-2</v>
      </c>
      <c r="AE413">
        <f>'FF-5'!D736/100</f>
        <v>-3.3099999999999997E-2</v>
      </c>
      <c r="AF413">
        <f>'FF-5'!E736/100</f>
        <v>5.1000000000000004E-3</v>
      </c>
      <c r="AG413">
        <f>'FF-5'!F736/100</f>
        <v>-1.78E-2</v>
      </c>
      <c r="AH413">
        <f>FF_test!F413</f>
        <v>9.0000000000000011E-3</v>
      </c>
      <c r="AI413" t="s">
        <v>5442</v>
      </c>
      <c r="AJ413" t="str">
        <f t="shared" si="13"/>
        <v>Normal</v>
      </c>
    </row>
    <row r="414" spans="1:36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12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5435</v>
      </c>
      <c r="V414" t="s">
        <v>5435</v>
      </c>
      <c r="W414" t="s">
        <v>5437</v>
      </c>
      <c r="X414" t="s">
        <v>5438</v>
      </c>
      <c r="Y414" t="s">
        <v>5439</v>
      </c>
      <c r="Z414" t="s">
        <v>5440</v>
      </c>
      <c r="AA414">
        <f>_xlfn.XLOOKUP($A414,Kmeans!$B:$B,Kmeans!M:M)</f>
        <v>1</v>
      </c>
      <c r="AB414">
        <f>_xlfn.XLOOKUP($A414,Kmeans!$B:$B,Kmeans!N:N)</f>
        <v>0</v>
      </c>
      <c r="AC414">
        <f>_xlfn.XLOOKUP($A414,Kmeans!$B:$B,Kmeans!O:O)</f>
        <v>0</v>
      </c>
      <c r="AD414">
        <f>'FF-5'!C737/100</f>
        <v>8.2799999999999999E-2</v>
      </c>
      <c r="AE414">
        <f>'FF-5'!D737/100</f>
        <v>5.74E-2</v>
      </c>
      <c r="AF414">
        <f>'FF-5'!E737/100</f>
        <v>2.2000000000000001E-3</v>
      </c>
      <c r="AG414">
        <f>'FF-5'!F737/100</f>
        <v>4.3E-3</v>
      </c>
      <c r="AH414">
        <f>FF_test!F414</f>
        <v>-2.4199999999999999E-2</v>
      </c>
      <c r="AI414" t="s">
        <v>5442</v>
      </c>
      <c r="AJ414" t="str">
        <f t="shared" si="13"/>
        <v>Normal</v>
      </c>
    </row>
    <row r="415" spans="1:36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12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5435</v>
      </c>
      <c r="V415" t="s">
        <v>5435</v>
      </c>
      <c r="W415" t="s">
        <v>5437</v>
      </c>
      <c r="X415" t="s">
        <v>5438</v>
      </c>
      <c r="Y415" t="s">
        <v>5439</v>
      </c>
      <c r="Z415" t="s">
        <v>5440</v>
      </c>
      <c r="AA415">
        <f>_xlfn.XLOOKUP($A415,Kmeans!$B:$B,Kmeans!M:M)</f>
        <v>1</v>
      </c>
      <c r="AB415">
        <f>_xlfn.XLOOKUP($A415,Kmeans!$B:$B,Kmeans!N:N)</f>
        <v>0</v>
      </c>
      <c r="AC415">
        <f>_xlfn.XLOOKUP($A415,Kmeans!$B:$B,Kmeans!O:O)</f>
        <v>0</v>
      </c>
      <c r="AD415">
        <f>'FF-5'!C738/100</f>
        <v>-3.6499999999999998E-2</v>
      </c>
      <c r="AE415">
        <f>'FF-5'!D738/100</f>
        <v>-1.1299999999999999E-2</v>
      </c>
      <c r="AF415">
        <f>'FF-5'!E738/100</f>
        <v>8.5000000000000006E-3</v>
      </c>
      <c r="AG415">
        <f>'FF-5'!F738/100</f>
        <v>8.6E-3</v>
      </c>
      <c r="AH415">
        <f>FF_test!F415</f>
        <v>4.7899999999999998E-2</v>
      </c>
      <c r="AI415" t="s">
        <v>5442</v>
      </c>
      <c r="AJ415" t="str">
        <f t="shared" si="13"/>
        <v>Normal</v>
      </c>
    </row>
    <row r="416" spans="1:36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12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5435</v>
      </c>
      <c r="V416" t="s">
        <v>5436</v>
      </c>
      <c r="W416" t="s">
        <v>5437</v>
      </c>
      <c r="X416" t="s">
        <v>5441</v>
      </c>
      <c r="Y416" t="s">
        <v>5439</v>
      </c>
      <c r="Z416" t="s">
        <v>5440</v>
      </c>
      <c r="AA416">
        <f>_xlfn.XLOOKUP($A416,Kmeans!$B:$B,Kmeans!M:M)</f>
        <v>1</v>
      </c>
      <c r="AB416">
        <f>_xlfn.XLOOKUP($A416,Kmeans!$B:$B,Kmeans!N:N)</f>
        <v>0</v>
      </c>
      <c r="AC416">
        <f>_xlfn.XLOOKUP($A416,Kmeans!$B:$B,Kmeans!O:O)</f>
        <v>0</v>
      </c>
      <c r="AD416">
        <f>'FF-5'!C739/100</f>
        <v>-1.0200000000000001E-2</v>
      </c>
      <c r="AE416">
        <f>'FF-5'!D739/100</f>
        <v>-2.5899999999999999E-2</v>
      </c>
      <c r="AF416">
        <f>'FF-5'!E739/100</f>
        <v>4.0000000000000002E-4</v>
      </c>
      <c r="AG416">
        <f>'FF-5'!F739/100</f>
        <v>-2.5999999999999999E-3</v>
      </c>
      <c r="AH416">
        <f>FF_test!F416</f>
        <v>-6.0000000000000001E-3</v>
      </c>
      <c r="AI416" t="s">
        <v>5442</v>
      </c>
      <c r="AJ416" t="str">
        <f t="shared" si="13"/>
        <v>Normal</v>
      </c>
    </row>
    <row r="417" spans="1:36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12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5435</v>
      </c>
      <c r="V417" t="s">
        <v>5435</v>
      </c>
      <c r="W417" t="s">
        <v>5437</v>
      </c>
      <c r="X417" t="s">
        <v>5438</v>
      </c>
      <c r="Y417" t="s">
        <v>5439</v>
      </c>
      <c r="Z417" t="s">
        <v>5440</v>
      </c>
      <c r="AA417">
        <f>_xlfn.XLOOKUP($A417,Kmeans!$B:$B,Kmeans!M:M)</f>
        <v>1</v>
      </c>
      <c r="AB417">
        <f>_xlfn.XLOOKUP($A417,Kmeans!$B:$B,Kmeans!N:N)</f>
        <v>0</v>
      </c>
      <c r="AC417">
        <f>_xlfn.XLOOKUP($A417,Kmeans!$B:$B,Kmeans!O:O)</f>
        <v>0</v>
      </c>
      <c r="AD417">
        <f>'FF-5'!C740/100</f>
        <v>-8.8000000000000005E-3</v>
      </c>
      <c r="AE417">
        <f>'FF-5'!D740/100</f>
        <v>8.8999999999999999E-3</v>
      </c>
      <c r="AF417">
        <f>'FF-5'!E740/100</f>
        <v>-1.38E-2</v>
      </c>
      <c r="AG417">
        <f>'FF-5'!F740/100</f>
        <v>1.03E-2</v>
      </c>
      <c r="AH417">
        <f>FF_test!F417</f>
        <v>2.87E-2</v>
      </c>
      <c r="AI417" t="s">
        <v>5442</v>
      </c>
      <c r="AJ417" t="str">
        <f t="shared" si="13"/>
        <v>Normal</v>
      </c>
    </row>
    <row r="418" spans="1:36">
      <c r="K418" s="17"/>
      <c r="L418" s="9"/>
      <c r="R418" s="9"/>
      <c r="S418" s="9"/>
      <c r="T418" s="9"/>
    </row>
    <row r="419" spans="1:36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57A4-FA32-394A-8C44-DBD49793BEEC}">
  <dimension ref="A1:R417"/>
  <sheetViews>
    <sheetView workbookViewId="0">
      <selection activeCell="Q1" sqref="Q1:Q1048576"/>
    </sheetView>
  </sheetViews>
  <sheetFormatPr baseColWidth="10" defaultRowHeight="13"/>
  <cols>
    <col min="1" max="1" width="11.83203125" bestFit="1" customWidth="1"/>
    <col min="12" max="12" width="17.33203125" bestFit="1" customWidth="1"/>
    <col min="14" max="14" width="15.5" bestFit="1" customWidth="1"/>
    <col min="17" max="17" width="12.6640625" bestFit="1" customWidth="1"/>
    <col min="18" max="18" width="26" bestFit="1" customWidth="1"/>
  </cols>
  <sheetData>
    <row r="1" spans="1:18">
      <c r="A1" t="s">
        <v>1</v>
      </c>
      <c r="B1" s="21" t="s">
        <v>5420</v>
      </c>
      <c r="C1" s="21" t="s">
        <v>5421</v>
      </c>
      <c r="D1" s="21" t="s">
        <v>5422</v>
      </c>
      <c r="E1" s="21" t="s">
        <v>5423</v>
      </c>
      <c r="F1" s="21" t="s">
        <v>6710</v>
      </c>
      <c r="G1" t="s">
        <v>4311</v>
      </c>
      <c r="H1" t="s">
        <v>4309</v>
      </c>
      <c r="I1" t="s">
        <v>4312</v>
      </c>
      <c r="J1" t="s">
        <v>4313</v>
      </c>
      <c r="K1" t="s">
        <v>4316</v>
      </c>
      <c r="L1" t="s">
        <v>4328</v>
      </c>
      <c r="M1" t="s">
        <v>5418</v>
      </c>
      <c r="N1" t="s">
        <v>4336</v>
      </c>
      <c r="O1" t="s">
        <v>5412</v>
      </c>
      <c r="P1" t="s">
        <v>4334</v>
      </c>
      <c r="Q1" t="s">
        <v>4324</v>
      </c>
      <c r="R1" t="s">
        <v>4320</v>
      </c>
    </row>
    <row r="2" spans="1:18">
      <c r="A2" s="5">
        <v>32962</v>
      </c>
      <c r="B2">
        <f>'FF-5'!C325/100</f>
        <v>1.6200000000000003E-2</v>
      </c>
      <c r="C2">
        <f>'FF-5'!D325/100</f>
        <v>-2.92E-2</v>
      </c>
      <c r="D2">
        <f>'FF-5'!E325/100</f>
        <v>2.0400000000000001E-2</v>
      </c>
      <c r="E2">
        <f>'FF-5'!F325/100</f>
        <v>-1.0200000000000001E-2</v>
      </c>
      <c r="F2">
        <f>'FF-5'!J763/100</f>
        <v>1.8000000000000002E-2</v>
      </c>
      <c r="G2">
        <v>21.4</v>
      </c>
      <c r="H2">
        <v>3.6297003021481533E-3</v>
      </c>
      <c r="I2">
        <v>4.6874999999999556E-3</v>
      </c>
      <c r="J2">
        <v>63.5</v>
      </c>
      <c r="K2">
        <v>8.59</v>
      </c>
      <c r="L2">
        <v>9.3832203088367567</v>
      </c>
      <c r="M2">
        <v>0.08</v>
      </c>
      <c r="N2">
        <v>4.7129999999999998E-2</v>
      </c>
      <c r="O2">
        <v>0</v>
      </c>
      <c r="P2" t="s">
        <v>5442</v>
      </c>
      <c r="Q2" s="11" t="str">
        <f>INDEX($B$1:$F$1, MATCH(MAX(B2:F2), B2:F2, 0))</f>
        <v>RMW</v>
      </c>
      <c r="R2" s="11">
        <v>2.0701732645014737E-2</v>
      </c>
    </row>
    <row r="3" spans="1:18">
      <c r="A3" s="5">
        <v>32993</v>
      </c>
      <c r="B3">
        <f>'FF-5'!C326/100</f>
        <v>-3.3E-3</v>
      </c>
      <c r="C3">
        <f>'FF-5'!D326/100</f>
        <v>-2.5899999999999999E-2</v>
      </c>
      <c r="D3">
        <f>'FF-5'!E326/100</f>
        <v>1.78E-2</v>
      </c>
      <c r="E3">
        <f>'FF-5'!F326/100</f>
        <v>-9.7999999999999997E-3</v>
      </c>
      <c r="F3">
        <f>'FF-5'!J764/100</f>
        <v>2.3900000000000001E-2</v>
      </c>
      <c r="G3">
        <v>18.100000000000001</v>
      </c>
      <c r="H3">
        <v>3.6297003021481533E-3</v>
      </c>
      <c r="I3">
        <v>2.332814930015692E-3</v>
      </c>
      <c r="J3">
        <v>63.6</v>
      </c>
      <c r="K3">
        <v>8.7899999999999991</v>
      </c>
      <c r="L3">
        <v>4.7566416511356682</v>
      </c>
      <c r="M3">
        <v>0.1</v>
      </c>
      <c r="N3">
        <v>-0.13602</v>
      </c>
      <c r="O3">
        <v>-2.3291553377275172E-2</v>
      </c>
      <c r="P3" t="s">
        <v>5442</v>
      </c>
      <c r="Q3" s="11" t="str">
        <f t="shared" ref="Q3:Q66" si="0">INDEX($B$1:$F$1, MATCH(MAX(B3:F3), B3:F3, 0))</f>
        <v>MOM</v>
      </c>
      <c r="R3" s="11">
        <v>-2.3291553377275176E-2</v>
      </c>
    </row>
    <row r="4" spans="1:18">
      <c r="A4" s="5">
        <v>33024</v>
      </c>
      <c r="B4">
        <f>'FF-5'!C327/100</f>
        <v>-2.35E-2</v>
      </c>
      <c r="C4">
        <f>'FF-5'!D327/100</f>
        <v>-3.8300000000000001E-2</v>
      </c>
      <c r="D4">
        <f>'FF-5'!E327/100</f>
        <v>1.5700000000000002E-2</v>
      </c>
      <c r="E4">
        <f>'FF-5'!F327/100</f>
        <v>-1.6799999999999999E-2</v>
      </c>
      <c r="F4">
        <f>'FF-5'!J765/100</f>
        <v>3.0299999999999997E-2</v>
      </c>
      <c r="G4">
        <v>16.82</v>
      </c>
      <c r="H4">
        <v>3.6297003021481533E-3</v>
      </c>
      <c r="I4">
        <v>1.5515903801395226E-3</v>
      </c>
      <c r="J4">
        <v>63.3</v>
      </c>
      <c r="K4">
        <v>8.76</v>
      </c>
      <c r="L4">
        <v>14.68635240416344</v>
      </c>
      <c r="M4">
        <v>0.19</v>
      </c>
      <c r="N4">
        <v>-0.15631999999999999</v>
      </c>
      <c r="O4">
        <v>0</v>
      </c>
      <c r="P4" t="s">
        <v>5442</v>
      </c>
      <c r="Q4" s="11" t="str">
        <f t="shared" si="0"/>
        <v>MOM</v>
      </c>
      <c r="R4" s="11">
        <v>8.9444191835759801E-2</v>
      </c>
    </row>
    <row r="5" spans="1:18">
      <c r="A5" s="5">
        <v>33053</v>
      </c>
      <c r="B5">
        <f>'FF-5'!C328/100</f>
        <v>1.3500000000000002E-2</v>
      </c>
      <c r="C5">
        <f>'FF-5'!D328/100</f>
        <v>-1.9299999999999998E-2</v>
      </c>
      <c r="D5">
        <f>'FF-5'!E328/100</f>
        <v>-1.03E-2</v>
      </c>
      <c r="E5">
        <f>'FF-5'!F328/100</f>
        <v>-3.9000000000000003E-3</v>
      </c>
      <c r="F5">
        <f>'FF-5'!J766/100</f>
        <v>2.4E-2</v>
      </c>
      <c r="G5">
        <v>18.39</v>
      </c>
      <c r="H5">
        <v>6.6581679328003851E-4</v>
      </c>
      <c r="I5">
        <v>6.1967467079784289E-3</v>
      </c>
      <c r="J5">
        <v>63.3</v>
      </c>
      <c r="K5">
        <v>8.48</v>
      </c>
      <c r="L5">
        <v>8.0201897143230685</v>
      </c>
      <c r="M5">
        <v>0.45</v>
      </c>
      <c r="N5">
        <v>8.4720000000000004E-2</v>
      </c>
      <c r="O5">
        <v>-6.4316212369609771E-3</v>
      </c>
      <c r="P5" t="s">
        <v>5442</v>
      </c>
      <c r="Q5" s="11" t="str">
        <f t="shared" si="0"/>
        <v>MOM</v>
      </c>
      <c r="R5" s="11">
        <v>-6.4316212369610604E-3</v>
      </c>
    </row>
    <row r="6" spans="1:18">
      <c r="A6" s="5">
        <v>33085</v>
      </c>
      <c r="B6">
        <f>'FF-5'!C329/100</f>
        <v>-3.1600000000000003E-2</v>
      </c>
      <c r="C6">
        <f>'FF-5'!D329/100</f>
        <v>-2.9999999999999997E-4</v>
      </c>
      <c r="D6">
        <f>'FF-5'!E329/100</f>
        <v>-1.8E-3</v>
      </c>
      <c r="E6">
        <f>'FF-5'!F329/100</f>
        <v>3.2099999999999997E-2</v>
      </c>
      <c r="F6">
        <f>'FF-5'!J767/100</f>
        <v>6.0999999999999999E-2</v>
      </c>
      <c r="G6">
        <v>28.18</v>
      </c>
      <c r="H6">
        <v>6.6581679328003851E-4</v>
      </c>
      <c r="I6">
        <v>4.6189376443417363E-3</v>
      </c>
      <c r="J6">
        <v>63.3</v>
      </c>
      <c r="K6">
        <v>8.4700000000000006</v>
      </c>
      <c r="L6">
        <v>25.63752619171073</v>
      </c>
      <c r="M6">
        <v>0.79</v>
      </c>
      <c r="N6">
        <v>0.24339</v>
      </c>
      <c r="O6">
        <v>-1.0680334612451083E-2</v>
      </c>
      <c r="P6" t="s">
        <v>5442</v>
      </c>
      <c r="Q6" s="11" t="str">
        <f t="shared" si="0"/>
        <v>MOM</v>
      </c>
      <c r="R6" s="11">
        <v>-4.2762163795707631E-3</v>
      </c>
    </row>
    <row r="7" spans="1:18">
      <c r="A7" s="5">
        <v>33116</v>
      </c>
      <c r="B7">
        <f>'FF-5'!C330/100</f>
        <v>-3.8699999999999998E-2</v>
      </c>
      <c r="C7">
        <f>'FF-5'!D330/100</f>
        <v>1.6399999999999998E-2</v>
      </c>
      <c r="D7">
        <f>'FF-5'!E330/100</f>
        <v>-3.4999999999999996E-3</v>
      </c>
      <c r="E7">
        <f>'FF-5'!F330/100</f>
        <v>2.9600000000000001E-2</v>
      </c>
      <c r="F7">
        <f>'FF-5'!J768/100</f>
        <v>1.8799999999999997E-2</v>
      </c>
      <c r="G7">
        <v>29.11</v>
      </c>
      <c r="H7">
        <v>6.6581679328003851E-4</v>
      </c>
      <c r="I7">
        <v>8.4291187739462536E-3</v>
      </c>
      <c r="J7">
        <v>63</v>
      </c>
      <c r="K7">
        <v>8.75</v>
      </c>
      <c r="L7">
        <v>11.342601161540371</v>
      </c>
      <c r="M7">
        <v>0.8</v>
      </c>
      <c r="N7">
        <v>0.20116000000000001</v>
      </c>
      <c r="O7">
        <v>-9.8135388334844253E-2</v>
      </c>
      <c r="P7" t="s">
        <v>5412</v>
      </c>
      <c r="Q7" s="11" t="str">
        <f t="shared" si="0"/>
        <v>CMA</v>
      </c>
      <c r="R7" s="11">
        <v>-9.4262257765907354E-2</v>
      </c>
    </row>
    <row r="8" spans="1:18">
      <c r="A8" s="5">
        <v>33144</v>
      </c>
      <c r="B8">
        <f>'FF-5'!C331/100</f>
        <v>-3.7400000000000003E-2</v>
      </c>
      <c r="C8">
        <f>'FF-5'!D331/100</f>
        <v>6.4000000000000003E-3</v>
      </c>
      <c r="D8">
        <f>'FF-5'!E331/100</f>
        <v>5.9999999999999995E-4</v>
      </c>
      <c r="E8">
        <f>'FF-5'!F331/100</f>
        <v>3.6699999999999997E-2</v>
      </c>
      <c r="F8">
        <f>'FF-5'!J769/100</f>
        <v>5.7800000000000004E-2</v>
      </c>
      <c r="G8">
        <v>29.63</v>
      </c>
      <c r="H8">
        <v>-9.1040455696799194E-3</v>
      </c>
      <c r="I8">
        <v>6.8389057750759541E-3</v>
      </c>
      <c r="J8">
        <v>62.1</v>
      </c>
      <c r="K8">
        <v>8.89</v>
      </c>
      <c r="L8">
        <v>10.711599445099109</v>
      </c>
      <c r="M8">
        <v>0.88</v>
      </c>
      <c r="N8">
        <v>6.6170000000000007E-2</v>
      </c>
      <c r="O8">
        <v>-0.13905337117015959</v>
      </c>
      <c r="P8" t="s">
        <v>5412</v>
      </c>
      <c r="Q8" s="11" t="str">
        <f t="shared" si="0"/>
        <v>MOM</v>
      </c>
      <c r="R8" s="11">
        <v>-4.945262995640487E-2</v>
      </c>
    </row>
    <row r="9" spans="1:18">
      <c r="A9" s="5">
        <v>33177</v>
      </c>
      <c r="B9">
        <f>'FF-5'!C332/100</f>
        <v>-5.1200000000000002E-2</v>
      </c>
      <c r="C9">
        <f>'FF-5'!D332/100</f>
        <v>1E-3</v>
      </c>
      <c r="D9">
        <f>'FF-5'!E332/100</f>
        <v>2.9700000000000001E-2</v>
      </c>
      <c r="E9">
        <f>'FF-5'!F332/100</f>
        <v>-3.0000000000000001E-3</v>
      </c>
      <c r="F9">
        <f>'FF-5'!J770/100</f>
        <v>6.7099999999999993E-2</v>
      </c>
      <c r="G9">
        <v>24.89</v>
      </c>
      <c r="H9">
        <v>-9.1040455696799194E-3</v>
      </c>
      <c r="I9">
        <v>6.792452830188811E-3</v>
      </c>
      <c r="J9">
        <v>61.3</v>
      </c>
      <c r="K9">
        <v>8.7200000000000006</v>
      </c>
      <c r="L9">
        <v>16.862525790923971</v>
      </c>
      <c r="M9">
        <v>0.73</v>
      </c>
      <c r="N9">
        <v>-1.48E-3</v>
      </c>
      <c r="O9">
        <v>-5.5467501264966045E-2</v>
      </c>
      <c r="P9" t="s">
        <v>5412</v>
      </c>
      <c r="Q9" s="11" t="str">
        <f t="shared" si="0"/>
        <v>MOM</v>
      </c>
      <c r="R9" s="11">
        <v>-6.327797538680513E-3</v>
      </c>
    </row>
    <row r="10" spans="1:18">
      <c r="A10" s="5">
        <v>33207</v>
      </c>
      <c r="B10">
        <f>'FF-5'!C333/100</f>
        <v>7.000000000000001E-4</v>
      </c>
      <c r="C10">
        <f>'FF-5'!D333/100</f>
        <v>-3.1E-2</v>
      </c>
      <c r="D10">
        <f>'FF-5'!E333/100</f>
        <v>6.5000000000000006E-3</v>
      </c>
      <c r="E10">
        <f>'FF-5'!F333/100</f>
        <v>-4.7400000000000005E-2</v>
      </c>
      <c r="F10">
        <f>'FF-5'!J771/100</f>
        <v>-5.4800000000000001E-2</v>
      </c>
      <c r="G10">
        <v>23.36</v>
      </c>
      <c r="H10">
        <v>-9.1040455696799194E-3</v>
      </c>
      <c r="I10">
        <v>2.2488755622187551E-3</v>
      </c>
      <c r="J10">
        <v>60.4</v>
      </c>
      <c r="K10">
        <v>8.39</v>
      </c>
      <c r="L10">
        <v>31.540477796114889</v>
      </c>
      <c r="M10">
        <v>0.93</v>
      </c>
      <c r="N10">
        <v>9.2960000000000001E-2</v>
      </c>
      <c r="O10">
        <v>0</v>
      </c>
      <c r="P10" t="s">
        <v>5442</v>
      </c>
      <c r="Q10" s="11" t="str">
        <f t="shared" si="0"/>
        <v>RMW</v>
      </c>
      <c r="R10" s="11">
        <v>6.2389578322229022E-2</v>
      </c>
    </row>
    <row r="11" spans="1:18">
      <c r="A11" s="5">
        <v>33238</v>
      </c>
      <c r="B11">
        <f>'FF-5'!C334/100</f>
        <v>6.7000000000000002E-3</v>
      </c>
      <c r="C11">
        <f>'FF-5'!D334/100</f>
        <v>-1.7000000000000001E-2</v>
      </c>
      <c r="D11">
        <f>'FF-5'!E334/100</f>
        <v>2.7300000000000001E-2</v>
      </c>
      <c r="E11">
        <f>'FF-5'!F334/100</f>
        <v>-1.89E-2</v>
      </c>
      <c r="F11">
        <f>'FF-5'!J772/100</f>
        <v>2.8999999999999998E-3</v>
      </c>
      <c r="G11">
        <v>27.43</v>
      </c>
      <c r="H11">
        <v>-4.679406451076118E-3</v>
      </c>
      <c r="I11">
        <v>3.7397157816005944E-3</v>
      </c>
      <c r="J11">
        <v>59.3</v>
      </c>
      <c r="K11">
        <v>8.08</v>
      </c>
      <c r="L11">
        <v>5.7716636625871622</v>
      </c>
      <c r="M11">
        <v>0.98</v>
      </c>
      <c r="N11">
        <v>-0.10784000000000001</v>
      </c>
      <c r="O11">
        <v>0</v>
      </c>
      <c r="P11" t="s">
        <v>5442</v>
      </c>
      <c r="Q11" s="11" t="str">
        <f t="shared" si="0"/>
        <v>RMW</v>
      </c>
      <c r="R11" s="11">
        <v>2.4677753289254145E-2</v>
      </c>
    </row>
    <row r="12" spans="1:18">
      <c r="A12" s="5">
        <v>33269</v>
      </c>
      <c r="B12">
        <f>'FF-5'!C335/100</f>
        <v>3.9100000000000003E-2</v>
      </c>
      <c r="C12">
        <f>'FF-5'!D335/100</f>
        <v>-1.6E-2</v>
      </c>
      <c r="D12">
        <f>'FF-5'!E335/100</f>
        <v>1.2800000000000001E-2</v>
      </c>
      <c r="E12">
        <f>'FF-5'!F335/100</f>
        <v>-3.9900000000000005E-2</v>
      </c>
      <c r="F12">
        <f>'FF-5'!J773/100</f>
        <v>-6.4500000000000002E-2</v>
      </c>
      <c r="G12">
        <v>21.6</v>
      </c>
      <c r="H12">
        <v>-4.679406451076118E-3</v>
      </c>
      <c r="I12">
        <v>3.7257824143070994E-3</v>
      </c>
      <c r="J12">
        <v>58.7</v>
      </c>
      <c r="K12">
        <v>8.09</v>
      </c>
      <c r="L12">
        <v>17.55884513558836</v>
      </c>
      <c r="M12">
        <v>0.98</v>
      </c>
      <c r="N12">
        <v>-0.32279999999999998</v>
      </c>
      <c r="O12">
        <v>0</v>
      </c>
      <c r="P12" t="s">
        <v>5442</v>
      </c>
      <c r="Q12" s="11" t="str">
        <f t="shared" si="0"/>
        <v>SMB</v>
      </c>
      <c r="R12" s="11">
        <v>4.4656998533485259E-2</v>
      </c>
    </row>
    <row r="13" spans="1:18">
      <c r="A13" s="5">
        <v>33297</v>
      </c>
      <c r="B13">
        <f>'FF-5'!C336/100</f>
        <v>3.9399999999999998E-2</v>
      </c>
      <c r="C13">
        <f>'FF-5'!D336/100</f>
        <v>-5.7999999999999996E-3</v>
      </c>
      <c r="D13">
        <f>'FF-5'!E336/100</f>
        <v>-2E-3</v>
      </c>
      <c r="E13">
        <f>'FF-5'!F336/100</f>
        <v>-3.3E-3</v>
      </c>
      <c r="F13">
        <f>'FF-5'!J774/100</f>
        <v>-4.6100000000000002E-2</v>
      </c>
      <c r="G13">
        <v>17.739999999999998</v>
      </c>
      <c r="H13">
        <v>-4.679406451076118E-3</v>
      </c>
      <c r="I13">
        <v>7.423904974017681E-4</v>
      </c>
      <c r="J13">
        <v>57.9</v>
      </c>
      <c r="K13">
        <v>7.85</v>
      </c>
      <c r="L13">
        <v>9.6995292233039283</v>
      </c>
      <c r="M13">
        <v>1.03</v>
      </c>
      <c r="N13">
        <v>-0.2354</v>
      </c>
      <c r="O13">
        <v>0</v>
      </c>
      <c r="P13" t="s">
        <v>5442</v>
      </c>
      <c r="Q13" s="11" t="str">
        <f t="shared" si="0"/>
        <v>SMB</v>
      </c>
      <c r="R13" s="11">
        <v>6.6248015148820949E-2</v>
      </c>
    </row>
    <row r="14" spans="1:18">
      <c r="A14" s="5">
        <v>33326</v>
      </c>
      <c r="B14">
        <f>'FF-5'!C337/100</f>
        <v>3.8300000000000001E-2</v>
      </c>
      <c r="C14">
        <f>'FF-5'!D337/100</f>
        <v>-1.3899999999999999E-2</v>
      </c>
      <c r="D14">
        <f>'FF-5'!E337/100</f>
        <v>-5.3E-3</v>
      </c>
      <c r="E14">
        <f>'FF-5'!F337/100</f>
        <v>-1.06E-2</v>
      </c>
      <c r="F14">
        <f>'FF-5'!J775/100</f>
        <v>2.87E-2</v>
      </c>
      <c r="G14">
        <v>17.37</v>
      </c>
      <c r="H14">
        <v>7.7968905686101042E-3</v>
      </c>
      <c r="I14">
        <v>0</v>
      </c>
      <c r="J14">
        <v>57.7</v>
      </c>
      <c r="K14">
        <v>8.11</v>
      </c>
      <c r="L14">
        <v>6.4714079745726343</v>
      </c>
      <c r="M14">
        <v>1.22</v>
      </c>
      <c r="N14">
        <v>-7.3840000000000003E-2</v>
      </c>
      <c r="O14">
        <v>0</v>
      </c>
      <c r="P14" t="s">
        <v>5442</v>
      </c>
      <c r="Q14" s="11" t="str">
        <f t="shared" si="0"/>
        <v>SMB</v>
      </c>
      <c r="R14" s="11">
        <v>2.1688819710406149E-2</v>
      </c>
    </row>
    <row r="15" spans="1:18">
      <c r="A15" s="5">
        <v>33358</v>
      </c>
      <c r="B15">
        <f>'FF-5'!C338/100</f>
        <v>3.0999999999999999E-3</v>
      </c>
      <c r="C15">
        <f>'FF-5'!D338/100</f>
        <v>1.4999999999999999E-2</v>
      </c>
      <c r="D15">
        <f>'FF-5'!E338/100</f>
        <v>6.1999999999999998E-3</v>
      </c>
      <c r="E15">
        <f>'FF-5'!F338/100</f>
        <v>7.4000000000000003E-3</v>
      </c>
      <c r="F15">
        <f>'FF-5'!J776/100</f>
        <v>-2.3599999999999999E-2</v>
      </c>
      <c r="G15">
        <v>16.93</v>
      </c>
      <c r="H15">
        <v>7.7968905686101042E-3</v>
      </c>
      <c r="I15">
        <v>2.225519287833766E-3</v>
      </c>
      <c r="J15">
        <v>57.5</v>
      </c>
      <c r="K15">
        <v>8.0399999999999991</v>
      </c>
      <c r="L15">
        <v>5.5095843386354968</v>
      </c>
      <c r="M15">
        <v>1.38</v>
      </c>
      <c r="N15">
        <v>1.0120000000000001E-2</v>
      </c>
      <c r="O15">
        <v>0</v>
      </c>
      <c r="P15" t="s">
        <v>5442</v>
      </c>
      <c r="Q15" s="11" t="str">
        <f t="shared" si="0"/>
        <v>HML</v>
      </c>
      <c r="R15" s="11">
        <v>1.2657430369815703E-3</v>
      </c>
    </row>
    <row r="16" spans="1:18">
      <c r="A16" s="5">
        <v>33389</v>
      </c>
      <c r="B16">
        <f>'FF-5'!C339/100</f>
        <v>1.4000000000000002E-3</v>
      </c>
      <c r="C16">
        <f>'FF-5'!D339/100</f>
        <v>-5.1999999999999998E-3</v>
      </c>
      <c r="D16">
        <f>'FF-5'!E339/100</f>
        <v>0.02</v>
      </c>
      <c r="E16">
        <f>'FF-5'!F339/100</f>
        <v>-2.4300000000000002E-2</v>
      </c>
      <c r="F16">
        <f>'FF-5'!J777/100</f>
        <v>-1.1000000000000001E-3</v>
      </c>
      <c r="G16">
        <v>17.14</v>
      </c>
      <c r="H16">
        <v>7.7968905686101042E-3</v>
      </c>
      <c r="I16">
        <v>3.7009622501851247E-3</v>
      </c>
      <c r="J16">
        <v>58</v>
      </c>
      <c r="K16">
        <v>8.07</v>
      </c>
      <c r="L16">
        <v>8.3227358328795802</v>
      </c>
      <c r="M16">
        <v>1.34</v>
      </c>
      <c r="N16">
        <v>-1.26E-2</v>
      </c>
      <c r="O16">
        <v>0</v>
      </c>
      <c r="P16" t="s">
        <v>5442</v>
      </c>
      <c r="Q16" s="11" t="str">
        <f t="shared" si="0"/>
        <v>RMW</v>
      </c>
      <c r="R16" s="11">
        <v>3.8908146571941638E-2</v>
      </c>
    </row>
    <row r="17" spans="1:18">
      <c r="A17" s="5">
        <v>33417</v>
      </c>
      <c r="B17">
        <f>'FF-5'!C340/100</f>
        <v>2.3999999999999998E-3</v>
      </c>
      <c r="C17">
        <f>'FF-5'!D340/100</f>
        <v>1.15E-2</v>
      </c>
      <c r="D17">
        <f>'FF-5'!E340/100</f>
        <v>1.7899999999999999E-2</v>
      </c>
      <c r="E17">
        <f>'FF-5'!F340/100</f>
        <v>6.5000000000000006E-3</v>
      </c>
      <c r="F17">
        <f>'FF-5'!J778/100</f>
        <v>4.6999999999999993E-3</v>
      </c>
      <c r="G17">
        <v>17.29</v>
      </c>
      <c r="H17">
        <v>5.0535868651608862E-3</v>
      </c>
      <c r="I17">
        <v>2.9498525073747839E-3</v>
      </c>
      <c r="J17">
        <v>58.4</v>
      </c>
      <c r="K17">
        <v>8.2799999999999994</v>
      </c>
      <c r="L17">
        <v>7.5305026841917986</v>
      </c>
      <c r="M17">
        <v>1.39</v>
      </c>
      <c r="N17">
        <v>-0.17879999999999999</v>
      </c>
      <c r="O17">
        <v>-4.8371911201162833E-2</v>
      </c>
      <c r="P17" t="s">
        <v>5412</v>
      </c>
      <c r="Q17" s="11" t="str">
        <f t="shared" si="0"/>
        <v>RMW</v>
      </c>
      <c r="R17" s="11">
        <v>-4.8371911201162798E-2</v>
      </c>
    </row>
    <row r="18" spans="1:18">
      <c r="A18" s="5">
        <v>33450</v>
      </c>
      <c r="B18">
        <f>'FF-5'!C341/100</f>
        <v>-9.5999999999999992E-3</v>
      </c>
      <c r="C18">
        <f>'FF-5'!D341/100</f>
        <v>-1.32E-2</v>
      </c>
      <c r="D18">
        <f>'FF-5'!E341/100</f>
        <v>1.6E-2</v>
      </c>
      <c r="E18">
        <f>'FF-5'!F341/100</f>
        <v>-1.3600000000000001E-2</v>
      </c>
      <c r="F18">
        <f>'FF-5'!J779/100</f>
        <v>4.3200000000000002E-2</v>
      </c>
      <c r="G18">
        <v>15.68</v>
      </c>
      <c r="H18">
        <v>5.0535868651608862E-3</v>
      </c>
      <c r="I18">
        <v>1.4705882352941124E-3</v>
      </c>
      <c r="J18">
        <v>58.4</v>
      </c>
      <c r="K18">
        <v>8.27</v>
      </c>
      <c r="L18">
        <v>8.1965221664519188</v>
      </c>
      <c r="M18">
        <v>1.46</v>
      </c>
      <c r="N18">
        <v>-0.14274000000000001</v>
      </c>
      <c r="O18">
        <v>-6.364797603841091E-3</v>
      </c>
      <c r="P18" t="s">
        <v>5442</v>
      </c>
      <c r="Q18" s="11" t="str">
        <f t="shared" si="0"/>
        <v>MOM</v>
      </c>
      <c r="R18" s="11">
        <v>4.4142364114476695E-2</v>
      </c>
    </row>
    <row r="19" spans="1:18">
      <c r="A19" s="5">
        <v>33480</v>
      </c>
      <c r="B19">
        <f>'FF-5'!C342/100</f>
        <v>1.3999999999999999E-2</v>
      </c>
      <c r="C19">
        <f>'FF-5'!D342/100</f>
        <v>-7.8000000000000005E-3</v>
      </c>
      <c r="D19">
        <f>'FF-5'!E342/100</f>
        <v>8.3999999999999995E-3</v>
      </c>
      <c r="E19">
        <f>'FF-5'!F342/100</f>
        <v>-3.4000000000000002E-3</v>
      </c>
      <c r="F19">
        <f>'FF-5'!J780/100</f>
        <v>1.5700000000000002E-2</v>
      </c>
      <c r="G19">
        <v>16.96</v>
      </c>
      <c r="H19">
        <v>5.0535868651608862E-3</v>
      </c>
      <c r="I19">
        <v>2.936857562408246E-3</v>
      </c>
      <c r="J19">
        <v>59</v>
      </c>
      <c r="K19">
        <v>7.9</v>
      </c>
      <c r="L19">
        <v>4.3906061418160496</v>
      </c>
      <c r="M19">
        <v>1.48</v>
      </c>
      <c r="N19">
        <v>-1.984E-2</v>
      </c>
      <c r="O19">
        <v>0</v>
      </c>
      <c r="P19" t="s">
        <v>5442</v>
      </c>
      <c r="Q19" s="11" t="str">
        <f t="shared" si="0"/>
        <v>MOM</v>
      </c>
      <c r="R19" s="11">
        <v>2.1649267460159161E-2</v>
      </c>
    </row>
    <row r="20" spans="1:18">
      <c r="A20" s="5">
        <v>33511</v>
      </c>
      <c r="B20">
        <f>'FF-5'!C343/100</f>
        <v>1.5600000000000001E-2</v>
      </c>
      <c r="C20">
        <f>'FF-5'!D343/100</f>
        <v>-1.0800000000000001E-2</v>
      </c>
      <c r="D20">
        <f>'FF-5'!E343/100</f>
        <v>-1.8200000000000001E-2</v>
      </c>
      <c r="E20">
        <f>'FF-5'!F343/100</f>
        <v>8.0000000000000004E-4</v>
      </c>
      <c r="F20">
        <f>'FF-5'!J781/100</f>
        <v>1.7899999999999999E-2</v>
      </c>
      <c r="G20">
        <v>16.36</v>
      </c>
      <c r="H20">
        <v>3.4854484461859236E-3</v>
      </c>
      <c r="I20">
        <v>2.9282576866764831E-3</v>
      </c>
      <c r="J20">
        <v>59.1</v>
      </c>
      <c r="K20">
        <v>7.65</v>
      </c>
      <c r="L20">
        <v>6.2361668423778491</v>
      </c>
      <c r="M20">
        <v>1.77</v>
      </c>
      <c r="N20">
        <v>-2.5090000000000001E-2</v>
      </c>
      <c r="O20">
        <v>-1.9520000000000062E-2</v>
      </c>
      <c r="P20" t="s">
        <v>5442</v>
      </c>
      <c r="Q20" s="11" t="str">
        <f t="shared" si="0"/>
        <v>MOM</v>
      </c>
      <c r="R20" s="11">
        <v>-1.9519999999999982E-2</v>
      </c>
    </row>
    <row r="21" spans="1:18">
      <c r="A21" s="5">
        <v>33542</v>
      </c>
      <c r="B21">
        <f>'FF-5'!C344/100</f>
        <v>9.1000000000000004E-3</v>
      </c>
      <c r="C21">
        <f>'FF-5'!D344/100</f>
        <v>-4.6999999999999993E-3</v>
      </c>
      <c r="D21">
        <f>'FF-5'!E344/100</f>
        <v>-1.7000000000000001E-2</v>
      </c>
      <c r="E21">
        <f>'FF-5'!F344/100</f>
        <v>-2.3E-3</v>
      </c>
      <c r="F21">
        <f>'FF-5'!J782/100</f>
        <v>3.0600000000000002E-2</v>
      </c>
      <c r="G21">
        <v>17.77</v>
      </c>
      <c r="H21">
        <v>3.4854484461859236E-3</v>
      </c>
      <c r="I21">
        <v>1.4598540145984717E-3</v>
      </c>
      <c r="J21">
        <v>59.6</v>
      </c>
      <c r="K21">
        <v>7.53</v>
      </c>
      <c r="L21">
        <v>7.7908484363252306</v>
      </c>
      <c r="M21">
        <v>2</v>
      </c>
      <c r="N21">
        <v>-4.4790000000000003E-2</v>
      </c>
      <c r="O21">
        <v>-5.1715254237289657E-3</v>
      </c>
      <c r="P21" t="s">
        <v>5442</v>
      </c>
      <c r="Q21" s="11" t="str">
        <f t="shared" si="0"/>
        <v>MOM</v>
      </c>
      <c r="R21" s="11">
        <v>1.463413284949322E-2</v>
      </c>
    </row>
    <row r="22" spans="1:18">
      <c r="A22" s="5">
        <v>33571</v>
      </c>
      <c r="B22">
        <f>'FF-5'!C345/100</f>
        <v>-8.3000000000000001E-3</v>
      </c>
      <c r="C22">
        <f>'FF-5'!D345/100</f>
        <v>-1.89E-2</v>
      </c>
      <c r="D22">
        <f>'FF-5'!E345/100</f>
        <v>1.11E-2</v>
      </c>
      <c r="E22">
        <f>'FF-5'!F345/100</f>
        <v>1E-4</v>
      </c>
      <c r="F22">
        <f>'FF-5'!J783/100</f>
        <v>1.1399999999999999E-2</v>
      </c>
      <c r="G22">
        <v>18.350000000000001</v>
      </c>
      <c r="H22">
        <v>3.4854484461859236E-3</v>
      </c>
      <c r="I22">
        <v>4.3731778425657453E-3</v>
      </c>
      <c r="J22">
        <v>59.5</v>
      </c>
      <c r="K22">
        <v>7.42</v>
      </c>
      <c r="L22">
        <v>10.983928060837259</v>
      </c>
      <c r="M22">
        <v>1.94</v>
      </c>
      <c r="N22">
        <v>-3.9989999999999998E-2</v>
      </c>
      <c r="O22">
        <v>-4.2993869311939888E-2</v>
      </c>
      <c r="P22" t="s">
        <v>5412</v>
      </c>
      <c r="Q22" s="11" t="str">
        <f t="shared" si="0"/>
        <v>MOM</v>
      </c>
      <c r="R22" s="11">
        <v>-4.2993869311939936E-2</v>
      </c>
    </row>
    <row r="23" spans="1:18">
      <c r="A23" s="5">
        <v>33603</v>
      </c>
      <c r="B23">
        <f>'FF-5'!C346/100</f>
        <v>-2.4E-2</v>
      </c>
      <c r="C23">
        <f>'FF-5'!D346/100</f>
        <v>-4.1700000000000001E-2</v>
      </c>
      <c r="D23">
        <f>'FF-5'!E346/100</f>
        <v>3.5499999999999997E-2</v>
      </c>
      <c r="E23">
        <f>'FF-5'!F346/100</f>
        <v>-3.1200000000000002E-2</v>
      </c>
      <c r="F23">
        <f>'FF-5'!J784/100</f>
        <v>8.1900000000000001E-2</v>
      </c>
      <c r="G23">
        <v>17.68</v>
      </c>
      <c r="H23">
        <v>1.1972522099874316E-2</v>
      </c>
      <c r="I23">
        <v>2.9027576197386828E-3</v>
      </c>
      <c r="J23">
        <v>59.5</v>
      </c>
      <c r="K23">
        <v>7.09</v>
      </c>
      <c r="L23">
        <v>22.610630910038111</v>
      </c>
      <c r="M23">
        <v>2.2000000000000002</v>
      </c>
      <c r="N23">
        <v>1.9709999999999998E-2</v>
      </c>
      <c r="O23">
        <v>0</v>
      </c>
      <c r="P23" t="s">
        <v>5442</v>
      </c>
      <c r="Q23" s="11" t="str">
        <f t="shared" si="0"/>
        <v>MOM</v>
      </c>
      <c r="R23" s="11">
        <v>0.11149881363029124</v>
      </c>
    </row>
    <row r="24" spans="1:18">
      <c r="A24" s="5">
        <v>33634</v>
      </c>
      <c r="B24">
        <f>'FF-5'!C347/100</f>
        <v>9.1799999999999993E-2</v>
      </c>
      <c r="C24">
        <f>'FF-5'!D347/100</f>
        <v>4.7100000000000003E-2</v>
      </c>
      <c r="D24">
        <f>'FF-5'!E347/100</f>
        <v>-1.32E-2</v>
      </c>
      <c r="E24">
        <f>'FF-5'!F347/100</f>
        <v>3.2000000000000001E-2</v>
      </c>
      <c r="F24">
        <f>'FF-5'!J785/100</f>
        <v>-2.4900000000000002E-2</v>
      </c>
      <c r="G24">
        <v>17.48</v>
      </c>
      <c r="H24">
        <v>1.1972522099874316E-2</v>
      </c>
      <c r="I24">
        <v>7.2358900144742222E-4</v>
      </c>
      <c r="J24">
        <v>59.4</v>
      </c>
      <c r="K24">
        <v>7.03</v>
      </c>
      <c r="L24">
        <v>15.389792604679631</v>
      </c>
      <c r="M24">
        <v>2</v>
      </c>
      <c r="N24">
        <v>3.6000000000000002E-4</v>
      </c>
      <c r="O24">
        <v>-1.9102289763335459E-2</v>
      </c>
      <c r="P24" t="s">
        <v>5442</v>
      </c>
      <c r="Q24" s="11" t="str">
        <f t="shared" si="0"/>
        <v>SMB</v>
      </c>
      <c r="R24" s="11">
        <v>-1.91022897633355E-2</v>
      </c>
    </row>
    <row r="25" spans="1:18">
      <c r="A25" s="5">
        <v>33662</v>
      </c>
      <c r="B25">
        <f>'FF-5'!C348/100</f>
        <v>1.3300000000000001E-2</v>
      </c>
      <c r="C25">
        <f>'FF-5'!D348/100</f>
        <v>6.4699999999999994E-2</v>
      </c>
      <c r="D25">
        <f>'FF-5'!E348/100</f>
        <v>8.0000000000000004E-4</v>
      </c>
      <c r="E25">
        <f>'FF-5'!F348/100</f>
        <v>2.1899999999999999E-2</v>
      </c>
      <c r="F25">
        <f>'FF-5'!J786/100</f>
        <v>-5.3E-3</v>
      </c>
      <c r="G25">
        <v>17.52</v>
      </c>
      <c r="H25">
        <v>1.1972522099874316E-2</v>
      </c>
      <c r="I25">
        <v>2.1691973969630851E-3</v>
      </c>
      <c r="J25">
        <v>59.9</v>
      </c>
      <c r="K25">
        <v>7.34</v>
      </c>
      <c r="L25">
        <v>10.54061226009855</v>
      </c>
      <c r="M25">
        <v>1.94</v>
      </c>
      <c r="N25">
        <v>-1.155E-2</v>
      </c>
      <c r="O25">
        <v>-1.032251451123097E-2</v>
      </c>
      <c r="P25" t="s">
        <v>5442</v>
      </c>
      <c r="Q25" s="11" t="str">
        <f t="shared" si="0"/>
        <v>HML</v>
      </c>
      <c r="R25" s="11">
        <v>8.9507551709813171E-3</v>
      </c>
    </row>
    <row r="26" spans="1:18">
      <c r="A26" s="5">
        <v>33694</v>
      </c>
      <c r="B26">
        <f>'FF-5'!C349/100</f>
        <v>-9.300000000000001E-3</v>
      </c>
      <c r="C26">
        <f>'FF-5'!D349/100</f>
        <v>3.56E-2</v>
      </c>
      <c r="D26">
        <f>'FF-5'!E349/100</f>
        <v>-1E-4</v>
      </c>
      <c r="E26">
        <f>'FF-5'!F349/100</f>
        <v>1.95E-2</v>
      </c>
      <c r="F26">
        <f>'FF-5'!J787/100</f>
        <v>-2.8999999999999998E-3</v>
      </c>
      <c r="G26">
        <v>16.559999999999999</v>
      </c>
      <c r="H26">
        <v>1.0843032755055937E-2</v>
      </c>
      <c r="I26">
        <v>3.6075036075036149E-3</v>
      </c>
      <c r="J26">
        <v>60.1</v>
      </c>
      <c r="K26">
        <v>7.54</v>
      </c>
      <c r="L26">
        <v>9.0370484063384389</v>
      </c>
      <c r="M26">
        <v>2.15</v>
      </c>
      <c r="N26">
        <v>-8.3900000000000002E-2</v>
      </c>
      <c r="O26">
        <v>-2.0919917035011587E-2</v>
      </c>
      <c r="P26" t="s">
        <v>5442</v>
      </c>
      <c r="Q26" s="11" t="str">
        <f t="shared" si="0"/>
        <v>HML</v>
      </c>
      <c r="R26" s="11">
        <v>-2.0919917035011504E-2</v>
      </c>
    </row>
    <row r="27" spans="1:18">
      <c r="A27" s="5">
        <v>33724</v>
      </c>
      <c r="B27">
        <f>'FF-5'!C350/100</f>
        <v>-5.7000000000000002E-2</v>
      </c>
      <c r="C27">
        <f>'FF-5'!D350/100</f>
        <v>4.3400000000000001E-2</v>
      </c>
      <c r="D27">
        <f>'FF-5'!E350/100</f>
        <v>1.6899999999999998E-2</v>
      </c>
      <c r="E27">
        <f>'FF-5'!F350/100</f>
        <v>2.23E-2</v>
      </c>
      <c r="F27">
        <f>'FF-5'!J788/100</f>
        <v>-2.58E-2</v>
      </c>
      <c r="G27">
        <v>15.08</v>
      </c>
      <c r="H27">
        <v>1.0843032755055937E-2</v>
      </c>
      <c r="I27">
        <v>2.1567217828901697E-3</v>
      </c>
      <c r="J27">
        <v>60.6</v>
      </c>
      <c r="K27">
        <v>7.48</v>
      </c>
      <c r="L27">
        <v>8.6391066744132949</v>
      </c>
      <c r="M27">
        <v>2.14</v>
      </c>
      <c r="N27">
        <v>-0.1055</v>
      </c>
      <c r="O27">
        <v>0</v>
      </c>
      <c r="P27" t="s">
        <v>5442</v>
      </c>
      <c r="Q27" s="11" t="str">
        <f t="shared" si="0"/>
        <v>HML</v>
      </c>
      <c r="R27" s="11">
        <v>2.669872100034909E-2</v>
      </c>
    </row>
    <row r="28" spans="1:18">
      <c r="A28" s="5">
        <v>33753</v>
      </c>
      <c r="B28">
        <f>'FF-5'!C351/100</f>
        <v>2.0999999999999999E-3</v>
      </c>
      <c r="C28">
        <f>'FF-5'!D351/100</f>
        <v>1.1899999999999999E-2</v>
      </c>
      <c r="D28">
        <f>'FF-5'!E351/100</f>
        <v>-9.4999999999999998E-3</v>
      </c>
      <c r="E28">
        <f>'FF-5'!F351/100</f>
        <v>4.7999999999999996E-3</v>
      </c>
      <c r="F28">
        <f>'FF-5'!J789/100</f>
        <v>2.0999999999999999E-3</v>
      </c>
      <c r="G28">
        <v>15.2</v>
      </c>
      <c r="H28">
        <v>1.0843032755055937E-2</v>
      </c>
      <c r="I28">
        <v>2.1520803443326741E-3</v>
      </c>
      <c r="J28">
        <v>61</v>
      </c>
      <c r="K28">
        <v>7.39</v>
      </c>
      <c r="L28">
        <v>2.6857671178820368</v>
      </c>
      <c r="M28">
        <v>2.31</v>
      </c>
      <c r="N28">
        <v>-5.3019999999999998E-2</v>
      </c>
      <c r="O28">
        <v>0</v>
      </c>
      <c r="P28" t="s">
        <v>5442</v>
      </c>
      <c r="Q28" s="11" t="str">
        <f t="shared" si="0"/>
        <v>HML</v>
      </c>
      <c r="R28" s="11">
        <v>1.5893746313140333E-3</v>
      </c>
    </row>
    <row r="29" spans="1:18">
      <c r="A29" s="5">
        <v>33785</v>
      </c>
      <c r="B29">
        <f>'FF-5'!C352/100</f>
        <v>-2.7300000000000001E-2</v>
      </c>
      <c r="C29">
        <f>'FF-5'!D352/100</f>
        <v>3.2400000000000005E-2</v>
      </c>
      <c r="D29">
        <f>'FF-5'!E352/100</f>
        <v>-5.0000000000000001E-4</v>
      </c>
      <c r="E29">
        <f>'FF-5'!F352/100</f>
        <v>1.01E-2</v>
      </c>
      <c r="F29">
        <f>'FF-5'!J790/100</f>
        <v>-5.7999999999999996E-3</v>
      </c>
      <c r="G29">
        <v>13.6</v>
      </c>
      <c r="H29">
        <v>9.8811018659805683E-3</v>
      </c>
      <c r="I29">
        <v>2.8632784538296097E-3</v>
      </c>
      <c r="J29">
        <v>61.6</v>
      </c>
      <c r="K29">
        <v>7.26</v>
      </c>
      <c r="L29">
        <v>15.593701200634129</v>
      </c>
      <c r="M29">
        <v>2.2999999999999998</v>
      </c>
      <c r="N29">
        <v>-2.6530000000000001E-2</v>
      </c>
      <c r="O29">
        <v>-1.777171956175088E-2</v>
      </c>
      <c r="P29" t="s">
        <v>5442</v>
      </c>
      <c r="Q29" s="11" t="str">
        <f t="shared" si="0"/>
        <v>HML</v>
      </c>
      <c r="R29" s="11">
        <v>-1.7771719561750832E-2</v>
      </c>
    </row>
    <row r="30" spans="1:18">
      <c r="A30" s="5">
        <v>33816</v>
      </c>
      <c r="B30">
        <f>'FF-5'!C353/100</f>
        <v>-6.1999999999999998E-3</v>
      </c>
      <c r="C30">
        <f>'FF-5'!D353/100</f>
        <v>-5.6000000000000008E-3</v>
      </c>
      <c r="D30">
        <f>'FF-5'!E353/100</f>
        <v>1.3000000000000001E-2</v>
      </c>
      <c r="E30">
        <f>'FF-5'!F353/100</f>
        <v>-9.1000000000000004E-3</v>
      </c>
      <c r="F30">
        <f>'FF-5'!J791/100</f>
        <v>1.5600000000000001E-2</v>
      </c>
      <c r="G30">
        <v>14.42</v>
      </c>
      <c r="H30">
        <v>9.8811018659805683E-3</v>
      </c>
      <c r="I30">
        <v>2.855103497501732E-3</v>
      </c>
      <c r="J30">
        <v>62</v>
      </c>
      <c r="K30">
        <v>6.84</v>
      </c>
      <c r="L30">
        <v>5.254980181094755</v>
      </c>
      <c r="M30">
        <v>2.4700000000000002</v>
      </c>
      <c r="N30">
        <v>3.5380000000000002E-2</v>
      </c>
      <c r="O30">
        <v>0</v>
      </c>
      <c r="P30" t="s">
        <v>5442</v>
      </c>
      <c r="Q30" s="11" t="str">
        <f t="shared" si="0"/>
        <v>MOM</v>
      </c>
      <c r="R30" s="11">
        <v>3.9147966798460221E-2</v>
      </c>
    </row>
    <row r="31" spans="1:18">
      <c r="A31" s="5">
        <v>33847</v>
      </c>
      <c r="B31">
        <f>'FF-5'!C354/100</f>
        <v>-4.1999999999999997E-3</v>
      </c>
      <c r="C31">
        <f>'FF-5'!D354/100</f>
        <v>-1.1000000000000001E-2</v>
      </c>
      <c r="D31">
        <f>'FF-5'!E354/100</f>
        <v>3.7200000000000004E-2</v>
      </c>
      <c r="E31">
        <f>'FF-5'!F354/100</f>
        <v>-1.6500000000000001E-2</v>
      </c>
      <c r="F31">
        <f>'FF-5'!J792/100</f>
        <v>-5.1000000000000004E-3</v>
      </c>
      <c r="G31">
        <v>13.7</v>
      </c>
      <c r="H31">
        <v>9.8811018659805683E-3</v>
      </c>
      <c r="I31">
        <v>2.135231316725994E-3</v>
      </c>
      <c r="J31">
        <v>62.3</v>
      </c>
      <c r="K31">
        <v>6.59</v>
      </c>
      <c r="L31">
        <v>11.24676641874955</v>
      </c>
      <c r="M31">
        <v>2.57</v>
      </c>
      <c r="N31">
        <v>9.8180000000000003E-2</v>
      </c>
      <c r="O31">
        <v>-2.6432428482516587E-2</v>
      </c>
      <c r="P31" t="s">
        <v>5442</v>
      </c>
      <c r="Q31" s="11" t="str">
        <f t="shared" si="0"/>
        <v>RMW</v>
      </c>
      <c r="R31" s="11">
        <v>-2.643242848251659E-2</v>
      </c>
    </row>
    <row r="32" spans="1:18">
      <c r="A32" s="5">
        <v>33877</v>
      </c>
      <c r="B32">
        <f>'FF-5'!C355/100</f>
        <v>4.7999999999999996E-3</v>
      </c>
      <c r="C32">
        <f>'FF-5'!D355/100</f>
        <v>-2.5999999999999999E-3</v>
      </c>
      <c r="D32">
        <f>'FF-5'!E355/100</f>
        <v>1.6399999999999998E-2</v>
      </c>
      <c r="E32">
        <f>'FF-5'!F355/100</f>
        <v>-5.8999999999999999E-3</v>
      </c>
      <c r="F32">
        <f>'FF-5'!J793/100</f>
        <v>1.49E-2</v>
      </c>
      <c r="G32">
        <v>17.64</v>
      </c>
      <c r="H32">
        <v>1.0428555994048683E-2</v>
      </c>
      <c r="I32">
        <v>2.1306818181816567E-3</v>
      </c>
      <c r="J32">
        <v>62.5</v>
      </c>
      <c r="K32">
        <v>6.42</v>
      </c>
      <c r="L32">
        <v>7.9757592035561231</v>
      </c>
      <c r="M32">
        <v>2.4</v>
      </c>
      <c r="N32">
        <v>0.14688000000000001</v>
      </c>
      <c r="O32">
        <v>-1.8323795989023985E-2</v>
      </c>
      <c r="P32" t="s">
        <v>5442</v>
      </c>
      <c r="Q32" s="11" t="str">
        <f t="shared" si="0"/>
        <v>RMW</v>
      </c>
      <c r="R32" s="11">
        <v>8.3287824396758303E-3</v>
      </c>
    </row>
    <row r="33" spans="1:18">
      <c r="A33" s="5">
        <v>33907</v>
      </c>
      <c r="B33">
        <f>'FF-5'!C356/100</f>
        <v>2.07E-2</v>
      </c>
      <c r="C33">
        <f>'FF-5'!D356/100</f>
        <v>-1.9799999999999998E-2</v>
      </c>
      <c r="D33">
        <f>'FF-5'!E356/100</f>
        <v>1.24E-2</v>
      </c>
      <c r="E33">
        <f>'FF-5'!F356/100</f>
        <v>-7.9000000000000008E-3</v>
      </c>
      <c r="F33">
        <f>'FF-5'!J794/100</f>
        <v>2.4799999999999999E-2</v>
      </c>
      <c r="G33">
        <v>14.42</v>
      </c>
      <c r="H33">
        <v>1.0428555994048683E-2</v>
      </c>
      <c r="I33">
        <v>4.2523033309709302E-3</v>
      </c>
      <c r="J33">
        <v>62.7</v>
      </c>
      <c r="K33">
        <v>6.59</v>
      </c>
      <c r="L33">
        <v>10.144269777097771</v>
      </c>
      <c r="M33">
        <v>2.16</v>
      </c>
      <c r="N33">
        <v>-5.5300000000000002E-2</v>
      </c>
      <c r="O33">
        <v>0</v>
      </c>
      <c r="P33" t="s">
        <v>5442</v>
      </c>
      <c r="Q33" s="11" t="str">
        <f t="shared" si="0"/>
        <v>MOM</v>
      </c>
      <c r="R33" s="11">
        <v>3.5755629650735532E-3</v>
      </c>
    </row>
    <row r="34" spans="1:18">
      <c r="A34" s="5">
        <v>33938</v>
      </c>
      <c r="B34">
        <f>'FF-5'!C357/100</f>
        <v>3.9399999999999998E-2</v>
      </c>
      <c r="C34">
        <f>'FF-5'!D357/100</f>
        <v>-1.3500000000000002E-2</v>
      </c>
      <c r="D34">
        <f>'FF-5'!E357/100</f>
        <v>-6.8000000000000005E-3</v>
      </c>
      <c r="E34">
        <f>'FF-5'!F357/100</f>
        <v>-1.5900000000000001E-2</v>
      </c>
      <c r="F34">
        <f>'FF-5'!J795/100</f>
        <v>-1.5E-3</v>
      </c>
      <c r="G34">
        <v>12.19</v>
      </c>
      <c r="H34">
        <v>1.0428555994048683E-2</v>
      </c>
      <c r="I34">
        <v>2.8228652081863093E-3</v>
      </c>
      <c r="J34">
        <v>62.8</v>
      </c>
      <c r="K34">
        <v>6.87</v>
      </c>
      <c r="L34">
        <v>5.969296761329149</v>
      </c>
      <c r="M34">
        <v>2.14</v>
      </c>
      <c r="N34">
        <v>-0.16716</v>
      </c>
      <c r="O34">
        <v>0</v>
      </c>
      <c r="P34" t="s">
        <v>5442</v>
      </c>
      <c r="Q34" s="11" t="str">
        <f t="shared" si="0"/>
        <v>SMB</v>
      </c>
      <c r="R34" s="11">
        <v>3.073543027556247E-2</v>
      </c>
    </row>
    <row r="35" spans="1:18">
      <c r="A35" s="5">
        <v>33969</v>
      </c>
      <c r="B35">
        <f>'FF-5'!C358/100</f>
        <v>1.6799999999999999E-2</v>
      </c>
      <c r="C35">
        <f>'FF-5'!D358/100</f>
        <v>2.6200000000000001E-2</v>
      </c>
      <c r="D35">
        <f>'FF-5'!E358/100</f>
        <v>-4.7999999999999996E-3</v>
      </c>
      <c r="E35">
        <f>'FF-5'!F358/100</f>
        <v>8.3999999999999995E-3</v>
      </c>
      <c r="F35">
        <f>'FF-5'!J796/100</f>
        <v>4.3099999999999999E-2</v>
      </c>
      <c r="G35">
        <v>12.41</v>
      </c>
      <c r="H35">
        <v>1.6694372234020705E-3</v>
      </c>
      <c r="I35">
        <v>1.4074595355384467E-3</v>
      </c>
      <c r="J35">
        <v>63.3</v>
      </c>
      <c r="K35">
        <v>6.77</v>
      </c>
      <c r="L35">
        <v>7.8325908764820973</v>
      </c>
      <c r="M35">
        <v>2.19</v>
      </c>
      <c r="N35">
        <v>-7.4990000000000001E-2</v>
      </c>
      <c r="O35">
        <v>0</v>
      </c>
      <c r="P35" t="s">
        <v>5442</v>
      </c>
      <c r="Q35" s="11" t="str">
        <f t="shared" si="0"/>
        <v>MOM</v>
      </c>
      <c r="R35" s="11">
        <v>8.5930734319439317E-3</v>
      </c>
    </row>
    <row r="36" spans="1:18">
      <c r="A36" s="5">
        <v>33998</v>
      </c>
      <c r="B36">
        <f>'FF-5'!C359/100</f>
        <v>1.9299999999999998E-2</v>
      </c>
      <c r="C36">
        <f>'FF-5'!D359/100</f>
        <v>5.9400000000000001E-2</v>
      </c>
      <c r="D36">
        <f>'FF-5'!E359/100</f>
        <v>-1.84E-2</v>
      </c>
      <c r="E36">
        <f>'FF-5'!F359/100</f>
        <v>2.9100000000000001E-2</v>
      </c>
      <c r="F36">
        <f>'FF-5'!J797/100</f>
        <v>4.8300000000000003E-2</v>
      </c>
      <c r="G36">
        <v>13.72</v>
      </c>
      <c r="H36">
        <v>1.6694372234020705E-3</v>
      </c>
      <c r="I36">
        <v>3.5137034434293835E-3</v>
      </c>
      <c r="J36">
        <v>64.099999999999994</v>
      </c>
      <c r="K36">
        <v>6.6</v>
      </c>
      <c r="L36">
        <v>18.06675510069477</v>
      </c>
      <c r="M36">
        <v>2.11</v>
      </c>
      <c r="N36">
        <v>-4.0000000000000001E-3</v>
      </c>
      <c r="O36">
        <v>0</v>
      </c>
      <c r="P36" t="s">
        <v>5442</v>
      </c>
      <c r="Q36" s="11" t="str">
        <f t="shared" si="0"/>
        <v>HML</v>
      </c>
      <c r="R36" s="11">
        <v>6.4237247270346742E-3</v>
      </c>
    </row>
    <row r="37" spans="1:18">
      <c r="A37" s="5">
        <v>34026</v>
      </c>
      <c r="B37">
        <f>'FF-5'!C360/100</f>
        <v>-3.4500000000000003E-2</v>
      </c>
      <c r="C37">
        <f>'FF-5'!D360/100</f>
        <v>6.4199999999999993E-2</v>
      </c>
      <c r="D37">
        <f>'FF-5'!E360/100</f>
        <v>-4.1999999999999997E-3</v>
      </c>
      <c r="E37">
        <f>'FF-5'!F360/100</f>
        <v>4.1299999999999996E-2</v>
      </c>
      <c r="F37">
        <f>'FF-5'!J798/100</f>
        <v>3.1400000000000004E-2</v>
      </c>
      <c r="G37">
        <v>13.61</v>
      </c>
      <c r="H37">
        <v>1.6694372234020705E-3</v>
      </c>
      <c r="I37">
        <v>2.1008403361342243E-3</v>
      </c>
      <c r="J37">
        <v>64.599999999999994</v>
      </c>
      <c r="K37">
        <v>6.26</v>
      </c>
      <c r="L37">
        <v>13.87285689491066</v>
      </c>
      <c r="M37">
        <v>2.0699999999999998</v>
      </c>
      <c r="N37">
        <v>-2.3550000000000001E-2</v>
      </c>
      <c r="O37">
        <v>0</v>
      </c>
      <c r="P37" t="s">
        <v>5442</v>
      </c>
      <c r="Q37" s="11" t="str">
        <f t="shared" si="0"/>
        <v>HML</v>
      </c>
      <c r="R37" s="11">
        <v>1.0782916496566708E-2</v>
      </c>
    </row>
    <row r="38" spans="1:18">
      <c r="A38" s="5">
        <v>34059</v>
      </c>
      <c r="B38">
        <f>'FF-5'!C361/100</f>
        <v>8.9999999999999998E-4</v>
      </c>
      <c r="C38">
        <f>'FF-5'!D361/100</f>
        <v>1.18E-2</v>
      </c>
      <c r="D38">
        <f>'FF-5'!E361/100</f>
        <v>-1.5E-3</v>
      </c>
      <c r="E38">
        <f>'FF-5'!F361/100</f>
        <v>9.0000000000000011E-3</v>
      </c>
      <c r="F38">
        <f>'FF-5'!J799/100</f>
        <v>3.73E-2</v>
      </c>
      <c r="G38">
        <v>12.84</v>
      </c>
      <c r="H38">
        <v>5.8217094392873925E-3</v>
      </c>
      <c r="I38">
        <v>1.3976240391335715E-3</v>
      </c>
      <c r="J38">
        <v>65</v>
      </c>
      <c r="K38">
        <v>5.98</v>
      </c>
      <c r="L38">
        <v>3.419576842027015</v>
      </c>
      <c r="M38">
        <v>2.2200000000000002</v>
      </c>
      <c r="N38">
        <v>-2.3230000000000001E-2</v>
      </c>
      <c r="O38">
        <v>0</v>
      </c>
      <c r="P38" t="s">
        <v>5442</v>
      </c>
      <c r="Q38" s="11" t="str">
        <f t="shared" si="0"/>
        <v>MOM</v>
      </c>
      <c r="R38" s="11">
        <v>1.8242543846920256E-2</v>
      </c>
    </row>
    <row r="39" spans="1:18">
      <c r="A39" s="5">
        <v>34089</v>
      </c>
      <c r="B39">
        <f>'FF-5'!C362/100</f>
        <v>-8.5000000000000006E-3</v>
      </c>
      <c r="C39">
        <f>'FF-5'!D362/100</f>
        <v>2.4900000000000002E-2</v>
      </c>
      <c r="D39">
        <f>'FF-5'!E362/100</f>
        <v>-3.61E-2</v>
      </c>
      <c r="E39">
        <f>'FF-5'!F362/100</f>
        <v>1.38E-2</v>
      </c>
      <c r="F39">
        <f>'FF-5'!J800/100</f>
        <v>3.8E-3</v>
      </c>
      <c r="G39">
        <v>13.61</v>
      </c>
      <c r="H39">
        <v>5.8217094392873925E-3</v>
      </c>
      <c r="I39">
        <v>3.4891835310537633E-3</v>
      </c>
      <c r="J39">
        <v>65</v>
      </c>
      <c r="K39">
        <v>5.97</v>
      </c>
      <c r="L39">
        <v>22.227746881205992</v>
      </c>
      <c r="M39">
        <v>1.92</v>
      </c>
      <c r="N39">
        <v>1.6289999999999999E-2</v>
      </c>
      <c r="O39">
        <v>-2.4371358606455194E-2</v>
      </c>
      <c r="P39" t="s">
        <v>5442</v>
      </c>
      <c r="Q39" s="11" t="str">
        <f t="shared" si="0"/>
        <v>HML</v>
      </c>
      <c r="R39" s="11">
        <v>-2.4371358606455118E-2</v>
      </c>
    </row>
    <row r="40" spans="1:18">
      <c r="A40" s="5">
        <v>34120</v>
      </c>
      <c r="B40">
        <f>'FF-5'!C363/100</f>
        <v>1.9E-2</v>
      </c>
      <c r="C40">
        <f>'FF-5'!D363/100</f>
        <v>-3.4200000000000001E-2</v>
      </c>
      <c r="D40">
        <f>'FF-5'!E363/100</f>
        <v>-1.1999999999999999E-3</v>
      </c>
      <c r="E40">
        <f>'FF-5'!F363/100</f>
        <v>-1.04E-2</v>
      </c>
      <c r="F40">
        <f>'FF-5'!J801/100</f>
        <v>2.2000000000000001E-3</v>
      </c>
      <c r="G40">
        <v>12.52</v>
      </c>
      <c r="H40">
        <v>5.8217094392873925E-3</v>
      </c>
      <c r="I40">
        <v>2.7816411682890507E-3</v>
      </c>
      <c r="J40">
        <v>65.5</v>
      </c>
      <c r="K40">
        <v>6.04</v>
      </c>
      <c r="L40">
        <v>8.4519115871834707</v>
      </c>
      <c r="M40">
        <v>1.77</v>
      </c>
      <c r="N40">
        <v>-4.6399999999999997E-2</v>
      </c>
      <c r="O40">
        <v>-1.7457312713912204E-3</v>
      </c>
      <c r="P40" t="s">
        <v>5442</v>
      </c>
      <c r="Q40" s="11" t="str">
        <f t="shared" si="0"/>
        <v>SMB</v>
      </c>
      <c r="R40" s="11">
        <v>2.3190819103820592E-2</v>
      </c>
    </row>
    <row r="41" spans="1:18">
      <c r="A41" s="5">
        <v>34150</v>
      </c>
      <c r="B41">
        <f>'FF-5'!C364/100</f>
        <v>1.2999999999999999E-3</v>
      </c>
      <c r="C41">
        <f>'FF-5'!D364/100</f>
        <v>2.75E-2</v>
      </c>
      <c r="D41">
        <f>'FF-5'!E364/100</f>
        <v>-9.1999999999999998E-3</v>
      </c>
      <c r="E41">
        <f>'FF-5'!F364/100</f>
        <v>1.21E-2</v>
      </c>
      <c r="F41">
        <f>'FF-5'!J802/100</f>
        <v>4.5499999999999999E-2</v>
      </c>
      <c r="G41">
        <v>11.5</v>
      </c>
      <c r="H41">
        <v>4.7715482277570498E-3</v>
      </c>
      <c r="I41">
        <v>6.9348127600576959E-4</v>
      </c>
      <c r="J41">
        <v>65.7</v>
      </c>
      <c r="K41">
        <v>5.96</v>
      </c>
      <c r="L41">
        <v>10.8478920136757</v>
      </c>
      <c r="M41">
        <v>1.7</v>
      </c>
      <c r="N41">
        <v>-7.8140000000000001E-2</v>
      </c>
      <c r="O41">
        <v>0</v>
      </c>
      <c r="P41" t="s">
        <v>5442</v>
      </c>
      <c r="Q41" s="11" t="str">
        <f t="shared" si="0"/>
        <v>MOM</v>
      </c>
      <c r="R41" s="11">
        <v>7.7565121391809377E-4</v>
      </c>
    </row>
    <row r="42" spans="1:18">
      <c r="A42" s="5">
        <v>34180</v>
      </c>
      <c r="B42">
        <f>'FF-5'!C365/100</f>
        <v>9.4999999999999998E-3</v>
      </c>
      <c r="C42">
        <f>'FF-5'!D365/100</f>
        <v>2.8500000000000001E-2</v>
      </c>
      <c r="D42">
        <f>'FF-5'!E365/100</f>
        <v>-1.8700000000000001E-2</v>
      </c>
      <c r="E42">
        <f>'FF-5'!F365/100</f>
        <v>2.06E-2</v>
      </c>
      <c r="F42">
        <f>'FF-5'!J803/100</f>
        <v>3.1600000000000003E-2</v>
      </c>
      <c r="G42">
        <v>11.93</v>
      </c>
      <c r="H42">
        <v>4.7715482277570498E-3</v>
      </c>
      <c r="I42">
        <v>1.386001386001201E-3</v>
      </c>
      <c r="J42">
        <v>65.900000000000006</v>
      </c>
      <c r="K42">
        <v>5.81</v>
      </c>
      <c r="L42">
        <v>17.288607259649279</v>
      </c>
      <c r="M42">
        <v>1.57</v>
      </c>
      <c r="N42">
        <v>5.45E-3</v>
      </c>
      <c r="O42">
        <v>-3.4021368557693738E-3</v>
      </c>
      <c r="P42" t="s">
        <v>5442</v>
      </c>
      <c r="Q42" s="11" t="str">
        <f t="shared" si="0"/>
        <v>MOM</v>
      </c>
      <c r="R42" s="11">
        <v>-3.4021368557692888E-3</v>
      </c>
    </row>
    <row r="43" spans="1:18">
      <c r="A43" s="5">
        <v>34212</v>
      </c>
      <c r="B43">
        <f>'FF-5'!C366/100</f>
        <v>1E-3</v>
      </c>
      <c r="C43">
        <f>'FF-5'!D366/100</f>
        <v>1.2999999999999999E-3</v>
      </c>
      <c r="D43">
        <f>'FF-5'!E366/100</f>
        <v>-1.54E-2</v>
      </c>
      <c r="E43">
        <f>'FF-5'!F366/100</f>
        <v>-4.0000000000000002E-4</v>
      </c>
      <c r="F43">
        <f>'FF-5'!J804/100</f>
        <v>2.6499999999999999E-2</v>
      </c>
      <c r="G43">
        <v>12.93</v>
      </c>
      <c r="H43">
        <v>4.7715482277570498E-3</v>
      </c>
      <c r="I43">
        <v>2.0761245674740803E-3</v>
      </c>
      <c r="J43">
        <v>66</v>
      </c>
      <c r="K43">
        <v>5.68</v>
      </c>
      <c r="L43">
        <v>5.0556903453732582</v>
      </c>
      <c r="M43">
        <v>1.51</v>
      </c>
      <c r="N43">
        <v>3.6790000000000003E-2</v>
      </c>
      <c r="O43">
        <v>0</v>
      </c>
      <c r="P43" t="s">
        <v>5442</v>
      </c>
      <c r="Q43" s="11" t="str">
        <f t="shared" si="0"/>
        <v>MOM</v>
      </c>
      <c r="R43" s="11">
        <v>3.3789215791520277E-2</v>
      </c>
    </row>
    <row r="44" spans="1:18">
      <c r="A44" s="5">
        <v>34242</v>
      </c>
      <c r="B44">
        <f>'FF-5'!C367/100</f>
        <v>2.98E-2</v>
      </c>
      <c r="C44">
        <f>'FF-5'!D367/100</f>
        <v>-3.0999999999999999E-3</v>
      </c>
      <c r="D44">
        <f>'FF-5'!E367/100</f>
        <v>2.3999999999999998E-3</v>
      </c>
      <c r="E44">
        <f>'FF-5'!F367/100</f>
        <v>-1.6000000000000001E-3</v>
      </c>
      <c r="F44">
        <f>'FF-5'!J805/100</f>
        <v>3.3700000000000001E-2</v>
      </c>
      <c r="G44">
        <v>11.88</v>
      </c>
      <c r="H44">
        <v>1.3601493029119061E-2</v>
      </c>
      <c r="I44">
        <v>1.3812154696131174E-3</v>
      </c>
      <c r="J44">
        <v>66.5</v>
      </c>
      <c r="K44">
        <v>5.36</v>
      </c>
      <c r="L44">
        <v>3.6081594002353681</v>
      </c>
      <c r="M44">
        <v>1.44</v>
      </c>
      <c r="N44">
        <v>7.6009999999999994E-2</v>
      </c>
      <c r="O44">
        <v>-1.2094122316551756E-2</v>
      </c>
      <c r="P44" t="s">
        <v>5442</v>
      </c>
      <c r="Q44" s="11" t="str">
        <f t="shared" si="0"/>
        <v>MOM</v>
      </c>
      <c r="R44" s="11">
        <v>-1.2094122316551714E-2</v>
      </c>
    </row>
    <row r="45" spans="1:18">
      <c r="A45" s="5">
        <v>34271</v>
      </c>
      <c r="B45">
        <f>'FF-5'!C368/100</f>
        <v>1.89E-2</v>
      </c>
      <c r="C45">
        <f>'FF-5'!D368/100</f>
        <v>-2.76E-2</v>
      </c>
      <c r="D45">
        <f>'FF-5'!E368/100</f>
        <v>5.6999999999999993E-3</v>
      </c>
      <c r="E45">
        <f>'FF-5'!F368/100</f>
        <v>6.0000000000000001E-3</v>
      </c>
      <c r="F45">
        <f>'FF-5'!J806/100</f>
        <v>-2.7200000000000002E-2</v>
      </c>
      <c r="G45">
        <v>14.08</v>
      </c>
      <c r="H45">
        <v>1.3601493029119061E-2</v>
      </c>
      <c r="I45">
        <v>4.1379310344826781E-3</v>
      </c>
      <c r="J45">
        <v>66.8</v>
      </c>
      <c r="K45">
        <v>5.33</v>
      </c>
      <c r="L45">
        <v>21.871981029595311</v>
      </c>
      <c r="M45">
        <v>1.61</v>
      </c>
      <c r="N45">
        <v>4.2259999999999999E-2</v>
      </c>
      <c r="O45">
        <v>0</v>
      </c>
      <c r="P45" t="s">
        <v>5442</v>
      </c>
      <c r="Q45" s="11" t="str">
        <f t="shared" si="0"/>
        <v>SMB</v>
      </c>
      <c r="R45" s="11">
        <v>1.5302141972857397E-2</v>
      </c>
    </row>
    <row r="46" spans="1:18">
      <c r="A46" s="5">
        <v>34303</v>
      </c>
      <c r="B46">
        <f>'FF-5'!C369/100</f>
        <v>-1.2699999999999999E-2</v>
      </c>
      <c r="C46">
        <f>'FF-5'!D369/100</f>
        <v>-7.4000000000000003E-3</v>
      </c>
      <c r="D46">
        <f>'FF-5'!E369/100</f>
        <v>2.23E-2</v>
      </c>
      <c r="E46">
        <f>'FF-5'!F369/100</f>
        <v>-9.3999999999999986E-3</v>
      </c>
      <c r="F46">
        <f>'FF-5'!J807/100</f>
        <v>-4.7400000000000005E-2</v>
      </c>
      <c r="G46">
        <v>11.36</v>
      </c>
      <c r="H46">
        <v>1.3601493029119061E-2</v>
      </c>
      <c r="I46">
        <v>2.7472527472527375E-3</v>
      </c>
      <c r="J46">
        <v>67.3</v>
      </c>
      <c r="K46">
        <v>5.72</v>
      </c>
      <c r="L46">
        <v>8.3455445720735426</v>
      </c>
      <c r="M46">
        <v>1.58</v>
      </c>
      <c r="N46">
        <v>-7.0629999999999998E-2</v>
      </c>
      <c r="O46">
        <v>-9.0047186197979839E-3</v>
      </c>
      <c r="P46" t="s">
        <v>5442</v>
      </c>
      <c r="Q46" s="11" t="str">
        <f t="shared" si="0"/>
        <v>RMW</v>
      </c>
      <c r="R46" s="11">
        <v>-9.0047186197979023E-3</v>
      </c>
    </row>
    <row r="47" spans="1:18">
      <c r="A47" s="5">
        <v>34334</v>
      </c>
      <c r="B47">
        <f>'FF-5'!C370/100</f>
        <v>1.3999999999999999E-2</v>
      </c>
      <c r="C47">
        <f>'FF-5'!D370/100</f>
        <v>3.2000000000000002E-3</v>
      </c>
      <c r="D47">
        <f>'FF-5'!E370/100</f>
        <v>1.1599999999999999E-2</v>
      </c>
      <c r="E47">
        <f>'FF-5'!F370/100</f>
        <v>-3.4000000000000002E-3</v>
      </c>
      <c r="F47">
        <f>'FF-5'!J808/100</f>
        <v>2.3599999999999999E-2</v>
      </c>
      <c r="G47">
        <v>11.29</v>
      </c>
      <c r="H47">
        <v>9.7036298825170508E-3</v>
      </c>
      <c r="I47">
        <v>2.05479452054802E-3</v>
      </c>
      <c r="J47">
        <v>67.599999999999994</v>
      </c>
      <c r="K47">
        <v>5.77</v>
      </c>
      <c r="L47">
        <v>2.468992351619737</v>
      </c>
      <c r="M47">
        <v>1.58</v>
      </c>
      <c r="N47">
        <v>-5.47E-3</v>
      </c>
      <c r="O47">
        <v>0</v>
      </c>
      <c r="P47" t="s">
        <v>5442</v>
      </c>
      <c r="Q47" s="11" t="str">
        <f t="shared" si="0"/>
        <v>MOM</v>
      </c>
      <c r="R47" s="11">
        <v>9.8340789372879378E-3</v>
      </c>
    </row>
    <row r="48" spans="1:18">
      <c r="A48" s="5">
        <v>34365</v>
      </c>
      <c r="B48">
        <f>'FF-5'!C371/100</f>
        <v>-5.9999999999999995E-4</v>
      </c>
      <c r="C48">
        <f>'FF-5'!D371/100</f>
        <v>1.15E-2</v>
      </c>
      <c r="D48">
        <f>'FF-5'!E371/100</f>
        <v>-1.66E-2</v>
      </c>
      <c r="E48">
        <f>'FF-5'!F371/100</f>
        <v>1.43E-2</v>
      </c>
      <c r="F48">
        <f>'FF-5'!J809/100</f>
        <v>0</v>
      </c>
      <c r="G48">
        <v>13.64</v>
      </c>
      <c r="H48">
        <v>9.7036298825170508E-3</v>
      </c>
      <c r="I48">
        <v>0</v>
      </c>
      <c r="J48">
        <v>68.599999999999994</v>
      </c>
      <c r="K48">
        <v>5.75</v>
      </c>
      <c r="L48">
        <v>6.4205873770421933</v>
      </c>
      <c r="M48">
        <v>1.48</v>
      </c>
      <c r="N48">
        <v>0.10460999999999999</v>
      </c>
      <c r="O48">
        <v>0</v>
      </c>
      <c r="P48" t="s">
        <v>5442</v>
      </c>
      <c r="Q48" s="11" t="str">
        <f t="shared" si="0"/>
        <v>CMA</v>
      </c>
      <c r="R48" s="11">
        <v>3.4107080046806404E-2</v>
      </c>
    </row>
    <row r="49" spans="1:18">
      <c r="A49" s="5">
        <v>34393</v>
      </c>
      <c r="B49">
        <f>'FF-5'!C372/100</f>
        <v>2.6699999999999998E-2</v>
      </c>
      <c r="C49">
        <f>'FF-5'!D372/100</f>
        <v>-1.54E-2</v>
      </c>
      <c r="D49">
        <f>'FF-5'!E372/100</f>
        <v>2.1400000000000002E-2</v>
      </c>
      <c r="E49">
        <f>'FF-5'!F372/100</f>
        <v>-0.01</v>
      </c>
      <c r="F49">
        <f>'FF-5'!J810/100</f>
        <v>-3.0000000000000001E-3</v>
      </c>
      <c r="G49">
        <v>15.22</v>
      </c>
      <c r="H49">
        <v>9.7036298825170508E-3</v>
      </c>
      <c r="I49">
        <v>2.7341079972658111E-3</v>
      </c>
      <c r="J49">
        <v>68.599999999999994</v>
      </c>
      <c r="K49">
        <v>5.97</v>
      </c>
      <c r="L49">
        <v>13.423945125932629</v>
      </c>
      <c r="M49">
        <v>1.56</v>
      </c>
      <c r="N49">
        <v>0.14834</v>
      </c>
      <c r="O49">
        <v>-3.0278845491186347E-2</v>
      </c>
      <c r="P49" t="s">
        <v>5442</v>
      </c>
      <c r="Q49" s="11" t="str">
        <f t="shared" si="0"/>
        <v>SMB</v>
      </c>
      <c r="R49" s="11">
        <v>-3.0278845491186424E-2</v>
      </c>
    </row>
    <row r="50" spans="1:18">
      <c r="A50" s="5">
        <v>34424</v>
      </c>
      <c r="B50">
        <f>'FF-5'!C373/100</f>
        <v>-1.04E-2</v>
      </c>
      <c r="C50">
        <f>'FF-5'!D373/100</f>
        <v>1.6E-2</v>
      </c>
      <c r="D50">
        <f>'FF-5'!E373/100</f>
        <v>6.8999999999999999E-3</v>
      </c>
      <c r="E50">
        <f>'FF-5'!F373/100</f>
        <v>1.2800000000000001E-2</v>
      </c>
      <c r="F50">
        <f>'FF-5'!J811/100</f>
        <v>-1.2699999999999999E-2</v>
      </c>
      <c r="G50">
        <v>16.47</v>
      </c>
      <c r="H50">
        <v>1.3551826308451309E-2</v>
      </c>
      <c r="I50">
        <v>2.7266530334015826E-3</v>
      </c>
      <c r="J50">
        <v>68.900000000000006</v>
      </c>
      <c r="K50">
        <v>6.48</v>
      </c>
      <c r="L50">
        <v>11.0978080369502</v>
      </c>
      <c r="M50">
        <v>1.33</v>
      </c>
      <c r="N50">
        <v>5.8930000000000003E-2</v>
      </c>
      <c r="O50">
        <v>-7.4443276073264952E-2</v>
      </c>
      <c r="P50" t="s">
        <v>5412</v>
      </c>
      <c r="Q50" s="11" t="str">
        <f t="shared" si="0"/>
        <v>HML</v>
      </c>
      <c r="R50" s="11">
        <v>-4.5543433157801849E-2</v>
      </c>
    </row>
    <row r="51" spans="1:18">
      <c r="A51" s="5">
        <v>34453</v>
      </c>
      <c r="B51">
        <f>'FF-5'!C374/100</f>
        <v>-1.01E-2</v>
      </c>
      <c r="C51">
        <f>'FF-5'!D374/100</f>
        <v>1.66E-2</v>
      </c>
      <c r="D51">
        <f>'FF-5'!E374/100</f>
        <v>1.0700000000000001E-2</v>
      </c>
      <c r="E51">
        <f>'FF-5'!F374/100</f>
        <v>1.11E-2</v>
      </c>
      <c r="F51">
        <f>'FF-5'!J812/100</f>
        <v>3.9000000000000003E-3</v>
      </c>
      <c r="G51">
        <v>13.9</v>
      </c>
      <c r="H51">
        <v>1.3551826308451309E-2</v>
      </c>
      <c r="I51">
        <v>6.7980965329694776E-4</v>
      </c>
      <c r="J51">
        <v>69.8</v>
      </c>
      <c r="K51">
        <v>6.97</v>
      </c>
      <c r="L51">
        <v>9.3858655400114834</v>
      </c>
      <c r="M51">
        <v>1.1599999999999999</v>
      </c>
      <c r="N51">
        <v>-2.299E-2</v>
      </c>
      <c r="O51">
        <v>-3.415872113416156E-2</v>
      </c>
      <c r="P51" t="s">
        <v>5412</v>
      </c>
      <c r="Q51" s="11" t="str">
        <f t="shared" si="0"/>
        <v>HML</v>
      </c>
      <c r="R51" s="11">
        <v>1.1927951903884404E-2</v>
      </c>
    </row>
    <row r="52" spans="1:18">
      <c r="A52" s="5">
        <v>34485</v>
      </c>
      <c r="B52">
        <f>'FF-5'!C375/100</f>
        <v>-2.5600000000000001E-2</v>
      </c>
      <c r="C52">
        <f>'FF-5'!D375/100</f>
        <v>6.7000000000000002E-3</v>
      </c>
      <c r="D52">
        <f>'FF-5'!E375/100</f>
        <v>6.0000000000000001E-3</v>
      </c>
      <c r="E52">
        <f>'FF-5'!F375/100</f>
        <v>6.8000000000000005E-3</v>
      </c>
      <c r="F52">
        <f>'FF-5'!J813/100</f>
        <v>-2.1899999999999999E-2</v>
      </c>
      <c r="G52">
        <v>13.41</v>
      </c>
      <c r="H52">
        <v>1.3551826308451309E-2</v>
      </c>
      <c r="I52">
        <v>2.0380434782609758E-3</v>
      </c>
      <c r="J52">
        <v>70.3</v>
      </c>
      <c r="K52">
        <v>7.18</v>
      </c>
      <c r="L52">
        <v>13.290548564423229</v>
      </c>
      <c r="M52">
        <v>1.1499999999999999</v>
      </c>
      <c r="N52">
        <v>1.452E-2</v>
      </c>
      <c r="O52">
        <v>0</v>
      </c>
      <c r="P52" t="s">
        <v>5442</v>
      </c>
      <c r="Q52" s="11" t="str">
        <f t="shared" si="0"/>
        <v>CMA</v>
      </c>
      <c r="R52" s="11">
        <v>1.4360347401726647E-2</v>
      </c>
    </row>
    <row r="53" spans="1:18">
      <c r="A53" s="5">
        <v>34515</v>
      </c>
      <c r="B53">
        <f>'FF-5'!C376/100</f>
        <v>-5.0000000000000001E-3</v>
      </c>
      <c r="C53">
        <f>'FF-5'!D376/100</f>
        <v>1.67E-2</v>
      </c>
      <c r="D53">
        <f>'FF-5'!E376/100</f>
        <v>1.21E-2</v>
      </c>
      <c r="E53">
        <f>'FF-5'!F376/100</f>
        <v>1.47E-2</v>
      </c>
      <c r="F53">
        <f>'FF-5'!J814/100</f>
        <v>-8.6999999999999994E-3</v>
      </c>
      <c r="G53">
        <v>12.48</v>
      </c>
      <c r="H53">
        <v>5.8458455533285658E-3</v>
      </c>
      <c r="I53">
        <v>2.7118644067796183E-3</v>
      </c>
      <c r="J53">
        <v>70.8</v>
      </c>
      <c r="K53">
        <v>7.1</v>
      </c>
      <c r="L53">
        <v>5.2125601303090283</v>
      </c>
      <c r="M53">
        <v>1.1299999999999999</v>
      </c>
      <c r="N53">
        <v>-4.197E-2</v>
      </c>
      <c r="O53">
        <v>-3.0328841298329842E-2</v>
      </c>
      <c r="P53" t="s">
        <v>5442</v>
      </c>
      <c r="Q53" s="11" t="str">
        <f t="shared" si="0"/>
        <v>HML</v>
      </c>
      <c r="R53" s="11">
        <v>-3.0328841298329912E-2</v>
      </c>
    </row>
    <row r="54" spans="1:18">
      <c r="A54" s="5">
        <v>34544</v>
      </c>
      <c r="B54">
        <f>'FF-5'!C377/100</f>
        <v>-1.8500000000000003E-2</v>
      </c>
      <c r="C54">
        <f>'FF-5'!D377/100</f>
        <v>5.7999999999999996E-3</v>
      </c>
      <c r="D54">
        <f>'FF-5'!E377/100</f>
        <v>-6.5000000000000006E-3</v>
      </c>
      <c r="E54">
        <f>'FF-5'!F377/100</f>
        <v>1.4000000000000002E-3</v>
      </c>
      <c r="F54">
        <f>'FF-5'!J815/100</f>
        <v>1.8E-3</v>
      </c>
      <c r="G54">
        <v>11.89</v>
      </c>
      <c r="H54">
        <v>5.8458455533285658E-3</v>
      </c>
      <c r="I54">
        <v>3.3806626098715764E-3</v>
      </c>
      <c r="J54">
        <v>71.400000000000006</v>
      </c>
      <c r="K54">
        <v>7.3</v>
      </c>
      <c r="L54">
        <v>2.873914641683434</v>
      </c>
      <c r="M54">
        <v>1.02</v>
      </c>
      <c r="N54">
        <v>-4.7239999999999997E-2</v>
      </c>
      <c r="O54">
        <v>0</v>
      </c>
      <c r="P54" t="s">
        <v>5442</v>
      </c>
      <c r="Q54" s="11" t="str">
        <f t="shared" si="0"/>
        <v>HML</v>
      </c>
      <c r="R54" s="11">
        <v>3.1501877467494221E-2</v>
      </c>
    </row>
    <row r="55" spans="1:18">
      <c r="A55" s="5">
        <v>34577</v>
      </c>
      <c r="B55">
        <f>'FF-5'!C378/100</f>
        <v>1.37E-2</v>
      </c>
      <c r="C55">
        <f>'FF-5'!D378/100</f>
        <v>-2.5099999999999997E-2</v>
      </c>
      <c r="D55">
        <f>'FF-5'!E378/100</f>
        <v>9.4999999999999998E-3</v>
      </c>
      <c r="E55">
        <f>'FF-5'!F378/100</f>
        <v>-1.47E-2</v>
      </c>
      <c r="F55">
        <f>'FF-5'!J816/100</f>
        <v>1.55E-2</v>
      </c>
      <c r="G55">
        <v>13.23</v>
      </c>
      <c r="H55">
        <v>5.8458455533285658E-3</v>
      </c>
      <c r="I55">
        <v>4.0431266846361336E-3</v>
      </c>
      <c r="J55">
        <v>71.7</v>
      </c>
      <c r="K55">
        <v>7.24</v>
      </c>
      <c r="L55">
        <v>21.44211175925355</v>
      </c>
      <c r="M55">
        <v>1</v>
      </c>
      <c r="N55">
        <v>0.13644999999999999</v>
      </c>
      <c r="O55">
        <v>0</v>
      </c>
      <c r="P55" t="s">
        <v>5442</v>
      </c>
      <c r="Q55" s="11" t="str">
        <f t="shared" si="0"/>
        <v>MOM</v>
      </c>
      <c r="R55" s="11">
        <v>3.7155918229841767E-2</v>
      </c>
    </row>
    <row r="56" spans="1:18">
      <c r="A56" s="5">
        <v>34607</v>
      </c>
      <c r="B56">
        <f>'FF-5'!C379/100</f>
        <v>2.7999999999999997E-2</v>
      </c>
      <c r="C56">
        <f>'FF-5'!D379/100</f>
        <v>-1.89E-2</v>
      </c>
      <c r="D56">
        <f>'FF-5'!E379/100</f>
        <v>5.1999999999999998E-3</v>
      </c>
      <c r="E56">
        <f>'FF-5'!F379/100</f>
        <v>9.300000000000001E-3</v>
      </c>
      <c r="F56">
        <f>'FF-5'!J817/100</f>
        <v>1.3100000000000001E-2</v>
      </c>
      <c r="G56">
        <v>15.25</v>
      </c>
      <c r="H56">
        <v>1.1455701559946796E-2</v>
      </c>
      <c r="I56">
        <v>2.0134228187920211E-3</v>
      </c>
      <c r="J56">
        <v>72.3</v>
      </c>
      <c r="K56">
        <v>7.46</v>
      </c>
      <c r="L56">
        <v>8.4987740905063074</v>
      </c>
      <c r="M56">
        <v>0.97</v>
      </c>
      <c r="N56">
        <v>9.2380000000000004E-2</v>
      </c>
      <c r="O56">
        <v>-2.3287708312656221E-2</v>
      </c>
      <c r="P56" t="s">
        <v>5442</v>
      </c>
      <c r="Q56" s="11" t="str">
        <f t="shared" si="0"/>
        <v>SMB</v>
      </c>
      <c r="R56" s="11">
        <v>-2.3287708312656252E-2</v>
      </c>
    </row>
    <row r="57" spans="1:18">
      <c r="A57" s="5">
        <v>34638</v>
      </c>
      <c r="B57">
        <f>'FF-5'!C380/100</f>
        <v>-2.3E-2</v>
      </c>
      <c r="C57">
        <f>'FF-5'!D380/100</f>
        <v>-1.6200000000000003E-2</v>
      </c>
      <c r="D57">
        <f>'FF-5'!E380/100</f>
        <v>2.3E-3</v>
      </c>
      <c r="E57">
        <f>'FF-5'!F380/100</f>
        <v>-6.8000000000000005E-3</v>
      </c>
      <c r="F57">
        <f>'FF-5'!J818/100</f>
        <v>1.49E-2</v>
      </c>
      <c r="G57">
        <v>16.38</v>
      </c>
      <c r="H57">
        <v>1.1455701559946796E-2</v>
      </c>
      <c r="I57">
        <v>6.6979236436703893E-4</v>
      </c>
      <c r="J57">
        <v>72.8</v>
      </c>
      <c r="K57">
        <v>7.74</v>
      </c>
      <c r="L57">
        <v>15.60144772974475</v>
      </c>
      <c r="M57">
        <v>0.51</v>
      </c>
      <c r="N57">
        <v>8.5540000000000005E-2</v>
      </c>
      <c r="O57">
        <v>-2.9865290397090068E-3</v>
      </c>
      <c r="P57" t="s">
        <v>5442</v>
      </c>
      <c r="Q57" s="11" t="str">
        <f t="shared" si="0"/>
        <v>MOM</v>
      </c>
      <c r="R57" s="11">
        <v>2.0785219399538146E-2</v>
      </c>
    </row>
    <row r="58" spans="1:18">
      <c r="A58" s="5">
        <v>34668</v>
      </c>
      <c r="B58">
        <f>'FF-5'!C381/100</f>
        <v>7.000000000000001E-4</v>
      </c>
      <c r="C58">
        <f>'FF-5'!D381/100</f>
        <v>-6.9999999999999993E-3</v>
      </c>
      <c r="D58">
        <f>'FF-5'!E381/100</f>
        <v>4.1999999999999997E-3</v>
      </c>
      <c r="E58">
        <f>'FF-5'!F381/100</f>
        <v>-5.0000000000000001E-3</v>
      </c>
      <c r="F58">
        <f>'FF-5'!J819/100</f>
        <v>-1.8E-3</v>
      </c>
      <c r="G58">
        <v>14.18</v>
      </c>
      <c r="H58">
        <v>1.1455701559946796E-2</v>
      </c>
      <c r="I58">
        <v>2.6773761713521083E-3</v>
      </c>
      <c r="J58">
        <v>73.3</v>
      </c>
      <c r="K58">
        <v>7.96</v>
      </c>
      <c r="L58">
        <v>23.56424101610969</v>
      </c>
      <c r="M58">
        <v>0.15</v>
      </c>
      <c r="N58">
        <v>0.11244</v>
      </c>
      <c r="O58">
        <v>-3.6282805429864222E-2</v>
      </c>
      <c r="P58" t="s">
        <v>5412</v>
      </c>
      <c r="Q58" s="11" t="str">
        <f t="shared" si="0"/>
        <v>RMW</v>
      </c>
      <c r="R58" s="11">
        <v>-3.6282805429864173E-2</v>
      </c>
    </row>
    <row r="59" spans="1:18">
      <c r="A59" s="5">
        <v>34698</v>
      </c>
      <c r="B59">
        <f>'FF-5'!C382/100</f>
        <v>0</v>
      </c>
      <c r="C59">
        <f>'FF-5'!D382/100</f>
        <v>-1.2999999999999999E-3</v>
      </c>
      <c r="D59">
        <f>'FF-5'!E382/100</f>
        <v>3.7000000000000002E-3</v>
      </c>
      <c r="E59">
        <f>'FF-5'!F382/100</f>
        <v>3.8E-3</v>
      </c>
      <c r="F59">
        <f>'FF-5'!J820/100</f>
        <v>3.4799999999999998E-2</v>
      </c>
      <c r="G59">
        <v>12.27</v>
      </c>
      <c r="H59">
        <v>3.5478050754205182E-3</v>
      </c>
      <c r="I59">
        <v>2.0026702269690944E-3</v>
      </c>
      <c r="J59">
        <v>73.5</v>
      </c>
      <c r="K59">
        <v>7.81</v>
      </c>
      <c r="L59">
        <v>2.594451018492443</v>
      </c>
      <c r="M59">
        <v>0.34</v>
      </c>
      <c r="N59">
        <v>-0.12297</v>
      </c>
      <c r="O59">
        <v>-2.4289592760180893E-2</v>
      </c>
      <c r="P59" t="s">
        <v>5442</v>
      </c>
      <c r="Q59" s="11" t="str">
        <f t="shared" si="0"/>
        <v>MOM</v>
      </c>
      <c r="R59" s="11">
        <v>1.2444742853252588E-2</v>
      </c>
    </row>
    <row r="60" spans="1:18">
      <c r="A60" s="5">
        <v>34730</v>
      </c>
      <c r="B60">
        <f>'FF-5'!C383/100</f>
        <v>-3.0600000000000002E-2</v>
      </c>
      <c r="C60">
        <f>'FF-5'!D383/100</f>
        <v>2.5699999999999997E-2</v>
      </c>
      <c r="D60">
        <f>'FF-5'!E383/100</f>
        <v>1.7000000000000001E-3</v>
      </c>
      <c r="E60">
        <f>'FF-5'!F383/100</f>
        <v>-7.4999999999999997E-3</v>
      </c>
      <c r="F60">
        <f>'FF-5'!J821/100</f>
        <v>-1.8100000000000002E-2</v>
      </c>
      <c r="G60">
        <v>11.47</v>
      </c>
      <c r="H60">
        <v>3.5478050754205182E-3</v>
      </c>
      <c r="I60">
        <v>2.6648900732844094E-3</v>
      </c>
      <c r="J60">
        <v>74</v>
      </c>
      <c r="K60">
        <v>7.78</v>
      </c>
      <c r="L60">
        <v>11.42703019722453</v>
      </c>
      <c r="M60">
        <v>0.43</v>
      </c>
      <c r="N60">
        <v>-0.13106000000000001</v>
      </c>
      <c r="O60">
        <v>0</v>
      </c>
      <c r="P60" t="s">
        <v>5442</v>
      </c>
      <c r="Q60" s="11" t="str">
        <f t="shared" si="0"/>
        <v>HML</v>
      </c>
      <c r="R60" s="11">
        <v>2.5378886250649213E-2</v>
      </c>
    </row>
    <row r="61" spans="1:18">
      <c r="A61" s="5">
        <v>34758</v>
      </c>
      <c r="B61">
        <f>'FF-5'!C384/100</f>
        <v>-5.4000000000000003E-3</v>
      </c>
      <c r="C61">
        <f>'FF-5'!D384/100</f>
        <v>1.0800000000000001E-2</v>
      </c>
      <c r="D61">
        <f>'FF-5'!E384/100</f>
        <v>5.8999999999999999E-3</v>
      </c>
      <c r="E61">
        <f>'FF-5'!F384/100</f>
        <v>-3.3E-3</v>
      </c>
      <c r="F61">
        <f>'FF-5'!J822/100</f>
        <v>-3.9000000000000003E-3</v>
      </c>
      <c r="G61">
        <v>12.17</v>
      </c>
      <c r="H61">
        <v>3.5478050754205182E-3</v>
      </c>
      <c r="I61">
        <v>2.6578073089700283E-3</v>
      </c>
      <c r="J61">
        <v>74.2</v>
      </c>
      <c r="K61">
        <v>7.47</v>
      </c>
      <c r="L61">
        <v>5.3897740612995424</v>
      </c>
      <c r="M61">
        <v>0.4</v>
      </c>
      <c r="N61">
        <v>-1.0659999999999999E-2</v>
      </c>
      <c r="O61">
        <v>0</v>
      </c>
      <c r="P61" t="s">
        <v>5442</v>
      </c>
      <c r="Q61" s="11" t="str">
        <f t="shared" si="0"/>
        <v>HML</v>
      </c>
      <c r="R61" s="11">
        <v>3.7276491432784109E-2</v>
      </c>
    </row>
    <row r="62" spans="1:18">
      <c r="A62" s="5">
        <v>34789</v>
      </c>
      <c r="B62">
        <f>'FF-5'!C385/100</f>
        <v>-5.1000000000000004E-3</v>
      </c>
      <c r="C62">
        <f>'FF-5'!D385/100</f>
        <v>-2.1499999999999998E-2</v>
      </c>
      <c r="D62">
        <f>'FF-5'!E385/100</f>
        <v>-1.7000000000000001E-3</v>
      </c>
      <c r="E62">
        <f>'FF-5'!F385/100</f>
        <v>2.2000000000000001E-3</v>
      </c>
      <c r="F62">
        <f>'FF-5'!J823/100</f>
        <v>4.3E-3</v>
      </c>
      <c r="G62">
        <v>12.44</v>
      </c>
      <c r="H62">
        <v>2.9832284609712101E-3</v>
      </c>
      <c r="I62">
        <v>1.9880715705764551E-3</v>
      </c>
      <c r="J62">
        <v>74.3</v>
      </c>
      <c r="K62">
        <v>7.2</v>
      </c>
      <c r="L62">
        <v>5.0405787924874126</v>
      </c>
      <c r="M62">
        <v>0.47</v>
      </c>
      <c r="N62">
        <v>-3.9149999999999997E-2</v>
      </c>
      <c r="O62">
        <v>0</v>
      </c>
      <c r="P62" t="s">
        <v>5442</v>
      </c>
      <c r="Q62" s="11" t="str">
        <f t="shared" si="0"/>
        <v>MOM</v>
      </c>
      <c r="R62" s="11">
        <v>2.4726778041086472E-2</v>
      </c>
    </row>
    <row r="63" spans="1:18">
      <c r="A63" s="5">
        <v>34817</v>
      </c>
      <c r="B63">
        <f>'FF-5'!C386/100</f>
        <v>-2.2000000000000001E-3</v>
      </c>
      <c r="C63">
        <f>'FF-5'!D386/100</f>
        <v>1.7100000000000001E-2</v>
      </c>
      <c r="D63">
        <f>'FF-5'!E386/100</f>
        <v>4.0999999999999995E-3</v>
      </c>
      <c r="E63">
        <f>'FF-5'!F386/100</f>
        <v>9.0000000000000011E-3</v>
      </c>
      <c r="F63">
        <f>'FF-5'!J824/100</f>
        <v>1.7899999999999999E-2</v>
      </c>
      <c r="G63">
        <v>12.27</v>
      </c>
      <c r="H63">
        <v>2.9832284609712101E-3</v>
      </c>
      <c r="I63">
        <v>3.9682539682541762E-3</v>
      </c>
      <c r="J63">
        <v>74.3</v>
      </c>
      <c r="K63">
        <v>7.06</v>
      </c>
      <c r="L63">
        <v>13.27045959862779</v>
      </c>
      <c r="M63">
        <v>0.41</v>
      </c>
      <c r="N63">
        <v>-6.2850000000000003E-2</v>
      </c>
      <c r="O63">
        <v>0</v>
      </c>
      <c r="P63" t="s">
        <v>5442</v>
      </c>
      <c r="Q63" s="11" t="str">
        <f t="shared" si="0"/>
        <v>MOM</v>
      </c>
      <c r="R63" s="11">
        <v>2.937440828874438E-2</v>
      </c>
    </row>
    <row r="64" spans="1:18">
      <c r="A64" s="5">
        <v>34850</v>
      </c>
      <c r="B64">
        <f>'FF-5'!C387/100</f>
        <v>-2.1899999999999999E-2</v>
      </c>
      <c r="C64">
        <f>'FF-5'!D387/100</f>
        <v>2.29E-2</v>
      </c>
      <c r="D64">
        <f>'FF-5'!E387/100</f>
        <v>3.9000000000000003E-3</v>
      </c>
      <c r="E64">
        <f>'FF-5'!F387/100</f>
        <v>4.0000000000000002E-4</v>
      </c>
      <c r="F64">
        <f>'FF-5'!J825/100</f>
        <v>-4.1999999999999997E-3</v>
      </c>
      <c r="G64">
        <v>11.9</v>
      </c>
      <c r="H64">
        <v>2.9832284609712101E-3</v>
      </c>
      <c r="I64">
        <v>1.9762845849802257E-3</v>
      </c>
      <c r="J64">
        <v>74.3</v>
      </c>
      <c r="K64">
        <v>6.63</v>
      </c>
      <c r="L64">
        <v>9.3238361529680027</v>
      </c>
      <c r="M64">
        <v>0.42</v>
      </c>
      <c r="N64">
        <v>4.6100000000000002E-2</v>
      </c>
      <c r="O64">
        <v>0</v>
      </c>
      <c r="P64" t="s">
        <v>5442</v>
      </c>
      <c r="Q64" s="11" t="str">
        <f t="shared" si="0"/>
        <v>HML</v>
      </c>
      <c r="R64" s="11">
        <v>3.7063752216632606E-2</v>
      </c>
    </row>
    <row r="65" spans="1:18">
      <c r="A65" s="5">
        <v>34880</v>
      </c>
      <c r="B65">
        <f>'FF-5'!C388/100</f>
        <v>3.0600000000000002E-2</v>
      </c>
      <c r="C65">
        <f>'FF-5'!D388/100</f>
        <v>-2.5399999999999999E-2</v>
      </c>
      <c r="D65">
        <f>'FF-5'!E388/100</f>
        <v>-3.3E-3</v>
      </c>
      <c r="E65">
        <f>'FF-5'!F388/100</f>
        <v>-2.4399999999999998E-2</v>
      </c>
      <c r="F65">
        <f>'FF-5'!J826/100</f>
        <v>2.9300000000000003E-2</v>
      </c>
      <c r="G65">
        <v>12.51</v>
      </c>
      <c r="H65">
        <v>8.5072550223843635E-3</v>
      </c>
      <c r="I65">
        <v>1.9723865877712132E-3</v>
      </c>
      <c r="J65">
        <v>74.400000000000006</v>
      </c>
      <c r="K65">
        <v>6.17</v>
      </c>
      <c r="L65">
        <v>8.147203188157393</v>
      </c>
      <c r="M65">
        <v>0.56999999999999995</v>
      </c>
      <c r="N65">
        <v>-3.79E-3</v>
      </c>
      <c r="O65">
        <v>0</v>
      </c>
      <c r="P65" t="s">
        <v>5442</v>
      </c>
      <c r="Q65" s="11" t="str">
        <f t="shared" si="0"/>
        <v>SMB</v>
      </c>
      <c r="R65" s="11">
        <v>2.2689452443824365E-2</v>
      </c>
    </row>
    <row r="66" spans="1:18">
      <c r="A66" s="5">
        <v>34911</v>
      </c>
      <c r="B66">
        <f>'FF-5'!C389/100</f>
        <v>2.0899999999999998E-2</v>
      </c>
      <c r="C66">
        <f>'FF-5'!D389/100</f>
        <v>-1.6200000000000003E-2</v>
      </c>
      <c r="D66">
        <f>'FF-5'!E389/100</f>
        <v>3.0000000000000001E-3</v>
      </c>
      <c r="E66">
        <f>'FF-5'!F389/100</f>
        <v>-1.6500000000000001E-2</v>
      </c>
      <c r="F66">
        <f>'FF-5'!J827/100</f>
        <v>2.5600000000000001E-2</v>
      </c>
      <c r="G66">
        <v>12.8</v>
      </c>
      <c r="H66">
        <v>8.5072550223843635E-3</v>
      </c>
      <c r="I66">
        <v>1.312335958005173E-3</v>
      </c>
      <c r="J66">
        <v>74.5</v>
      </c>
      <c r="K66">
        <v>6.28</v>
      </c>
      <c r="L66">
        <v>3.376843186050416</v>
      </c>
      <c r="M66">
        <v>0.43</v>
      </c>
      <c r="N66">
        <v>-3.1099999999999999E-2</v>
      </c>
      <c r="O66">
        <v>0</v>
      </c>
      <c r="P66" t="s">
        <v>5442</v>
      </c>
      <c r="Q66" s="11" t="str">
        <f t="shared" si="0"/>
        <v>MOM</v>
      </c>
      <c r="R66" s="11">
        <v>3.208161197287418E-2</v>
      </c>
    </row>
    <row r="67" spans="1:18">
      <c r="A67" s="5">
        <v>34942</v>
      </c>
      <c r="B67">
        <f>'FF-5'!C390/100</f>
        <v>1.7500000000000002E-2</v>
      </c>
      <c r="C67">
        <f>'FF-5'!D390/100</f>
        <v>2.7900000000000001E-2</v>
      </c>
      <c r="D67">
        <f>'FF-5'!E390/100</f>
        <v>-1.24E-2</v>
      </c>
      <c r="E67">
        <f>'FF-5'!F390/100</f>
        <v>1.6200000000000003E-2</v>
      </c>
      <c r="F67">
        <f>'FF-5'!J828/100</f>
        <v>1.6000000000000001E-3</v>
      </c>
      <c r="G67">
        <v>12.06</v>
      </c>
      <c r="H67">
        <v>8.5072550223843635E-3</v>
      </c>
      <c r="I67">
        <v>1.9659239842726439E-3</v>
      </c>
      <c r="J67">
        <v>74.5</v>
      </c>
      <c r="K67">
        <v>6.49</v>
      </c>
      <c r="L67">
        <v>9.3949584185346087</v>
      </c>
      <c r="M67">
        <v>0.34</v>
      </c>
      <c r="N67">
        <v>1.585E-2</v>
      </c>
      <c r="O67">
        <v>-1.75974230726382E-3</v>
      </c>
      <c r="P67" t="s">
        <v>5442</v>
      </c>
      <c r="Q67" s="11" t="str">
        <f t="shared" ref="Q67:Q130" si="1">INDEX($B$1:$F$1, MATCH(MAX(B67:F67), B67:F67, 0))</f>
        <v>HML</v>
      </c>
      <c r="R67" s="11">
        <v>-1.7597423072638341E-3</v>
      </c>
    </row>
    <row r="68" spans="1:18">
      <c r="A68" s="5">
        <v>34971</v>
      </c>
      <c r="B68">
        <f>'FF-5'!C391/100</f>
        <v>-1.8799999999999997E-2</v>
      </c>
      <c r="C68">
        <f>'FF-5'!D391/100</f>
        <v>-4.0000000000000002E-4</v>
      </c>
      <c r="D68">
        <f>'FF-5'!E391/100</f>
        <v>1.03E-2</v>
      </c>
      <c r="E68">
        <f>'FF-5'!F391/100</f>
        <v>3.5999999999999999E-3</v>
      </c>
      <c r="F68">
        <f>'FF-5'!J829/100</f>
        <v>2.8999999999999998E-2</v>
      </c>
      <c r="G68">
        <v>14.36</v>
      </c>
      <c r="H68">
        <v>6.7908205105362551E-3</v>
      </c>
      <c r="I68">
        <v>1.3080444735120711E-3</v>
      </c>
      <c r="J68">
        <v>74.900000000000006</v>
      </c>
      <c r="K68">
        <v>6.2</v>
      </c>
      <c r="L68">
        <v>9.1523908059815291</v>
      </c>
      <c r="M68">
        <v>0.42</v>
      </c>
      <c r="N68">
        <v>-1.308E-2</v>
      </c>
      <c r="O68">
        <v>0</v>
      </c>
      <c r="P68" t="s">
        <v>5442</v>
      </c>
      <c r="Q68" s="11" t="str">
        <f t="shared" si="1"/>
        <v>MOM</v>
      </c>
      <c r="R68" s="11">
        <v>4.3004325778195573E-2</v>
      </c>
    </row>
    <row r="69" spans="1:18">
      <c r="A69" s="5">
        <v>35003</v>
      </c>
      <c r="B69">
        <f>'FF-5'!C392/100</f>
        <v>-4.0399999999999998E-2</v>
      </c>
      <c r="C69">
        <f>'FF-5'!D392/100</f>
        <v>-5.0000000000000001E-3</v>
      </c>
      <c r="D69">
        <f>'FF-5'!E392/100</f>
        <v>1.9099999999999999E-2</v>
      </c>
      <c r="E69">
        <f>'FF-5'!F392/100</f>
        <v>-5.0000000000000001E-4</v>
      </c>
      <c r="F69">
        <f>'FF-5'!J830/100</f>
        <v>4.1599999999999998E-2</v>
      </c>
      <c r="G69">
        <v>12.47</v>
      </c>
      <c r="H69">
        <v>6.7908205105362551E-3</v>
      </c>
      <c r="I69">
        <v>2.6126714565644082E-3</v>
      </c>
      <c r="J69">
        <v>75.2</v>
      </c>
      <c r="K69">
        <v>6.04</v>
      </c>
      <c r="L69">
        <v>9.2664448743618504</v>
      </c>
      <c r="M69">
        <v>0.4</v>
      </c>
      <c r="N69">
        <v>-5.0439999999999999E-2</v>
      </c>
      <c r="O69">
        <v>-2.2450841181153639E-3</v>
      </c>
      <c r="P69" t="s">
        <v>5442</v>
      </c>
      <c r="Q69" s="11" t="str">
        <f t="shared" si="1"/>
        <v>MOM</v>
      </c>
      <c r="R69" s="11">
        <v>-2.2450841181154146E-3</v>
      </c>
    </row>
    <row r="70" spans="1:18">
      <c r="A70" s="5">
        <v>35033</v>
      </c>
      <c r="B70">
        <f>'FF-5'!C393/100</f>
        <v>-1.0700000000000001E-2</v>
      </c>
      <c r="C70">
        <f>'FF-5'!D393/100</f>
        <v>5.1000000000000004E-3</v>
      </c>
      <c r="D70">
        <f>'FF-5'!E393/100</f>
        <v>-6.1999999999999998E-3</v>
      </c>
      <c r="E70">
        <f>'FF-5'!F393/100</f>
        <v>1.1200000000000002E-2</v>
      </c>
      <c r="F70">
        <f>'FF-5'!J831/100</f>
        <v>-6.8000000000000005E-3</v>
      </c>
      <c r="G70">
        <v>11.75</v>
      </c>
      <c r="H70">
        <v>6.7908205105362551E-3</v>
      </c>
      <c r="I70">
        <v>1.3029315960910726E-3</v>
      </c>
      <c r="J70">
        <v>75.099999999999994</v>
      </c>
      <c r="K70">
        <v>5.93</v>
      </c>
      <c r="L70">
        <v>13.25058037264894</v>
      </c>
      <c r="M70">
        <v>0.4</v>
      </c>
      <c r="N70">
        <v>1.7860000000000001E-2</v>
      </c>
      <c r="O70">
        <v>0</v>
      </c>
      <c r="P70" t="s">
        <v>5442</v>
      </c>
      <c r="Q70" s="11" t="str">
        <f t="shared" si="1"/>
        <v>CMA</v>
      </c>
      <c r="R70" s="11">
        <v>4.2176415740772688E-2</v>
      </c>
    </row>
    <row r="71" spans="1:18">
      <c r="A71" s="5">
        <v>35062</v>
      </c>
      <c r="B71">
        <f>'FF-5'!C394/100</f>
        <v>7.1999999999999998E-3</v>
      </c>
      <c r="C71">
        <f>'FF-5'!D394/100</f>
        <v>2.2000000000000001E-3</v>
      </c>
      <c r="D71">
        <f>'FF-5'!E394/100</f>
        <v>-1.37E-2</v>
      </c>
      <c r="E71">
        <f>'FF-5'!F394/100</f>
        <v>3.1E-2</v>
      </c>
      <c r="F71">
        <f>'FF-5'!J832/100</f>
        <v>2.52E-2</v>
      </c>
      <c r="G71">
        <v>13.47</v>
      </c>
      <c r="H71">
        <v>7.4905012262680426E-3</v>
      </c>
      <c r="I71">
        <v>1.3012361743658385E-3</v>
      </c>
      <c r="J71">
        <v>75.099999999999994</v>
      </c>
      <c r="K71">
        <v>5.71</v>
      </c>
      <c r="L71">
        <v>12.949615766926019</v>
      </c>
      <c r="M71">
        <v>0.67</v>
      </c>
      <c r="N71">
        <v>-5.6689999999999997E-2</v>
      </c>
      <c r="O71">
        <v>0</v>
      </c>
      <c r="P71" t="s">
        <v>5442</v>
      </c>
      <c r="Q71" s="11" t="str">
        <f t="shared" si="1"/>
        <v>CMA</v>
      </c>
      <c r="R71" s="11">
        <v>1.3388699567836504E-2</v>
      </c>
    </row>
    <row r="72" spans="1:18">
      <c r="A72" s="5">
        <v>35095</v>
      </c>
      <c r="B72">
        <f>'FF-5'!C395/100</f>
        <v>-2.5600000000000001E-2</v>
      </c>
      <c r="C72">
        <f>'FF-5'!D395/100</f>
        <v>3.8E-3</v>
      </c>
      <c r="D72">
        <f>'FF-5'!E395/100</f>
        <v>1.8E-3</v>
      </c>
      <c r="E72">
        <f>'FF-5'!F395/100</f>
        <v>2.3099999999999999E-2</v>
      </c>
      <c r="F72">
        <f>'FF-5'!J833/100</f>
        <v>5.4000000000000003E-3</v>
      </c>
      <c r="G72">
        <v>15.03</v>
      </c>
      <c r="H72">
        <v>7.4905012262680426E-3</v>
      </c>
      <c r="I72">
        <v>5.1981806367771277E-3</v>
      </c>
      <c r="J72">
        <v>75.2</v>
      </c>
      <c r="K72">
        <v>5.65</v>
      </c>
      <c r="L72">
        <v>6.4820070011678039</v>
      </c>
      <c r="M72">
        <v>0.69</v>
      </c>
      <c r="N72">
        <v>-2.7310000000000001E-2</v>
      </c>
      <c r="O72">
        <v>0</v>
      </c>
      <c r="P72" t="s">
        <v>5442</v>
      </c>
      <c r="Q72" s="11" t="str">
        <f t="shared" si="1"/>
        <v>CMA</v>
      </c>
      <c r="R72" s="11">
        <v>3.3951100640025045E-2</v>
      </c>
    </row>
    <row r="73" spans="1:18">
      <c r="A73" s="5">
        <v>35124</v>
      </c>
      <c r="B73">
        <f>'FF-5'!C396/100</f>
        <v>1.77E-2</v>
      </c>
      <c r="C73">
        <f>'FF-5'!D396/100</f>
        <v>-1.0800000000000001E-2</v>
      </c>
      <c r="D73">
        <f>'FF-5'!E396/100</f>
        <v>2.3999999999999998E-3</v>
      </c>
      <c r="E73">
        <f>'FF-5'!F396/100</f>
        <v>-1.9E-2</v>
      </c>
      <c r="F73">
        <f>'FF-5'!J834/100</f>
        <v>5.8999999999999999E-3</v>
      </c>
      <c r="G73">
        <v>17.760000000000002</v>
      </c>
      <c r="H73">
        <v>7.4905012262680426E-3</v>
      </c>
      <c r="I73">
        <v>1.9392372333548735E-3</v>
      </c>
      <c r="J73">
        <v>73.900000000000006</v>
      </c>
      <c r="K73">
        <v>5.81</v>
      </c>
      <c r="L73">
        <v>13.050566310626669</v>
      </c>
      <c r="M73">
        <v>0.55000000000000004</v>
      </c>
      <c r="N73">
        <v>0.11975</v>
      </c>
      <c r="O73">
        <v>0</v>
      </c>
      <c r="P73" t="s">
        <v>5442</v>
      </c>
      <c r="Q73" s="11" t="str">
        <f t="shared" si="1"/>
        <v>SMB</v>
      </c>
      <c r="R73" s="11">
        <v>8.7200544608097008E-3</v>
      </c>
    </row>
    <row r="74" spans="1:18">
      <c r="A74" s="5">
        <v>35153</v>
      </c>
      <c r="B74">
        <f>'FF-5'!C397/100</f>
        <v>1.61E-2</v>
      </c>
      <c r="C74">
        <f>'FF-5'!D397/100</f>
        <v>3.4999999999999996E-3</v>
      </c>
      <c r="D74">
        <f>'FF-5'!E397/100</f>
        <v>1.4199999999999999E-2</v>
      </c>
      <c r="E74">
        <f>'FF-5'!F397/100</f>
        <v>-9.4999999999999998E-3</v>
      </c>
      <c r="F74">
        <f>'FF-5'!J835/100</f>
        <v>-1.84E-2</v>
      </c>
      <c r="G74">
        <v>16.579999999999998</v>
      </c>
      <c r="H74">
        <v>1.6679441018912833E-2</v>
      </c>
      <c r="I74">
        <v>3.225806451612856E-3</v>
      </c>
      <c r="J74">
        <v>74.7</v>
      </c>
      <c r="K74">
        <v>6.27</v>
      </c>
      <c r="L74">
        <v>11.352660026857819</v>
      </c>
      <c r="M74">
        <v>0.63</v>
      </c>
      <c r="N74">
        <v>3.2579999999999998E-2</v>
      </c>
      <c r="O74">
        <v>0</v>
      </c>
      <c r="P74" t="s">
        <v>5442</v>
      </c>
      <c r="Q74" s="11" t="str">
        <f t="shared" si="1"/>
        <v>SMB</v>
      </c>
      <c r="R74" s="11">
        <v>8.4499651837013356E-3</v>
      </c>
    </row>
    <row r="75" spans="1:18">
      <c r="A75" s="5">
        <v>35185</v>
      </c>
      <c r="B75">
        <f>'FF-5'!C398/100</f>
        <v>4.7100000000000003E-2</v>
      </c>
      <c r="C75">
        <f>'FF-5'!D398/100</f>
        <v>-4.0199999999999993E-2</v>
      </c>
      <c r="D75">
        <f>'FF-5'!E398/100</f>
        <v>-1.4000000000000002E-3</v>
      </c>
      <c r="E75">
        <f>'FF-5'!F398/100</f>
        <v>-2.1099999999999997E-2</v>
      </c>
      <c r="F75">
        <f>'FF-5'!J836/100</f>
        <v>-8.8000000000000005E-3</v>
      </c>
      <c r="G75">
        <v>16.149999999999999</v>
      </c>
      <c r="H75">
        <v>1.6679441018912833E-2</v>
      </c>
      <c r="I75">
        <v>3.8585209003214604E-3</v>
      </c>
      <c r="J75">
        <v>75</v>
      </c>
      <c r="K75">
        <v>6.51</v>
      </c>
      <c r="L75">
        <v>8.0668929589758172</v>
      </c>
      <c r="M75">
        <v>0.57999999999999996</v>
      </c>
      <c r="N75">
        <v>-3.789E-2</v>
      </c>
      <c r="O75">
        <v>0</v>
      </c>
      <c r="P75" t="s">
        <v>5442</v>
      </c>
      <c r="Q75" s="11" t="str">
        <f t="shared" si="1"/>
        <v>SMB</v>
      </c>
      <c r="R75" s="11">
        <v>1.3094792026297597E-2</v>
      </c>
    </row>
    <row r="76" spans="1:18">
      <c r="A76" s="5">
        <v>35216</v>
      </c>
      <c r="B76">
        <f>'FF-5'!C399/100</f>
        <v>3.2099999999999997E-2</v>
      </c>
      <c r="C76">
        <f>'FF-5'!D399/100</f>
        <v>-8.3000000000000001E-3</v>
      </c>
      <c r="D76">
        <f>'FF-5'!E399/100</f>
        <v>1.1999999999999999E-3</v>
      </c>
      <c r="E76">
        <f>'FF-5'!F399/100</f>
        <v>-3.0000000000000001E-3</v>
      </c>
      <c r="F76">
        <f>'FF-5'!J837/100</f>
        <v>1.54E-2</v>
      </c>
      <c r="G76">
        <v>16.399999999999999</v>
      </c>
      <c r="H76">
        <v>1.6679441018912833E-2</v>
      </c>
      <c r="I76">
        <v>1.9218449711724261E-3</v>
      </c>
      <c r="J76">
        <v>75.2</v>
      </c>
      <c r="K76">
        <v>6.74</v>
      </c>
      <c r="L76">
        <v>5.759783896008539</v>
      </c>
      <c r="M76">
        <v>0.62</v>
      </c>
      <c r="N76">
        <v>2.9559999999999999E-2</v>
      </c>
      <c r="O76">
        <v>0</v>
      </c>
      <c r="P76" t="s">
        <v>5442</v>
      </c>
      <c r="Q76" s="11" t="str">
        <f t="shared" si="1"/>
        <v>SMB</v>
      </c>
      <c r="R76" s="11">
        <v>2.5016070107661603E-2</v>
      </c>
    </row>
    <row r="77" spans="1:18">
      <c r="A77" s="5">
        <v>35244</v>
      </c>
      <c r="B77">
        <f>'FF-5'!C400/100</f>
        <v>-3.6499999999999998E-2</v>
      </c>
      <c r="C77">
        <f>'FF-5'!D400/100</f>
        <v>2.35E-2</v>
      </c>
      <c r="D77">
        <f>'FF-5'!E400/100</f>
        <v>3.5099999999999999E-2</v>
      </c>
      <c r="E77">
        <f>'FF-5'!F400/100</f>
        <v>1.2199999999999999E-2</v>
      </c>
      <c r="F77">
        <f>'FF-5'!J838/100</f>
        <v>9.7999999999999997E-3</v>
      </c>
      <c r="G77">
        <v>17.98</v>
      </c>
      <c r="H77">
        <v>8.9703374113112577E-3</v>
      </c>
      <c r="I77">
        <v>1.9181585677747748E-3</v>
      </c>
      <c r="J77">
        <v>75.900000000000006</v>
      </c>
      <c r="K77">
        <v>6.91</v>
      </c>
      <c r="L77">
        <v>6.7165992619395549</v>
      </c>
      <c r="M77">
        <v>0.57999999999999996</v>
      </c>
      <c r="N77">
        <v>-1.345E-2</v>
      </c>
      <c r="O77">
        <v>0</v>
      </c>
      <c r="P77" t="s">
        <v>5442</v>
      </c>
      <c r="Q77" s="11" t="str">
        <f t="shared" si="1"/>
        <v>RMW</v>
      </c>
      <c r="R77" s="11">
        <v>4.2543066976969968E-3</v>
      </c>
    </row>
    <row r="78" spans="1:18">
      <c r="A78" s="5">
        <v>35277</v>
      </c>
      <c r="B78">
        <f>'FF-5'!C401/100</f>
        <v>-3.8100000000000002E-2</v>
      </c>
      <c r="C78">
        <f>'FF-5'!D401/100</f>
        <v>5.1399999999999994E-2</v>
      </c>
      <c r="D78">
        <f>'FF-5'!E401/100</f>
        <v>2.9500000000000002E-2</v>
      </c>
      <c r="E78">
        <f>'FF-5'!F401/100</f>
        <v>2.6000000000000002E-2</v>
      </c>
      <c r="F78">
        <f>'FF-5'!J839/100</f>
        <v>-1.6000000000000001E-3</v>
      </c>
      <c r="G78">
        <v>15.76</v>
      </c>
      <c r="H78">
        <v>8.9703374113112577E-3</v>
      </c>
      <c r="I78">
        <v>1.9144862795150708E-3</v>
      </c>
      <c r="J78">
        <v>76.400000000000006</v>
      </c>
      <c r="K78">
        <v>6.87</v>
      </c>
      <c r="L78">
        <v>8.4522600091467712</v>
      </c>
      <c r="M78">
        <v>0.62</v>
      </c>
      <c r="N78">
        <v>-4.3869999999999999E-2</v>
      </c>
      <c r="O78">
        <v>-4.5638902268922428E-2</v>
      </c>
      <c r="P78" t="s">
        <v>5412</v>
      </c>
      <c r="Q78" s="11" t="str">
        <f t="shared" si="1"/>
        <v>HML</v>
      </c>
      <c r="R78" s="11">
        <v>-4.5638902268922421E-2</v>
      </c>
    </row>
    <row r="79" spans="1:18">
      <c r="A79" s="5">
        <v>35307</v>
      </c>
      <c r="B79">
        <f>'FF-5'!C402/100</f>
        <v>2.5699999999999997E-2</v>
      </c>
      <c r="C79">
        <f>'FF-5'!D402/100</f>
        <v>-7.4000000000000003E-3</v>
      </c>
      <c r="D79">
        <f>'FF-5'!E402/100</f>
        <v>-3.7000000000000002E-3</v>
      </c>
      <c r="E79">
        <f>'FF-5'!F402/100</f>
        <v>-2.4199999999999999E-2</v>
      </c>
      <c r="F79">
        <f>'FF-5'!J840/100</f>
        <v>1E-4</v>
      </c>
      <c r="G79">
        <v>16.579999999999998</v>
      </c>
      <c r="H79">
        <v>8.9703374113112577E-3</v>
      </c>
      <c r="I79">
        <v>1.2738853503184711E-3</v>
      </c>
      <c r="J79">
        <v>76.3</v>
      </c>
      <c r="K79">
        <v>6.64</v>
      </c>
      <c r="L79">
        <v>5.4835937212541461</v>
      </c>
      <c r="M79">
        <v>0.62</v>
      </c>
      <c r="N79">
        <v>3.2129999999999999E-2</v>
      </c>
      <c r="O79">
        <v>-2.5926059580984408E-2</v>
      </c>
      <c r="P79" t="s">
        <v>5442</v>
      </c>
      <c r="Q79" s="11" t="str">
        <f t="shared" si="1"/>
        <v>SMB</v>
      </c>
      <c r="R79" s="11">
        <v>2.0655538804760454E-2</v>
      </c>
    </row>
    <row r="80" spans="1:18">
      <c r="A80" s="5">
        <v>35338</v>
      </c>
      <c r="B80">
        <f>'FF-5'!C403/100</f>
        <v>-1.3899999999999999E-2</v>
      </c>
      <c r="C80">
        <f>'FF-5'!D403/100</f>
        <v>-2.7200000000000002E-2</v>
      </c>
      <c r="D80">
        <f>'FF-5'!E403/100</f>
        <v>1.2699999999999999E-2</v>
      </c>
      <c r="E80">
        <f>'FF-5'!F403/100</f>
        <v>-2.2200000000000001E-2</v>
      </c>
      <c r="F80">
        <f>'FF-5'!J841/100</f>
        <v>2.7000000000000003E-2</v>
      </c>
      <c r="G80">
        <v>16.38</v>
      </c>
      <c r="H80">
        <v>1.0383695301930063E-2</v>
      </c>
      <c r="I80">
        <v>3.1806615776082126E-3</v>
      </c>
      <c r="J80">
        <v>76.5</v>
      </c>
      <c r="K80">
        <v>6.83</v>
      </c>
      <c r="L80">
        <v>10.487424347902451</v>
      </c>
      <c r="M80">
        <v>0.6</v>
      </c>
      <c r="N80">
        <v>-4.7140000000000001E-2</v>
      </c>
      <c r="O80">
        <v>0</v>
      </c>
      <c r="P80" t="s">
        <v>5442</v>
      </c>
      <c r="Q80" s="11" t="str">
        <f t="shared" si="1"/>
        <v>MOM</v>
      </c>
      <c r="R80" s="11">
        <v>5.4321091060794746E-2</v>
      </c>
    </row>
    <row r="81" spans="1:18">
      <c r="A81" s="5">
        <v>35369</v>
      </c>
      <c r="B81">
        <f>'FF-5'!C404/100</f>
        <v>-3.7699999999999997E-2</v>
      </c>
      <c r="C81">
        <f>'FF-5'!D404/100</f>
        <v>4.9400000000000006E-2</v>
      </c>
      <c r="D81">
        <f>'FF-5'!E404/100</f>
        <v>1.3999999999999999E-2</v>
      </c>
      <c r="E81">
        <f>'FF-5'!F404/100</f>
        <v>3.2500000000000001E-2</v>
      </c>
      <c r="F81">
        <f>'FF-5'!J842/100</f>
        <v>3.7900000000000003E-2</v>
      </c>
      <c r="G81">
        <v>16</v>
      </c>
      <c r="H81">
        <v>1.0383695301930063E-2</v>
      </c>
      <c r="I81">
        <v>3.1705770450221049E-3</v>
      </c>
      <c r="J81">
        <v>76.8</v>
      </c>
      <c r="K81">
        <v>6.53</v>
      </c>
      <c r="L81">
        <v>6.8012027499347578</v>
      </c>
      <c r="M81">
        <v>0.47</v>
      </c>
      <c r="N81">
        <v>-1.37E-2</v>
      </c>
      <c r="O81">
        <v>0</v>
      </c>
      <c r="P81" t="s">
        <v>5442</v>
      </c>
      <c r="Q81" s="11" t="str">
        <f t="shared" si="1"/>
        <v>HML</v>
      </c>
      <c r="R81" s="11">
        <v>2.3961463659821769E-2</v>
      </c>
    </row>
    <row r="82" spans="1:18">
      <c r="A82" s="5">
        <v>35398</v>
      </c>
      <c r="B82">
        <f>'FF-5'!C405/100</f>
        <v>-3.7999999999999999E-2</v>
      </c>
      <c r="C82">
        <f>'FF-5'!D405/100</f>
        <v>1.3899999999999999E-2</v>
      </c>
      <c r="D82">
        <f>'FF-5'!E405/100</f>
        <v>2.12E-2</v>
      </c>
      <c r="E82">
        <f>'FF-5'!F405/100</f>
        <v>-7.9000000000000008E-3</v>
      </c>
      <c r="F82">
        <f>'FF-5'!J843/100</f>
        <v>-2.3700000000000002E-2</v>
      </c>
      <c r="G82">
        <v>19.260000000000002</v>
      </c>
      <c r="H82">
        <v>1.0383695301930063E-2</v>
      </c>
      <c r="I82">
        <v>3.160556257901348E-3</v>
      </c>
      <c r="J82">
        <v>77.099999999999994</v>
      </c>
      <c r="K82">
        <v>6.2</v>
      </c>
      <c r="L82">
        <v>10.5102858615237</v>
      </c>
      <c r="M82">
        <v>0.55000000000000004</v>
      </c>
      <c r="N82">
        <v>8.6760000000000004E-2</v>
      </c>
      <c r="O82">
        <v>0</v>
      </c>
      <c r="P82" t="s">
        <v>5442</v>
      </c>
      <c r="Q82" s="11" t="str">
        <f t="shared" si="1"/>
        <v>RMW</v>
      </c>
      <c r="R82" s="11">
        <v>7.4023290338463221E-2</v>
      </c>
    </row>
    <row r="83" spans="1:18">
      <c r="A83" s="5">
        <v>35430</v>
      </c>
      <c r="B83">
        <f>'FF-5'!C406/100</f>
        <v>3.2500000000000001E-2</v>
      </c>
      <c r="C83">
        <f>'FF-5'!D406/100</f>
        <v>1.3100000000000001E-2</v>
      </c>
      <c r="D83">
        <f>'FF-5'!E406/100</f>
        <v>3.7000000000000002E-3</v>
      </c>
      <c r="E83">
        <f>'FF-5'!F406/100</f>
        <v>1.49E-2</v>
      </c>
      <c r="F83">
        <f>'FF-5'!J844/100</f>
        <v>6.3E-3</v>
      </c>
      <c r="G83">
        <v>19.47</v>
      </c>
      <c r="H83">
        <v>6.4544319859773935E-3</v>
      </c>
      <c r="I83">
        <v>2.520478890989386E-3</v>
      </c>
      <c r="J83">
        <v>77.7</v>
      </c>
      <c r="K83">
        <v>6.3</v>
      </c>
      <c r="L83">
        <v>7.8605757871699096</v>
      </c>
      <c r="M83">
        <v>0.59</v>
      </c>
      <c r="N83">
        <v>4.2999999999999999E-4</v>
      </c>
      <c r="O83">
        <v>-2.0404307576043803E-2</v>
      </c>
      <c r="P83" t="s">
        <v>5442</v>
      </c>
      <c r="Q83" s="11" t="str">
        <f t="shared" si="1"/>
        <v>SMB</v>
      </c>
      <c r="R83" s="11">
        <v>-2.0404307576043834E-2</v>
      </c>
    </row>
    <row r="84" spans="1:18">
      <c r="A84" s="5">
        <v>35461</v>
      </c>
      <c r="B84">
        <f>'FF-5'!C407/100</f>
        <v>-1.8200000000000001E-2</v>
      </c>
      <c r="C84">
        <f>'FF-5'!D407/100</f>
        <v>-1.4199999999999999E-2</v>
      </c>
      <c r="D84">
        <f>'FF-5'!E407/100</f>
        <v>1.1899999999999999E-2</v>
      </c>
      <c r="E84">
        <f>'FF-5'!F407/100</f>
        <v>-2.0000000000000001E-4</v>
      </c>
      <c r="F84">
        <f>'FF-5'!J845/100</f>
        <v>1.9599999999999999E-2</v>
      </c>
      <c r="G84">
        <v>20.14</v>
      </c>
      <c r="H84">
        <v>6.4544319859773935E-3</v>
      </c>
      <c r="I84">
        <v>1.8856065367693908E-3</v>
      </c>
      <c r="J84">
        <v>77.8</v>
      </c>
      <c r="K84">
        <v>6.58</v>
      </c>
      <c r="L84">
        <v>14.95695912980144</v>
      </c>
      <c r="M84">
        <v>0.47</v>
      </c>
      <c r="N84">
        <v>-3.5000000000000003E-2</v>
      </c>
      <c r="O84">
        <v>0</v>
      </c>
      <c r="P84" t="s">
        <v>5442</v>
      </c>
      <c r="Q84" s="11" t="str">
        <f t="shared" si="1"/>
        <v>MOM</v>
      </c>
      <c r="R84" s="11">
        <v>6.6987634012139141E-2</v>
      </c>
    </row>
    <row r="85" spans="1:18">
      <c r="A85" s="5">
        <v>35489</v>
      </c>
      <c r="B85">
        <f>'FF-5'!C408/100</f>
        <v>-2.5899999999999999E-2</v>
      </c>
      <c r="C85">
        <f>'FF-5'!D408/100</f>
        <v>5.67E-2</v>
      </c>
      <c r="D85">
        <f>'FF-5'!E408/100</f>
        <v>6.7000000000000002E-3</v>
      </c>
      <c r="E85">
        <f>'FF-5'!F408/100</f>
        <v>3.4700000000000002E-2</v>
      </c>
      <c r="F85">
        <f>'FF-5'!J846/100</f>
        <v>-2.1299999999999999E-2</v>
      </c>
      <c r="G85">
        <v>20.170000000000002</v>
      </c>
      <c r="H85">
        <v>6.4544319859773935E-3</v>
      </c>
      <c r="I85">
        <v>1.8820577164364583E-3</v>
      </c>
      <c r="J85">
        <v>78.3</v>
      </c>
      <c r="K85">
        <v>6.42</v>
      </c>
      <c r="L85">
        <v>13.043062716499749</v>
      </c>
      <c r="M85">
        <v>0.47</v>
      </c>
      <c r="N85">
        <v>5.391E-2</v>
      </c>
      <c r="O85">
        <v>0</v>
      </c>
      <c r="P85" t="s">
        <v>5442</v>
      </c>
      <c r="Q85" s="11" t="str">
        <f t="shared" si="1"/>
        <v>HML</v>
      </c>
      <c r="R85" s="11">
        <v>5.6459555261383354E-3</v>
      </c>
    </row>
    <row r="86" spans="1:18">
      <c r="A86" s="5">
        <v>35520</v>
      </c>
      <c r="B86">
        <f>'FF-5'!C409/100</f>
        <v>-4.3E-3</v>
      </c>
      <c r="C86">
        <f>'FF-5'!D409/100</f>
        <v>3.39E-2</v>
      </c>
      <c r="D86">
        <f>'FF-5'!E409/100</f>
        <v>5.0000000000000001E-3</v>
      </c>
      <c r="E86">
        <f>'FF-5'!F409/100</f>
        <v>1.66E-2</v>
      </c>
      <c r="F86">
        <f>'FF-5'!J847/100</f>
        <v>9.0000000000000011E-3</v>
      </c>
      <c r="G86">
        <v>19.66</v>
      </c>
      <c r="H86">
        <v>1.6652178305558429E-2</v>
      </c>
      <c r="I86">
        <v>6.2617407639331546E-4</v>
      </c>
      <c r="J86">
        <v>79.3</v>
      </c>
      <c r="K86">
        <v>6.69</v>
      </c>
      <c r="L86">
        <v>10.82197772983274</v>
      </c>
      <c r="M86">
        <v>0.43</v>
      </c>
      <c r="N86">
        <v>5.7259999999999998E-2</v>
      </c>
      <c r="O86">
        <v>-4.618414183666051E-2</v>
      </c>
      <c r="P86" t="s">
        <v>5412</v>
      </c>
      <c r="Q86" s="11" t="str">
        <f t="shared" si="1"/>
        <v>HML</v>
      </c>
      <c r="R86" s="11">
        <v>-4.618414183666042E-2</v>
      </c>
    </row>
    <row r="87" spans="1:18">
      <c r="A87" s="5">
        <v>35550</v>
      </c>
      <c r="B87">
        <f>'FF-5'!C410/100</f>
        <v>-5.7000000000000002E-2</v>
      </c>
      <c r="C87">
        <f>'FF-5'!D410/100</f>
        <v>7.000000000000001E-4</v>
      </c>
      <c r="D87">
        <f>'FF-5'!E410/100</f>
        <v>3.2599999999999997E-2</v>
      </c>
      <c r="E87">
        <f>'FF-5'!F410/100</f>
        <v>-7.1999999999999998E-3</v>
      </c>
      <c r="F87">
        <f>'FF-5'!J848/100</f>
        <v>4.8399999999999999E-2</v>
      </c>
      <c r="G87">
        <v>19.920000000000002</v>
      </c>
      <c r="H87">
        <v>1.6652178305558429E-2</v>
      </c>
      <c r="I87">
        <v>6.2578222778464365E-4</v>
      </c>
      <c r="J87">
        <v>79.7</v>
      </c>
      <c r="K87">
        <v>6.89</v>
      </c>
      <c r="L87">
        <v>10.9389328401281</v>
      </c>
      <c r="M87">
        <v>0.45</v>
      </c>
      <c r="N87">
        <v>9.2499999999999995E-3</v>
      </c>
      <c r="O87">
        <v>0</v>
      </c>
      <c r="P87" t="s">
        <v>5442</v>
      </c>
      <c r="Q87" s="11" t="str">
        <f t="shared" si="1"/>
        <v>MOM</v>
      </c>
      <c r="R87" s="11">
        <v>6.437577940972683E-2</v>
      </c>
    </row>
    <row r="88" spans="1:18">
      <c r="A88" s="5">
        <v>35580</v>
      </c>
      <c r="B88">
        <f>'FF-5'!C411/100</f>
        <v>4.7500000000000001E-2</v>
      </c>
      <c r="C88">
        <f>'FF-5'!D411/100</f>
        <v>-4.1299999999999996E-2</v>
      </c>
      <c r="D88">
        <f>'FF-5'!E411/100</f>
        <v>-1.0200000000000001E-2</v>
      </c>
      <c r="E88">
        <f>'FF-5'!F411/100</f>
        <v>-2.9600000000000001E-2</v>
      </c>
      <c r="F88">
        <f>'FF-5'!J849/100</f>
        <v>-5.1699999999999996E-2</v>
      </c>
      <c r="G88">
        <v>20.190000000000001</v>
      </c>
      <c r="H88">
        <v>1.6652178305558429E-2</v>
      </c>
      <c r="I88">
        <v>0</v>
      </c>
      <c r="J88">
        <v>79.900000000000006</v>
      </c>
      <c r="K88">
        <v>6.71</v>
      </c>
      <c r="L88">
        <v>4.0380582636123652</v>
      </c>
      <c r="M88">
        <v>0.43</v>
      </c>
      <c r="N88">
        <v>-1.056E-2</v>
      </c>
      <c r="O88">
        <v>0</v>
      </c>
      <c r="P88" t="s">
        <v>5442</v>
      </c>
      <c r="Q88" s="11" t="str">
        <f t="shared" si="1"/>
        <v>SMB</v>
      </c>
      <c r="R88" s="11">
        <v>5.5228077483857607E-2</v>
      </c>
    </row>
    <row r="89" spans="1:18">
      <c r="A89" s="5">
        <v>35611</v>
      </c>
      <c r="B89">
        <f>'FF-5'!C412/100</f>
        <v>1.1899999999999999E-2</v>
      </c>
      <c r="C89">
        <f>'FF-5'!D412/100</f>
        <v>1.5800000000000002E-2</v>
      </c>
      <c r="D89">
        <f>'FF-5'!E412/100</f>
        <v>5.6000000000000008E-3</v>
      </c>
      <c r="E89">
        <f>'FF-5'!F412/100</f>
        <v>6.6E-3</v>
      </c>
      <c r="F89">
        <f>'FF-5'!J850/100</f>
        <v>2.6000000000000002E-2</v>
      </c>
      <c r="G89">
        <v>20.53</v>
      </c>
      <c r="H89">
        <v>1.2485689750959317E-2</v>
      </c>
      <c r="I89">
        <v>1.8761726078797558E-3</v>
      </c>
      <c r="J89">
        <v>80.400000000000006</v>
      </c>
      <c r="K89">
        <v>6.49</v>
      </c>
      <c r="L89">
        <v>7.5176139398181974</v>
      </c>
      <c r="M89">
        <v>0.28000000000000003</v>
      </c>
      <c r="N89">
        <v>-2.1499999999999998E-2</v>
      </c>
      <c r="O89">
        <v>0</v>
      </c>
      <c r="P89" t="s">
        <v>5442</v>
      </c>
      <c r="Q89" s="11" t="str">
        <f t="shared" si="1"/>
        <v>MOM</v>
      </c>
      <c r="R89" s="11">
        <v>4.4256980152581393E-2</v>
      </c>
    </row>
    <row r="90" spans="1:18">
      <c r="A90" s="5">
        <v>35642</v>
      </c>
      <c r="B90">
        <f>'FF-5'!C413/100</f>
        <v>-2.76E-2</v>
      </c>
      <c r="C90">
        <f>'FF-5'!D413/100</f>
        <v>2.5999999999999999E-3</v>
      </c>
      <c r="D90">
        <f>'FF-5'!E413/100</f>
        <v>7.000000000000001E-4</v>
      </c>
      <c r="E90">
        <f>'FF-5'!F413/100</f>
        <v>-2.58E-2</v>
      </c>
      <c r="F90">
        <f>'FF-5'!J851/100</f>
        <v>3.7699999999999997E-2</v>
      </c>
      <c r="G90">
        <v>23.08</v>
      </c>
      <c r="H90">
        <v>1.2485689750959317E-2</v>
      </c>
      <c r="I90">
        <v>1.2484394506866447E-3</v>
      </c>
      <c r="J90">
        <v>81.099999999999994</v>
      </c>
      <c r="K90">
        <v>6.22</v>
      </c>
      <c r="L90">
        <v>14.684360513355619</v>
      </c>
      <c r="M90">
        <v>0.37</v>
      </c>
      <c r="N90">
        <v>1.5709999999999998E-2</v>
      </c>
      <c r="O90">
        <v>0</v>
      </c>
      <c r="P90" t="s">
        <v>5442</v>
      </c>
      <c r="Q90" s="11" t="str">
        <f t="shared" si="1"/>
        <v>MOM</v>
      </c>
      <c r="R90" s="11">
        <v>7.7811303100685514E-2</v>
      </c>
    </row>
    <row r="91" spans="1:18">
      <c r="A91" s="5">
        <v>35671</v>
      </c>
      <c r="B91">
        <f>'FF-5'!C414/100</f>
        <v>7.6100000000000001E-2</v>
      </c>
      <c r="C91">
        <f>'FF-5'!D414/100</f>
        <v>1.18E-2</v>
      </c>
      <c r="D91">
        <f>'FF-5'!E414/100</f>
        <v>-1.11E-2</v>
      </c>
      <c r="E91">
        <f>'FF-5'!F414/100</f>
        <v>-4.0000000000000002E-4</v>
      </c>
      <c r="F91">
        <f>'FF-5'!J852/100</f>
        <v>-2.5600000000000001E-2</v>
      </c>
      <c r="G91">
        <v>23.81</v>
      </c>
      <c r="H91">
        <v>1.2485689750959317E-2</v>
      </c>
      <c r="I91">
        <v>2.4937655860348684E-3</v>
      </c>
      <c r="J91">
        <v>82</v>
      </c>
      <c r="K91">
        <v>6.3</v>
      </c>
      <c r="L91">
        <v>10.252526854836519</v>
      </c>
      <c r="M91">
        <v>0.32</v>
      </c>
      <c r="N91">
        <v>3.3939999999999998E-2</v>
      </c>
      <c r="O91">
        <v>-6.0533452004884247E-2</v>
      </c>
      <c r="P91" t="s">
        <v>5412</v>
      </c>
      <c r="Q91" s="11" t="str">
        <f t="shared" si="1"/>
        <v>SMB</v>
      </c>
      <c r="R91" s="11">
        <v>-6.0533452004884247E-2</v>
      </c>
    </row>
    <row r="92" spans="1:18">
      <c r="A92" s="5">
        <v>35703</v>
      </c>
      <c r="B92">
        <f>'FF-5'!C415/100</f>
        <v>2.4900000000000002E-2</v>
      </c>
      <c r="C92">
        <f>'FF-5'!D415/100</f>
        <v>3.7000000000000002E-3</v>
      </c>
      <c r="D92">
        <f>'FF-5'!E415/100</f>
        <v>-1.6299999999999999E-2</v>
      </c>
      <c r="E92">
        <f>'FF-5'!F415/100</f>
        <v>-9.1000000000000004E-3</v>
      </c>
      <c r="F92">
        <f>'FF-5'!J853/100</f>
        <v>1.47E-2</v>
      </c>
      <c r="G92">
        <v>23.87</v>
      </c>
      <c r="H92">
        <v>8.5386027274454435E-3</v>
      </c>
      <c r="I92">
        <v>2.4875621890545485E-3</v>
      </c>
      <c r="J92">
        <v>82.3</v>
      </c>
      <c r="K92">
        <v>6.21</v>
      </c>
      <c r="L92">
        <v>6.5111950466530617</v>
      </c>
      <c r="M92">
        <v>0.21</v>
      </c>
      <c r="N92">
        <v>0.10650999999999999</v>
      </c>
      <c r="O92">
        <v>-1.2654523293310923E-2</v>
      </c>
      <c r="P92" t="s">
        <v>5442</v>
      </c>
      <c r="Q92" s="11" t="str">
        <f t="shared" si="1"/>
        <v>SMB</v>
      </c>
      <c r="R92" s="11">
        <v>5.0963952696080783E-2</v>
      </c>
    </row>
    <row r="93" spans="1:18">
      <c r="A93" s="5">
        <v>35734</v>
      </c>
      <c r="B93">
        <f>'FF-5'!C416/100</f>
        <v>-5.1999999999999998E-3</v>
      </c>
      <c r="C93">
        <f>'FF-5'!D416/100</f>
        <v>2.2700000000000001E-2</v>
      </c>
      <c r="D93">
        <f>'FF-5'!E416/100</f>
        <v>0.01</v>
      </c>
      <c r="E93">
        <f>'FF-5'!F416/100</f>
        <v>1.9400000000000001E-2</v>
      </c>
      <c r="F93">
        <f>'FF-5'!J854/100</f>
        <v>-5.6999999999999993E-3</v>
      </c>
      <c r="G93">
        <v>32.21</v>
      </c>
      <c r="H93">
        <v>8.5386027274454435E-3</v>
      </c>
      <c r="I93">
        <v>1.8610421836229296E-3</v>
      </c>
      <c r="J93">
        <v>82.9</v>
      </c>
      <c r="K93">
        <v>6.03</v>
      </c>
      <c r="L93">
        <v>10.224171548695731</v>
      </c>
      <c r="M93">
        <v>0.1</v>
      </c>
      <c r="N93">
        <v>3.3369999999999997E-2</v>
      </c>
      <c r="O93">
        <v>-2.8452103017728041E-2</v>
      </c>
      <c r="P93" t="s">
        <v>5442</v>
      </c>
      <c r="Q93" s="11" t="str">
        <f t="shared" si="1"/>
        <v>HML</v>
      </c>
      <c r="R93" s="11">
        <v>-2.8452103017728048E-2</v>
      </c>
    </row>
    <row r="94" spans="1:18">
      <c r="A94" s="5">
        <v>35762</v>
      </c>
      <c r="B94">
        <f>'FF-5'!C417/100</f>
        <v>-5.1100000000000007E-2</v>
      </c>
      <c r="C94">
        <f>'FF-5'!D417/100</f>
        <v>1.2E-2</v>
      </c>
      <c r="D94">
        <f>'FF-5'!E417/100</f>
        <v>2.81E-2</v>
      </c>
      <c r="E94">
        <f>'FF-5'!F417/100</f>
        <v>1.84E-2</v>
      </c>
      <c r="F94">
        <f>'FF-5'!J855/100</f>
        <v>3.3E-3</v>
      </c>
      <c r="G94">
        <v>26.28</v>
      </c>
      <c r="H94">
        <v>8.5386027274454435E-3</v>
      </c>
      <c r="I94">
        <v>1.2383900928791824E-3</v>
      </c>
      <c r="J94">
        <v>83.2</v>
      </c>
      <c r="K94">
        <v>5.88</v>
      </c>
      <c r="L94">
        <v>11.73181372669524</v>
      </c>
      <c r="M94">
        <v>0.09</v>
      </c>
      <c r="N94">
        <v>-4.5420000000000002E-2</v>
      </c>
      <c r="O94">
        <v>0</v>
      </c>
      <c r="P94" t="s">
        <v>5442</v>
      </c>
      <c r="Q94" s="11" t="str">
        <f t="shared" si="1"/>
        <v>RMW</v>
      </c>
      <c r="R94" s="11">
        <v>4.7192017807273778E-2</v>
      </c>
    </row>
    <row r="95" spans="1:18">
      <c r="A95" s="5">
        <v>35795</v>
      </c>
      <c r="B95">
        <f>'FF-5'!C418/100</f>
        <v>-2.0299999999999999E-2</v>
      </c>
      <c r="C95">
        <f>'FF-5'!D418/100</f>
        <v>3.8399999999999997E-2</v>
      </c>
      <c r="D95">
        <f>'FF-5'!E418/100</f>
        <v>7.4000000000000003E-3</v>
      </c>
      <c r="E95">
        <f>'FF-5'!F418/100</f>
        <v>1.9199999999999998E-2</v>
      </c>
      <c r="F95">
        <f>'FF-5'!J856/100</f>
        <v>3.9800000000000002E-2</v>
      </c>
      <c r="G95">
        <v>23.87</v>
      </c>
      <c r="H95">
        <v>1.0037531320823412E-2</v>
      </c>
      <c r="I95">
        <v>6.1842918985788309E-4</v>
      </c>
      <c r="J95">
        <v>83.4</v>
      </c>
      <c r="K95">
        <v>5.81</v>
      </c>
      <c r="L95">
        <v>10.770577099735551</v>
      </c>
      <c r="M95">
        <v>0.21</v>
      </c>
      <c r="N95">
        <v>-9.6610000000000001E-2</v>
      </c>
      <c r="O95">
        <v>0</v>
      </c>
      <c r="P95" t="s">
        <v>5442</v>
      </c>
      <c r="Q95" s="11" t="str">
        <f t="shared" si="1"/>
        <v>MOM</v>
      </c>
      <c r="R95" s="11">
        <v>1.3600335207234915E-2</v>
      </c>
    </row>
    <row r="96" spans="1:18">
      <c r="A96" s="5">
        <v>35825</v>
      </c>
      <c r="B96">
        <f>'FF-5'!C419/100</f>
        <v>-1.3600000000000001E-2</v>
      </c>
      <c r="C96">
        <f>'FF-5'!D419/100</f>
        <v>-1.6299999999999999E-2</v>
      </c>
      <c r="D96">
        <f>'FF-5'!E419/100</f>
        <v>8.6999999999999994E-3</v>
      </c>
      <c r="E96">
        <f>'FF-5'!F419/100</f>
        <v>-7.3000000000000001E-3</v>
      </c>
      <c r="F96">
        <f>'FF-5'!J857/100</f>
        <v>1.4000000000000002E-3</v>
      </c>
      <c r="G96">
        <v>20</v>
      </c>
      <c r="H96">
        <v>1.0037531320823412E-2</v>
      </c>
      <c r="I96">
        <v>1.2360939431395046E-3</v>
      </c>
      <c r="J96">
        <v>83.7</v>
      </c>
      <c r="K96">
        <v>5.54</v>
      </c>
      <c r="L96">
        <v>15.86111279604931</v>
      </c>
      <c r="M96">
        <v>7.0000000000000007E-2</v>
      </c>
      <c r="N96">
        <v>-4.6530000000000002E-2</v>
      </c>
      <c r="O96">
        <v>0</v>
      </c>
      <c r="P96" t="s">
        <v>5442</v>
      </c>
      <c r="Q96" s="11" t="str">
        <f t="shared" si="1"/>
        <v>RMW</v>
      </c>
      <c r="R96" s="11">
        <v>1.170509154796151E-2</v>
      </c>
    </row>
    <row r="97" spans="1:18">
      <c r="A97" s="5">
        <v>35853</v>
      </c>
      <c r="B97">
        <f>'FF-5'!C420/100</f>
        <v>2E-3</v>
      </c>
      <c r="C97">
        <f>'FF-5'!D420/100</f>
        <v>-8.5000000000000006E-3</v>
      </c>
      <c r="D97">
        <f>'FF-5'!E420/100</f>
        <v>-3.0999999999999999E-3</v>
      </c>
      <c r="E97">
        <f>'FF-5'!F420/100</f>
        <v>-2.5399999999999999E-2</v>
      </c>
      <c r="F97">
        <f>'FF-5'!J858/100</f>
        <v>-1.1200000000000002E-2</v>
      </c>
      <c r="G97">
        <v>20.16</v>
      </c>
      <c r="H97">
        <v>1.0037531320823412E-2</v>
      </c>
      <c r="I97">
        <v>0</v>
      </c>
      <c r="J97">
        <v>83.8</v>
      </c>
      <c r="K97">
        <v>5.57</v>
      </c>
      <c r="L97">
        <v>6.5265278985666173</v>
      </c>
      <c r="M97">
        <v>7.0000000000000007E-2</v>
      </c>
      <c r="N97">
        <v>2.4680000000000001E-2</v>
      </c>
      <c r="O97">
        <v>0</v>
      </c>
      <c r="P97" t="s">
        <v>5442</v>
      </c>
      <c r="Q97" s="11" t="str">
        <f t="shared" si="1"/>
        <v>SMB</v>
      </c>
      <c r="R97" s="11">
        <v>6.8975350745117181E-2</v>
      </c>
    </row>
    <row r="98" spans="1:18">
      <c r="A98" s="5">
        <v>35885</v>
      </c>
      <c r="B98">
        <f>'FF-5'!C421/100</f>
        <v>-6.5000000000000006E-3</v>
      </c>
      <c r="C98">
        <f>'FF-5'!D421/100</f>
        <v>1.3899999999999999E-2</v>
      </c>
      <c r="D98">
        <f>'FF-5'!E421/100</f>
        <v>-2.5999999999999999E-3</v>
      </c>
      <c r="E98">
        <f>'FF-5'!F421/100</f>
        <v>-3.7000000000000002E-3</v>
      </c>
      <c r="F98">
        <f>'FF-5'!J859/100</f>
        <v>2.1499999999999998E-2</v>
      </c>
      <c r="G98">
        <v>22.03</v>
      </c>
      <c r="H98">
        <v>9.2568787999629532E-3</v>
      </c>
      <c r="I98">
        <v>0</v>
      </c>
      <c r="J98">
        <v>84.7</v>
      </c>
      <c r="K98">
        <v>5.65</v>
      </c>
      <c r="L98">
        <v>6.3546716976827167</v>
      </c>
      <c r="M98">
        <v>0.09</v>
      </c>
      <c r="N98">
        <v>2.4580000000000001E-2</v>
      </c>
      <c r="O98">
        <v>0</v>
      </c>
      <c r="P98" t="s">
        <v>5442</v>
      </c>
      <c r="Q98" s="11" t="str">
        <f t="shared" si="1"/>
        <v>MOM</v>
      </c>
      <c r="R98" s="11">
        <v>5.0753180099282647E-2</v>
      </c>
    </row>
    <row r="99" spans="1:18">
      <c r="A99" s="5">
        <v>35915</v>
      </c>
      <c r="B99">
        <f>'FF-5'!C422/100</f>
        <v>0</v>
      </c>
      <c r="C99">
        <f>'FF-5'!D422/100</f>
        <v>9.3999999999999986E-3</v>
      </c>
      <c r="D99">
        <f>'FF-5'!E422/100</f>
        <v>-1.6899999999999998E-2</v>
      </c>
      <c r="E99">
        <f>'FF-5'!F422/100</f>
        <v>-3.5999999999999999E-3</v>
      </c>
      <c r="F99">
        <f>'FF-5'!J860/100</f>
        <v>7.4000000000000003E-3</v>
      </c>
      <c r="G99">
        <v>20.87</v>
      </c>
      <c r="H99">
        <v>9.2568787999629532E-3</v>
      </c>
      <c r="I99">
        <v>1.2345679012344402E-3</v>
      </c>
      <c r="J99">
        <v>84.8</v>
      </c>
      <c r="K99">
        <v>5.64</v>
      </c>
      <c r="L99">
        <v>8.5727417991744232</v>
      </c>
      <c r="M99">
        <v>0.03</v>
      </c>
      <c r="N99">
        <v>3.091E-2</v>
      </c>
      <c r="O99">
        <v>0</v>
      </c>
      <c r="P99" t="s">
        <v>5442</v>
      </c>
      <c r="Q99" s="11" t="str">
        <f t="shared" si="1"/>
        <v>HML</v>
      </c>
      <c r="R99" s="11">
        <v>1.0663190582742788E-2</v>
      </c>
    </row>
    <row r="100" spans="1:18">
      <c r="A100" s="5">
        <v>35944</v>
      </c>
      <c r="B100">
        <f>'FF-5'!C423/100</f>
        <v>-2.9500000000000002E-2</v>
      </c>
      <c r="C100">
        <f>'FF-5'!D423/100</f>
        <v>3.44E-2</v>
      </c>
      <c r="D100">
        <f>'FF-5'!E423/100</f>
        <v>1.1000000000000001E-2</v>
      </c>
      <c r="E100">
        <f>'FF-5'!F423/100</f>
        <v>2.6099999999999998E-2</v>
      </c>
      <c r="F100">
        <f>'FF-5'!J861/100</f>
        <v>1.8200000000000001E-2</v>
      </c>
      <c r="G100">
        <v>21.66</v>
      </c>
      <c r="H100">
        <v>9.2568787999629532E-3</v>
      </c>
      <c r="I100">
        <v>2.4660912453762229E-3</v>
      </c>
      <c r="J100">
        <v>84.7</v>
      </c>
      <c r="K100">
        <v>5.65</v>
      </c>
      <c r="L100">
        <v>8.287290856604514</v>
      </c>
      <c r="M100">
        <v>-0.05</v>
      </c>
      <c r="N100">
        <v>2.0889999999999999E-2</v>
      </c>
      <c r="O100">
        <v>-2.1112621268219441E-2</v>
      </c>
      <c r="P100" t="s">
        <v>5442</v>
      </c>
      <c r="Q100" s="11" t="str">
        <f t="shared" si="1"/>
        <v>HML</v>
      </c>
      <c r="R100" s="11">
        <v>-2.1112621268219445E-2</v>
      </c>
    </row>
    <row r="101" spans="1:18">
      <c r="A101" s="5">
        <v>35976</v>
      </c>
      <c r="B101">
        <f>'FF-5'!C424/100</f>
        <v>-3.6600000000000001E-2</v>
      </c>
      <c r="C101">
        <f>'FF-5'!D424/100</f>
        <v>-1.9599999999999999E-2</v>
      </c>
      <c r="D101">
        <f>'FF-5'!E424/100</f>
        <v>-2.5999999999999999E-3</v>
      </c>
      <c r="E101">
        <f>'FF-5'!F424/100</f>
        <v>-2.9700000000000001E-2</v>
      </c>
      <c r="F101">
        <f>'FF-5'!J862/100</f>
        <v>7.2800000000000004E-2</v>
      </c>
      <c r="G101">
        <v>19.93</v>
      </c>
      <c r="H101">
        <v>1.258940271371034E-2</v>
      </c>
      <c r="I101">
        <v>1.2300123001232066E-3</v>
      </c>
      <c r="J101">
        <v>85.2</v>
      </c>
      <c r="K101">
        <v>5.5</v>
      </c>
      <c r="L101">
        <v>10.57622789684968</v>
      </c>
      <c r="M101">
        <v>0.01</v>
      </c>
      <c r="N101">
        <v>3.9079999999999997E-2</v>
      </c>
      <c r="O101">
        <v>0</v>
      </c>
      <c r="P101" t="s">
        <v>5442</v>
      </c>
      <c r="Q101" s="11" t="str">
        <f t="shared" si="1"/>
        <v>MOM</v>
      </c>
      <c r="R101" s="11">
        <v>4.1907412053324267E-2</v>
      </c>
    </row>
    <row r="102" spans="1:18">
      <c r="A102" s="5">
        <v>36007</v>
      </c>
      <c r="B102">
        <f>'FF-5'!C425/100</f>
        <v>-5.2699999999999997E-2</v>
      </c>
      <c r="C102">
        <f>'FF-5'!D425/100</f>
        <v>-1.78E-2</v>
      </c>
      <c r="D102">
        <f>'FF-5'!E425/100</f>
        <v>1.7399999999999999E-2</v>
      </c>
      <c r="E102">
        <f>'FF-5'!F425/100</f>
        <v>4.5000000000000005E-3</v>
      </c>
      <c r="F102">
        <f>'FF-5'!J863/100</f>
        <v>3.6900000000000002E-2</v>
      </c>
      <c r="G102">
        <v>31.59</v>
      </c>
      <c r="H102">
        <v>1.258940271371034E-2</v>
      </c>
      <c r="I102">
        <v>2.4570024570023108E-3</v>
      </c>
      <c r="J102">
        <v>84.8</v>
      </c>
      <c r="K102">
        <v>5.46</v>
      </c>
      <c r="L102">
        <v>12.62782788258391</v>
      </c>
      <c r="M102">
        <v>0.14000000000000001</v>
      </c>
      <c r="N102">
        <v>0.21687000000000001</v>
      </c>
      <c r="O102">
        <v>-1.0942099511897344E-2</v>
      </c>
      <c r="P102" t="s">
        <v>5442</v>
      </c>
      <c r="Q102" s="11" t="str">
        <f t="shared" si="1"/>
        <v>MOM</v>
      </c>
      <c r="R102" s="11">
        <v>-1.0942099511897396E-2</v>
      </c>
    </row>
    <row r="103" spans="1:18">
      <c r="A103" s="5">
        <v>36038</v>
      </c>
      <c r="B103">
        <f>'FF-5'!C426/100</f>
        <v>-5.1699999999999996E-2</v>
      </c>
      <c r="C103">
        <f>'FF-5'!D426/100</f>
        <v>3.5299999999999998E-2</v>
      </c>
      <c r="D103">
        <f>'FF-5'!E426/100</f>
        <v>3.3700000000000001E-2</v>
      </c>
      <c r="E103">
        <f>'FF-5'!F426/100</f>
        <v>5.91E-2</v>
      </c>
      <c r="F103">
        <f>'FF-5'!J864/100</f>
        <v>1.84E-2</v>
      </c>
      <c r="G103">
        <v>38.200000000000003</v>
      </c>
      <c r="H103">
        <v>1.258940271371034E-2</v>
      </c>
      <c r="I103">
        <v>1.225490196078427E-3</v>
      </c>
      <c r="J103">
        <v>85</v>
      </c>
      <c r="K103">
        <v>5.34</v>
      </c>
      <c r="L103">
        <v>31.33533337369952</v>
      </c>
      <c r="M103">
        <v>0.14000000000000001</v>
      </c>
      <c r="N103">
        <v>0.24032999999999999</v>
      </c>
      <c r="O103">
        <v>-0.14966854794314055</v>
      </c>
      <c r="P103" t="s">
        <v>5412</v>
      </c>
      <c r="Q103" s="11" t="str">
        <f t="shared" si="1"/>
        <v>CMA</v>
      </c>
      <c r="R103" s="11">
        <v>-0.14026120044416146</v>
      </c>
    </row>
    <row r="104" spans="1:18">
      <c r="A104" s="5">
        <v>36068</v>
      </c>
      <c r="B104">
        <f>'FF-5'!C427/100</f>
        <v>-7.8000000000000005E-3</v>
      </c>
      <c r="C104">
        <f>'FF-5'!D427/100</f>
        <v>-3.4200000000000001E-2</v>
      </c>
      <c r="D104">
        <f>'FF-5'!E427/100</f>
        <v>-1.8799999999999997E-2</v>
      </c>
      <c r="E104">
        <f>'FF-5'!F427/100</f>
        <v>-2.9900000000000003E-2</v>
      </c>
      <c r="F104">
        <f>'FF-5'!J865/100</f>
        <v>-8.1000000000000013E-3</v>
      </c>
      <c r="G104">
        <v>36.61</v>
      </c>
      <c r="H104">
        <v>1.6091965709581491E-2</v>
      </c>
      <c r="I104">
        <v>6.1199510403908697E-4</v>
      </c>
      <c r="J104">
        <v>85</v>
      </c>
      <c r="K104">
        <v>4.8099999999999996</v>
      </c>
      <c r="L104">
        <v>38.371199797963627</v>
      </c>
      <c r="M104">
        <v>0.52</v>
      </c>
      <c r="N104">
        <v>5.808E-2</v>
      </c>
      <c r="O104">
        <v>-8.4827422794408025E-2</v>
      </c>
      <c r="P104" t="s">
        <v>5412</v>
      </c>
      <c r="Q104" s="11" t="str">
        <f t="shared" si="1"/>
        <v>SMB</v>
      </c>
      <c r="R104" s="11">
        <v>6.4477464176784682E-2</v>
      </c>
    </row>
    <row r="105" spans="1:18">
      <c r="A105" s="5">
        <v>36098</v>
      </c>
      <c r="B105">
        <f>'FF-5'!C428/100</f>
        <v>-3.4300000000000004E-2</v>
      </c>
      <c r="C105">
        <f>'FF-5'!D428/100</f>
        <v>-2.23E-2</v>
      </c>
      <c r="D105">
        <f>'FF-5'!E428/100</f>
        <v>9.300000000000001E-3</v>
      </c>
      <c r="E105">
        <f>'FF-5'!F428/100</f>
        <v>3.0999999999999999E-3</v>
      </c>
      <c r="F105">
        <f>'FF-5'!J866/100</f>
        <v>-5.3699999999999998E-2</v>
      </c>
      <c r="G105">
        <v>26.22</v>
      </c>
      <c r="H105">
        <v>1.6091965709581491E-2</v>
      </c>
      <c r="I105">
        <v>2.4464831804280607E-3</v>
      </c>
      <c r="J105">
        <v>84.4</v>
      </c>
      <c r="K105">
        <v>4.53</v>
      </c>
      <c r="L105">
        <v>38.524251666722911</v>
      </c>
      <c r="M105">
        <v>0.2</v>
      </c>
      <c r="N105">
        <v>-0.11798</v>
      </c>
      <c r="O105">
        <v>0</v>
      </c>
      <c r="P105" t="s">
        <v>5442</v>
      </c>
      <c r="Q105" s="11" t="str">
        <f t="shared" si="1"/>
        <v>RMW</v>
      </c>
      <c r="R105" s="11">
        <v>7.6219292411881412E-2</v>
      </c>
    </row>
    <row r="106" spans="1:18">
      <c r="A106" s="5">
        <v>36129</v>
      </c>
      <c r="B106">
        <f>'FF-5'!C429/100</f>
        <v>7.4999999999999997E-3</v>
      </c>
      <c r="C106">
        <f>'FF-5'!D429/100</f>
        <v>-3.2500000000000001E-2</v>
      </c>
      <c r="D106">
        <f>'FF-5'!E429/100</f>
        <v>-8.6E-3</v>
      </c>
      <c r="E106">
        <f>'FF-5'!F429/100</f>
        <v>-1.18E-2</v>
      </c>
      <c r="F106">
        <f>'FF-5'!J867/100</f>
        <v>1.2E-2</v>
      </c>
      <c r="G106">
        <v>25.48</v>
      </c>
      <c r="H106">
        <v>1.6091965709581491E-2</v>
      </c>
      <c r="I106">
        <v>1.2202562538132788E-3</v>
      </c>
      <c r="J106">
        <v>83.9</v>
      </c>
      <c r="K106">
        <v>4.83</v>
      </c>
      <c r="L106">
        <v>5.00605885017485</v>
      </c>
      <c r="M106">
        <v>0.11</v>
      </c>
      <c r="N106">
        <v>-7.22E-2</v>
      </c>
      <c r="O106">
        <v>0</v>
      </c>
      <c r="P106" t="s">
        <v>5442</v>
      </c>
      <c r="Q106" s="11" t="str">
        <f t="shared" si="1"/>
        <v>MOM</v>
      </c>
      <c r="R106" s="11">
        <v>6.6821200362654043E-2</v>
      </c>
    </row>
    <row r="107" spans="1:18">
      <c r="A107" s="5">
        <v>36160</v>
      </c>
      <c r="B107">
        <f>'FF-5'!C430/100</f>
        <v>-1.5600000000000001E-2</v>
      </c>
      <c r="C107">
        <f>'FF-5'!D430/100</f>
        <v>-4.1900000000000007E-2</v>
      </c>
      <c r="D107">
        <f>'FF-5'!E430/100</f>
        <v>-7.6E-3</v>
      </c>
      <c r="E107">
        <f>'FF-5'!F430/100</f>
        <v>-3.39E-2</v>
      </c>
      <c r="F107">
        <f>'FF-5'!J868/100</f>
        <v>8.9200000000000002E-2</v>
      </c>
      <c r="G107">
        <v>28.04</v>
      </c>
      <c r="H107">
        <v>9.3943374872171859E-3</v>
      </c>
      <c r="I107">
        <v>1.8281535648996261E-3</v>
      </c>
      <c r="J107">
        <v>84.2</v>
      </c>
      <c r="K107">
        <v>4.6500000000000004</v>
      </c>
      <c r="L107">
        <v>15.3034617195433</v>
      </c>
      <c r="M107">
        <v>0.08</v>
      </c>
      <c r="N107">
        <v>-8.4760000000000002E-2</v>
      </c>
      <c r="O107">
        <v>0</v>
      </c>
      <c r="P107" t="s">
        <v>5442</v>
      </c>
      <c r="Q107" s="11" t="str">
        <f t="shared" si="1"/>
        <v>MOM</v>
      </c>
      <c r="R107" s="11">
        <v>5.7970040440718185E-2</v>
      </c>
    </row>
    <row r="108" spans="1:18">
      <c r="A108" s="5">
        <v>36189</v>
      </c>
      <c r="B108">
        <f>'FF-5'!C431/100</f>
        <v>-7.4999999999999997E-3</v>
      </c>
      <c r="C108">
        <f>'FF-5'!D431/100</f>
        <v>-4.5999999999999999E-2</v>
      </c>
      <c r="D108">
        <f>'FF-5'!E431/100</f>
        <v>-2.7699999999999999E-2</v>
      </c>
      <c r="E108">
        <f>'FF-5'!F431/100</f>
        <v>-6.8000000000000005E-2</v>
      </c>
      <c r="F108">
        <f>'FF-5'!J869/100</f>
        <v>3.0299999999999997E-2</v>
      </c>
      <c r="G108">
        <v>28.82</v>
      </c>
      <c r="H108">
        <v>9.3943374872171859E-3</v>
      </c>
      <c r="I108">
        <v>1.8248175182480342E-3</v>
      </c>
      <c r="J108">
        <v>84.5</v>
      </c>
      <c r="K108">
        <v>4.72</v>
      </c>
      <c r="L108">
        <v>16.763158651847959</v>
      </c>
      <c r="M108">
        <v>0.16</v>
      </c>
      <c r="N108">
        <v>-8.4370000000000001E-2</v>
      </c>
      <c r="O108">
        <v>0</v>
      </c>
      <c r="P108" t="s">
        <v>5442</v>
      </c>
      <c r="Q108" s="11" t="str">
        <f t="shared" si="1"/>
        <v>MOM</v>
      </c>
      <c r="R108" s="11">
        <v>4.2131729779837368E-2</v>
      </c>
    </row>
    <row r="109" spans="1:18">
      <c r="A109" s="5">
        <v>36217</v>
      </c>
      <c r="B109">
        <f>'FF-5'!C432/100</f>
        <v>-5.2199999999999996E-2</v>
      </c>
      <c r="C109">
        <f>'FF-5'!D432/100</f>
        <v>1.9199999999999998E-2</v>
      </c>
      <c r="D109">
        <f>'FF-5'!E432/100</f>
        <v>-1.23E-2</v>
      </c>
      <c r="E109">
        <f>'FF-5'!F432/100</f>
        <v>4.0999999999999995E-2</v>
      </c>
      <c r="F109">
        <f>'FF-5'!J870/100</f>
        <v>-1E-3</v>
      </c>
      <c r="G109">
        <v>25.31</v>
      </c>
      <c r="H109">
        <v>9.3943374872171859E-3</v>
      </c>
      <c r="I109">
        <v>0</v>
      </c>
      <c r="J109">
        <v>84.4</v>
      </c>
      <c r="K109">
        <v>5</v>
      </c>
      <c r="L109">
        <v>15.27875042441957</v>
      </c>
      <c r="M109">
        <v>0.26</v>
      </c>
      <c r="N109">
        <v>-4.3990000000000001E-2</v>
      </c>
      <c r="O109">
        <v>-2.8966582634648488E-2</v>
      </c>
      <c r="P109" t="s">
        <v>5442</v>
      </c>
      <c r="Q109" s="11" t="str">
        <f t="shared" si="1"/>
        <v>CMA</v>
      </c>
      <c r="R109" s="11">
        <v>-2.8966582634648463E-2</v>
      </c>
    </row>
    <row r="110" spans="1:18">
      <c r="A110" s="5">
        <v>36250</v>
      </c>
      <c r="B110">
        <f>'FF-5'!C433/100</f>
        <v>-4.2300000000000004E-2</v>
      </c>
      <c r="C110">
        <f>'FF-5'!D433/100</f>
        <v>-2.7400000000000001E-2</v>
      </c>
      <c r="D110">
        <f>'FF-5'!E433/100</f>
        <v>-4.07E-2</v>
      </c>
      <c r="E110">
        <f>'FF-5'!F433/100</f>
        <v>-1.4199999999999999E-2</v>
      </c>
      <c r="F110">
        <f>'FF-5'!J871/100</f>
        <v>-1.2699999999999999E-2</v>
      </c>
      <c r="G110">
        <v>23.48</v>
      </c>
      <c r="H110">
        <v>8.3474289586864536E-3</v>
      </c>
      <c r="I110">
        <v>6.0716454159082112E-4</v>
      </c>
      <c r="J110">
        <v>84.8</v>
      </c>
      <c r="K110">
        <v>5.23</v>
      </c>
      <c r="L110">
        <v>13.41667742415445</v>
      </c>
      <c r="M110">
        <v>0.28000000000000003</v>
      </c>
      <c r="N110">
        <v>-2.3359999999999999E-2</v>
      </c>
      <c r="O110">
        <v>0</v>
      </c>
      <c r="P110" t="s">
        <v>5442</v>
      </c>
      <c r="Q110" s="11" t="str">
        <f t="shared" si="1"/>
        <v>MOM</v>
      </c>
      <c r="R110" s="11">
        <v>4.0498648227828005E-2</v>
      </c>
    </row>
    <row r="111" spans="1:18">
      <c r="A111" s="5">
        <v>36280</v>
      </c>
      <c r="B111">
        <f>'FF-5'!C434/100</f>
        <v>4.5199999999999997E-2</v>
      </c>
      <c r="C111">
        <f>'FF-5'!D434/100</f>
        <v>2.46E-2</v>
      </c>
      <c r="D111">
        <f>'FF-5'!E434/100</f>
        <v>-2.53E-2</v>
      </c>
      <c r="E111">
        <f>'FF-5'!F434/100</f>
        <v>8.8999999999999999E-3</v>
      </c>
      <c r="F111">
        <f>'FF-5'!J872/100</f>
        <v>-9.0399999999999994E-2</v>
      </c>
      <c r="G111">
        <v>26.2</v>
      </c>
      <c r="H111">
        <v>8.3474289586864536E-3</v>
      </c>
      <c r="I111">
        <v>6.6747572815533118E-3</v>
      </c>
      <c r="J111">
        <v>84.9</v>
      </c>
      <c r="K111">
        <v>5.18</v>
      </c>
      <c r="L111">
        <v>50.525989240255839</v>
      </c>
      <c r="M111">
        <v>0.22</v>
      </c>
      <c r="N111">
        <v>3.193E-2</v>
      </c>
      <c r="O111">
        <v>0</v>
      </c>
      <c r="P111" t="s">
        <v>5442</v>
      </c>
      <c r="Q111" s="11" t="str">
        <f t="shared" si="1"/>
        <v>SMB</v>
      </c>
      <c r="R111" s="11">
        <v>3.5132440289537881E-2</v>
      </c>
    </row>
    <row r="112" spans="1:18">
      <c r="A112" s="5">
        <v>36311</v>
      </c>
      <c r="B112">
        <f>'FF-5'!C435/100</f>
        <v>3.7100000000000001E-2</v>
      </c>
      <c r="C112">
        <f>'FF-5'!D435/100</f>
        <v>2.35E-2</v>
      </c>
      <c r="D112">
        <f>'FF-5'!E435/100</f>
        <v>9.300000000000001E-3</v>
      </c>
      <c r="E112">
        <f>'FF-5'!F435/100</f>
        <v>3.3399999999999999E-2</v>
      </c>
      <c r="F112">
        <f>'FF-5'!J873/100</f>
        <v>-5.1900000000000002E-2</v>
      </c>
      <c r="G112">
        <v>23.63</v>
      </c>
      <c r="H112">
        <v>8.3474289586864536E-3</v>
      </c>
      <c r="I112">
        <v>6.027727546713546E-4</v>
      </c>
      <c r="J112">
        <v>85</v>
      </c>
      <c r="K112">
        <v>5.54</v>
      </c>
      <c r="L112">
        <v>13.7336276068056</v>
      </c>
      <c r="M112">
        <v>0.28000000000000003</v>
      </c>
      <c r="N112">
        <v>7.4039999999999995E-2</v>
      </c>
      <c r="O112">
        <v>-2.4284521177344819E-2</v>
      </c>
      <c r="P112" t="s">
        <v>5442</v>
      </c>
      <c r="Q112" s="11" t="str">
        <f t="shared" si="1"/>
        <v>SMB</v>
      </c>
      <c r="R112" s="11">
        <v>-2.4284521177344809E-2</v>
      </c>
    </row>
    <row r="113" spans="1:18">
      <c r="A113" s="5">
        <v>36341</v>
      </c>
      <c r="B113">
        <f>'FF-5'!C436/100</f>
        <v>2.29E-2</v>
      </c>
      <c r="C113">
        <f>'FF-5'!D436/100</f>
        <v>-3.1899999999999998E-2</v>
      </c>
      <c r="D113">
        <f>'FF-5'!E436/100</f>
        <v>1.1299999999999999E-2</v>
      </c>
      <c r="E113">
        <f>'FF-5'!F436/100</f>
        <v>-3.2099999999999997E-2</v>
      </c>
      <c r="F113">
        <f>'FF-5'!J874/100</f>
        <v>5.0599999999999999E-2</v>
      </c>
      <c r="G113">
        <v>21.05</v>
      </c>
      <c r="H113">
        <v>1.3258832295057754E-2</v>
      </c>
      <c r="I113">
        <v>0</v>
      </c>
      <c r="J113">
        <v>85.5</v>
      </c>
      <c r="K113">
        <v>5.9</v>
      </c>
      <c r="L113">
        <v>8.4530977271263588</v>
      </c>
      <c r="M113">
        <v>0.28999999999999998</v>
      </c>
      <c r="N113">
        <v>0.12737999999999999</v>
      </c>
      <c r="O113">
        <v>0</v>
      </c>
      <c r="P113" t="s">
        <v>5442</v>
      </c>
      <c r="Q113" s="11" t="str">
        <f t="shared" si="1"/>
        <v>MOM</v>
      </c>
      <c r="R113" s="11">
        <v>5.2746625668499636E-2</v>
      </c>
    </row>
    <row r="114" spans="1:18">
      <c r="A114" s="5">
        <v>36371</v>
      </c>
      <c r="B114">
        <f>'FF-5'!C437/100</f>
        <v>2.5699999999999997E-2</v>
      </c>
      <c r="C114">
        <f>'FF-5'!D437/100</f>
        <v>-4.4000000000000003E-3</v>
      </c>
      <c r="D114">
        <f>'FF-5'!E437/100</f>
        <v>3.5999999999999999E-3</v>
      </c>
      <c r="E114">
        <f>'FF-5'!F437/100</f>
        <v>3.2199999999999999E-2</v>
      </c>
      <c r="F114">
        <f>'FF-5'!J875/100</f>
        <v>1.66E-2</v>
      </c>
      <c r="G114">
        <v>24.32</v>
      </c>
      <c r="H114">
        <v>1.3258832295057754E-2</v>
      </c>
      <c r="I114">
        <v>4.2168674698794817E-3</v>
      </c>
      <c r="J114">
        <v>85.7</v>
      </c>
      <c r="K114">
        <v>5.79</v>
      </c>
      <c r="L114">
        <v>6.6470861901470633</v>
      </c>
      <c r="M114">
        <v>0.25</v>
      </c>
      <c r="N114">
        <v>5.6739999999999999E-2</v>
      </c>
      <c r="O114">
        <v>-3.3413744933210671E-2</v>
      </c>
      <c r="P114" t="s">
        <v>5412</v>
      </c>
      <c r="Q114" s="11" t="str">
        <f t="shared" si="1"/>
        <v>CMA</v>
      </c>
      <c r="R114" s="11">
        <v>-3.3413744933210587E-2</v>
      </c>
    </row>
    <row r="115" spans="1:18">
      <c r="A115" s="5">
        <v>36403</v>
      </c>
      <c r="B115">
        <f>'FF-5'!C438/100</f>
        <v>-1.7299999999999999E-2</v>
      </c>
      <c r="C115">
        <f>'FF-5'!D438/100</f>
        <v>-1.8700000000000001E-2</v>
      </c>
      <c r="D115">
        <f>'FF-5'!E438/100</f>
        <v>-2.3999999999999998E-3</v>
      </c>
      <c r="E115">
        <f>'FF-5'!F438/100</f>
        <v>6.4000000000000003E-3</v>
      </c>
      <c r="F115">
        <f>'FF-5'!J876/100</f>
        <v>3.1200000000000002E-2</v>
      </c>
      <c r="G115">
        <v>24.54</v>
      </c>
      <c r="H115">
        <v>1.3258832295057754E-2</v>
      </c>
      <c r="I115">
        <v>2.3995200959807672E-3</v>
      </c>
      <c r="J115">
        <v>86.3</v>
      </c>
      <c r="K115">
        <v>5.94</v>
      </c>
      <c r="L115">
        <v>14.125045717182561</v>
      </c>
      <c r="M115">
        <v>0.27</v>
      </c>
      <c r="N115">
        <v>5.0639999999999998E-2</v>
      </c>
      <c r="O115">
        <v>-4.0544021431147409E-2</v>
      </c>
      <c r="P115" t="s">
        <v>5412</v>
      </c>
      <c r="Q115" s="11" t="str">
        <f t="shared" si="1"/>
        <v>MOM</v>
      </c>
      <c r="R115" s="11">
        <v>-7.3767617329133506E-3</v>
      </c>
    </row>
    <row r="116" spans="1:18">
      <c r="A116" s="5">
        <v>36433</v>
      </c>
      <c r="B116">
        <f>'FF-5'!C439/100</f>
        <v>2.5899999999999999E-2</v>
      </c>
      <c r="C116">
        <f>'FF-5'!D439/100</f>
        <v>-3.49E-2</v>
      </c>
      <c r="D116">
        <f>'FF-5'!E439/100</f>
        <v>-7.4999999999999997E-3</v>
      </c>
      <c r="E116">
        <f>'FF-5'!F439/100</f>
        <v>-1.23E-2</v>
      </c>
      <c r="F116">
        <f>'FF-5'!J877/100</f>
        <v>6.4699999999999994E-2</v>
      </c>
      <c r="G116">
        <v>24.02</v>
      </c>
      <c r="H116">
        <v>1.6406670865683814E-2</v>
      </c>
      <c r="I116">
        <v>4.1891083183722699E-3</v>
      </c>
      <c r="J116">
        <v>86.4</v>
      </c>
      <c r="K116">
        <v>5.92</v>
      </c>
      <c r="L116">
        <v>17.011156734643581</v>
      </c>
      <c r="M116">
        <v>0.23</v>
      </c>
      <c r="N116">
        <v>1.3500000000000001E-3</v>
      </c>
      <c r="O116">
        <v>-3.7860167494975304E-2</v>
      </c>
      <c r="P116" t="s">
        <v>5412</v>
      </c>
      <c r="Q116" s="11" t="str">
        <f t="shared" si="1"/>
        <v>MOM</v>
      </c>
      <c r="R116" s="11">
        <v>-3.0709945714427977E-2</v>
      </c>
    </row>
    <row r="117" spans="1:18">
      <c r="A117" s="5">
        <v>36462</v>
      </c>
      <c r="B117">
        <f>'FF-5'!C440/100</f>
        <v>-6.9099999999999995E-2</v>
      </c>
      <c r="C117">
        <f>'FF-5'!D440/100</f>
        <v>-3.3700000000000001E-2</v>
      </c>
      <c r="D117">
        <f>'FF-5'!E440/100</f>
        <v>-1.7399999999999999E-2</v>
      </c>
      <c r="E117">
        <f>'FF-5'!F440/100</f>
        <v>-1.1899999999999999E-2</v>
      </c>
      <c r="F117">
        <f>'FF-5'!J878/100</f>
        <v>5.5E-2</v>
      </c>
      <c r="G117">
        <v>21.82</v>
      </c>
      <c r="H117">
        <v>1.6406670865683814E-2</v>
      </c>
      <c r="I117">
        <v>1.7878426698449967E-3</v>
      </c>
      <c r="J117">
        <v>86.4</v>
      </c>
      <c r="K117">
        <v>6.11</v>
      </c>
      <c r="L117">
        <v>18.455547851909181</v>
      </c>
      <c r="M117">
        <v>0.17</v>
      </c>
      <c r="N117">
        <v>-7.4749999999999997E-2</v>
      </c>
      <c r="O117">
        <v>0</v>
      </c>
      <c r="P117" t="s">
        <v>5442</v>
      </c>
      <c r="Q117" s="11" t="str">
        <f t="shared" si="1"/>
        <v>MOM</v>
      </c>
      <c r="R117" s="11">
        <v>6.4342898798322334E-2</v>
      </c>
    </row>
    <row r="118" spans="1:18">
      <c r="A118" s="5">
        <v>36494</v>
      </c>
      <c r="B118">
        <f>'FF-5'!C441/100</f>
        <v>5.7999999999999996E-2</v>
      </c>
      <c r="C118">
        <f>'FF-5'!D441/100</f>
        <v>-6.1200000000000004E-2</v>
      </c>
      <c r="D118">
        <f>'FF-5'!E441/100</f>
        <v>-4.2800000000000005E-2</v>
      </c>
      <c r="E118">
        <f>'FF-5'!F441/100</f>
        <v>-1.7399999999999999E-2</v>
      </c>
      <c r="F118">
        <f>'FF-5'!J879/100</f>
        <v>5.6399999999999999E-2</v>
      </c>
      <c r="G118">
        <v>22.16</v>
      </c>
      <c r="H118">
        <v>1.6406670865683814E-2</v>
      </c>
      <c r="I118">
        <v>1.7846519928614857E-3</v>
      </c>
      <c r="J118">
        <v>86.8</v>
      </c>
      <c r="K118">
        <v>6.03</v>
      </c>
      <c r="L118">
        <v>13.97076944924091</v>
      </c>
      <c r="M118">
        <v>0.21</v>
      </c>
      <c r="N118">
        <v>1.3650000000000001E-2</v>
      </c>
      <c r="O118">
        <v>0</v>
      </c>
      <c r="P118" t="s">
        <v>5442</v>
      </c>
      <c r="Q118" s="11" t="str">
        <f t="shared" si="1"/>
        <v>SMB</v>
      </c>
      <c r="R118" s="11">
        <v>2.0441460108603593E-2</v>
      </c>
    </row>
    <row r="119" spans="1:18">
      <c r="A119" s="5">
        <v>36525</v>
      </c>
      <c r="B119">
        <f>'FF-5'!C442/100</f>
        <v>5.3899999999999997E-2</v>
      </c>
      <c r="C119">
        <f>'FF-5'!D442/100</f>
        <v>-8.3299999999999999E-2</v>
      </c>
      <c r="D119">
        <f>'FF-5'!E442/100</f>
        <v>-7.5999999999999998E-2</v>
      </c>
      <c r="E119">
        <f>'FF-5'!F442/100</f>
        <v>-5.6299999999999996E-2</v>
      </c>
      <c r="F119">
        <f>'FF-5'!J880/100</f>
        <v>0.13220000000000001</v>
      </c>
      <c r="G119">
        <v>23.2</v>
      </c>
      <c r="H119">
        <v>3.6279340872638066E-3</v>
      </c>
      <c r="I119">
        <v>2.3752969121140222E-3</v>
      </c>
      <c r="J119">
        <v>87.5</v>
      </c>
      <c r="K119">
        <v>6.28</v>
      </c>
      <c r="L119">
        <v>39.669058491631837</v>
      </c>
      <c r="M119">
        <v>7.0000000000000007E-2</v>
      </c>
      <c r="N119">
        <v>-5.176E-2</v>
      </c>
      <c r="O119">
        <v>0</v>
      </c>
      <c r="P119" t="s">
        <v>5442</v>
      </c>
      <c r="Q119" s="11" t="str">
        <f t="shared" si="1"/>
        <v>MOM</v>
      </c>
      <c r="R119" s="11">
        <v>6.8758468315103682E-2</v>
      </c>
    </row>
    <row r="120" spans="1:18">
      <c r="A120" s="5">
        <v>36556</v>
      </c>
      <c r="B120">
        <f>'FF-5'!C443/100</f>
        <v>4.4199999999999996E-2</v>
      </c>
      <c r="C120">
        <f>'FF-5'!D443/100</f>
        <v>-1.8799999999999997E-2</v>
      </c>
      <c r="D120">
        <f>'FF-5'!E443/100</f>
        <v>-6.2899999999999998E-2</v>
      </c>
      <c r="E120">
        <f>'FF-5'!F443/100</f>
        <v>4.7199999999999999E-2</v>
      </c>
      <c r="F120">
        <f>'FF-5'!J881/100</f>
        <v>1.9199999999999998E-2</v>
      </c>
      <c r="G120">
        <v>23.6</v>
      </c>
      <c r="H120">
        <v>3.6279340872638066E-3</v>
      </c>
      <c r="I120">
        <v>2.962085308056972E-3</v>
      </c>
      <c r="J120">
        <v>88.3</v>
      </c>
      <c r="K120">
        <v>6.66</v>
      </c>
      <c r="L120">
        <v>45.640086071918233</v>
      </c>
      <c r="M120">
        <v>-0.11</v>
      </c>
      <c r="N120">
        <v>2.0930000000000001E-2</v>
      </c>
      <c r="O120">
        <v>-5.4471537967819818E-2</v>
      </c>
      <c r="P120" t="s">
        <v>5412</v>
      </c>
      <c r="Q120" s="11" t="str">
        <f t="shared" si="1"/>
        <v>CMA</v>
      </c>
      <c r="R120" s="11">
        <v>-5.4471537967819783E-2</v>
      </c>
    </row>
    <row r="121" spans="1:18">
      <c r="A121" s="5">
        <v>36585</v>
      </c>
      <c r="B121">
        <f>'FF-5'!C444/100</f>
        <v>0.18280000000000002</v>
      </c>
      <c r="C121">
        <f>'FF-5'!D444/100</f>
        <v>-9.5899999999999999E-2</v>
      </c>
      <c r="D121">
        <f>'FF-5'!E444/100</f>
        <v>-0.1865</v>
      </c>
      <c r="E121">
        <f>'FF-5'!F444/100</f>
        <v>-4.7999999999999996E-3</v>
      </c>
      <c r="F121">
        <f>'FF-5'!J882/100</f>
        <v>0.182</v>
      </c>
      <c r="G121">
        <v>22.72</v>
      </c>
      <c r="H121">
        <v>3.6279340872638066E-3</v>
      </c>
      <c r="I121">
        <v>4.1346721795627595E-3</v>
      </c>
      <c r="J121">
        <v>89</v>
      </c>
      <c r="K121">
        <v>6.52</v>
      </c>
      <c r="L121">
        <v>43.871588472184143</v>
      </c>
      <c r="M121">
        <v>-0.47</v>
      </c>
      <c r="N121">
        <v>0.10659</v>
      </c>
      <c r="O121">
        <v>-7.7861834096894941E-2</v>
      </c>
      <c r="P121" t="s">
        <v>5412</v>
      </c>
      <c r="Q121" s="11" t="str">
        <f t="shared" si="1"/>
        <v>SMB</v>
      </c>
      <c r="R121" s="11">
        <v>-2.473780226435851E-2</v>
      </c>
    </row>
    <row r="122" spans="1:18">
      <c r="A122" s="5">
        <v>36616</v>
      </c>
      <c r="B122">
        <f>'FF-5'!C445/100</f>
        <v>-0.1532</v>
      </c>
      <c r="C122">
        <f>'FF-5'!D445/100</f>
        <v>8.1300000000000011E-2</v>
      </c>
      <c r="D122">
        <f>'FF-5'!E445/100</f>
        <v>0.11789999999999999</v>
      </c>
      <c r="E122">
        <f>'FF-5'!F445/100</f>
        <v>-1.5900000000000001E-2</v>
      </c>
      <c r="F122">
        <f>'FF-5'!J883/100</f>
        <v>-6.83E-2</v>
      </c>
      <c r="G122">
        <v>27.16</v>
      </c>
      <c r="H122">
        <v>1.8212878131352639E-2</v>
      </c>
      <c r="I122">
        <v>5.8823529411764497E-3</v>
      </c>
      <c r="J122">
        <v>88.5</v>
      </c>
      <c r="K122">
        <v>6.26</v>
      </c>
      <c r="L122">
        <v>24.391948129236091</v>
      </c>
      <c r="M122">
        <v>-0.45</v>
      </c>
      <c r="N122">
        <v>5.8000000000000003E-2</v>
      </c>
      <c r="O122">
        <v>0</v>
      </c>
      <c r="P122" t="s">
        <v>5442</v>
      </c>
      <c r="Q122" s="11" t="str">
        <f t="shared" si="1"/>
        <v>RMW</v>
      </c>
      <c r="R122" s="11">
        <v>9.8830027323613567E-2</v>
      </c>
    </row>
    <row r="123" spans="1:18">
      <c r="A123" s="5">
        <v>36644</v>
      </c>
      <c r="B123">
        <f>'FF-5'!C446/100</f>
        <v>-5.0099999999999999E-2</v>
      </c>
      <c r="C123">
        <f>'FF-5'!D446/100</f>
        <v>7.2599999999999998E-2</v>
      </c>
      <c r="D123">
        <f>'FF-5'!E446/100</f>
        <v>7.6600000000000001E-2</v>
      </c>
      <c r="E123">
        <f>'FF-5'!F446/100</f>
        <v>5.6500000000000002E-2</v>
      </c>
      <c r="F123">
        <f>'FF-5'!J884/100</f>
        <v>-8.3900000000000002E-2</v>
      </c>
      <c r="G123">
        <v>26.37</v>
      </c>
      <c r="H123">
        <v>1.8212878131352639E-2</v>
      </c>
      <c r="I123">
        <v>-5.847953216373547E-4</v>
      </c>
      <c r="J123">
        <v>89.4</v>
      </c>
      <c r="K123">
        <v>5.99</v>
      </c>
      <c r="L123">
        <v>27.77004372833866</v>
      </c>
      <c r="M123">
        <v>-0.4</v>
      </c>
      <c r="N123">
        <v>7.4630000000000002E-2</v>
      </c>
      <c r="O123">
        <v>-3.3246032379848731E-2</v>
      </c>
      <c r="P123" t="s">
        <v>5412</v>
      </c>
      <c r="Q123" s="11" t="str">
        <f t="shared" si="1"/>
        <v>RMW</v>
      </c>
      <c r="R123" s="11">
        <v>-3.3246032379848689E-2</v>
      </c>
    </row>
    <row r="124" spans="1:18">
      <c r="A124" s="5">
        <v>36677</v>
      </c>
      <c r="B124">
        <f>'FF-5'!C447/100</f>
        <v>-3.8100000000000002E-2</v>
      </c>
      <c r="C124">
        <f>'FF-5'!D447/100</f>
        <v>4.7500000000000001E-2</v>
      </c>
      <c r="D124">
        <f>'FF-5'!E447/100</f>
        <v>4.1299999999999996E-2</v>
      </c>
      <c r="E124">
        <f>'FF-5'!F447/100</f>
        <v>1.37E-2</v>
      </c>
      <c r="F124">
        <f>'FF-5'!J885/100</f>
        <v>-8.9800000000000005E-2</v>
      </c>
      <c r="G124">
        <v>21.54</v>
      </c>
      <c r="H124">
        <v>1.8212878131352639E-2</v>
      </c>
      <c r="I124">
        <v>1.7554125219425565E-3</v>
      </c>
      <c r="J124">
        <v>89.5</v>
      </c>
      <c r="K124">
        <v>6.44</v>
      </c>
      <c r="L124">
        <v>35.824760471818728</v>
      </c>
      <c r="M124">
        <v>-0.35</v>
      </c>
      <c r="N124">
        <v>-4.0059999999999998E-2</v>
      </c>
      <c r="O124">
        <v>-5.9711394924531577E-2</v>
      </c>
      <c r="P124" t="s">
        <v>5412</v>
      </c>
      <c r="Q124" s="11" t="str">
        <f t="shared" si="1"/>
        <v>HML</v>
      </c>
      <c r="R124" s="11">
        <v>-2.7375488936272285E-2</v>
      </c>
    </row>
    <row r="125" spans="1:18">
      <c r="A125" s="5">
        <v>36707</v>
      </c>
      <c r="B125">
        <f>'FF-5'!C448/100</f>
        <v>9.9199999999999997E-2</v>
      </c>
      <c r="C125">
        <f>'FF-5'!D448/100</f>
        <v>-8.4199999999999997E-2</v>
      </c>
      <c r="D125">
        <f>'FF-5'!E448/100</f>
        <v>-8.3100000000000007E-2</v>
      </c>
      <c r="E125">
        <f>'FF-5'!F448/100</f>
        <v>-2.9500000000000002E-2</v>
      </c>
      <c r="F125">
        <f>'FF-5'!J886/100</f>
        <v>0.16600000000000001</v>
      </c>
      <c r="G125">
        <v>19.89</v>
      </c>
      <c r="H125">
        <v>1.0193258635609048E-3</v>
      </c>
      <c r="I125">
        <v>5.8411214953271173E-3</v>
      </c>
      <c r="J125">
        <v>88.7</v>
      </c>
      <c r="K125">
        <v>6.1</v>
      </c>
      <c r="L125">
        <v>32.49314633420714</v>
      </c>
      <c r="M125">
        <v>-0.26</v>
      </c>
      <c r="N125">
        <v>-0.1221</v>
      </c>
      <c r="O125">
        <v>-4.9663216459323398E-3</v>
      </c>
      <c r="P125" t="s">
        <v>5442</v>
      </c>
      <c r="Q125" s="11" t="str">
        <f t="shared" si="1"/>
        <v>MOM</v>
      </c>
      <c r="R125" s="11">
        <v>2.3039895700172952E-2</v>
      </c>
    </row>
    <row r="126" spans="1:18">
      <c r="A126" s="5">
        <v>36738</v>
      </c>
      <c r="B126">
        <f>'FF-5'!C449/100</f>
        <v>-1.03E-2</v>
      </c>
      <c r="C126">
        <f>'FF-5'!D449/100</f>
        <v>8.3100000000000007E-2</v>
      </c>
      <c r="D126">
        <f>'FF-5'!E449/100</f>
        <v>5.8299999999999998E-2</v>
      </c>
      <c r="E126">
        <f>'FF-5'!F449/100</f>
        <v>2.9399999999999999E-2</v>
      </c>
      <c r="F126">
        <f>'FF-5'!J887/100</f>
        <v>-5.0000000000000001E-4</v>
      </c>
      <c r="G126">
        <v>18.09</v>
      </c>
      <c r="H126">
        <v>1.0193258635609048E-3</v>
      </c>
      <c r="I126">
        <v>2.9036004645761615E-3</v>
      </c>
      <c r="J126">
        <v>89.1</v>
      </c>
      <c r="K126">
        <v>6.05</v>
      </c>
      <c r="L126">
        <v>26.18496763118964</v>
      </c>
      <c r="M126">
        <v>-0.45</v>
      </c>
      <c r="N126">
        <v>-7.9839999999999994E-2</v>
      </c>
      <c r="O126">
        <v>-1.8821320564873921E-2</v>
      </c>
      <c r="P126" t="s">
        <v>5442</v>
      </c>
      <c r="Q126" s="11" t="str">
        <f t="shared" si="1"/>
        <v>HML</v>
      </c>
      <c r="R126" s="11">
        <v>-1.8821320564873845E-2</v>
      </c>
    </row>
    <row r="127" spans="1:18">
      <c r="A127" s="5">
        <v>36769</v>
      </c>
      <c r="B127">
        <f>'FF-5'!C450/100</f>
        <v>-1.03E-2</v>
      </c>
      <c r="C127">
        <f>'FF-5'!D450/100</f>
        <v>-1.3899999999999999E-2</v>
      </c>
      <c r="D127">
        <f>'FF-5'!E450/100</f>
        <v>-3.2199999999999999E-2</v>
      </c>
      <c r="E127">
        <f>'FF-5'!F450/100</f>
        <v>1.1000000000000001E-2</v>
      </c>
      <c r="F127">
        <f>'FF-5'!J888/100</f>
        <v>5.7300000000000004E-2</v>
      </c>
      <c r="G127">
        <v>19.690000000000001</v>
      </c>
      <c r="H127">
        <v>1.0193258635609048E-3</v>
      </c>
      <c r="I127">
        <v>0</v>
      </c>
      <c r="J127">
        <v>88.7</v>
      </c>
      <c r="K127">
        <v>5.83</v>
      </c>
      <c r="L127">
        <v>44.451932424718883</v>
      </c>
      <c r="M127">
        <v>-0.18</v>
      </c>
      <c r="N127">
        <v>-2.3800000000000002E-3</v>
      </c>
      <c r="O127">
        <v>0</v>
      </c>
      <c r="P127" t="s">
        <v>5442</v>
      </c>
      <c r="Q127" s="11" t="str">
        <f t="shared" si="1"/>
        <v>MOM</v>
      </c>
      <c r="R127" s="11">
        <v>5.1030495790729047E-2</v>
      </c>
    </row>
    <row r="128" spans="1:18">
      <c r="A128" s="5">
        <v>36798</v>
      </c>
      <c r="B128">
        <f>'FF-5'!C451/100</f>
        <v>1.9E-3</v>
      </c>
      <c r="C128">
        <f>'FF-5'!D451/100</f>
        <v>7.17E-2</v>
      </c>
      <c r="D128">
        <f>'FF-5'!E451/100</f>
        <v>2.5600000000000001E-2</v>
      </c>
      <c r="E128">
        <f>'FF-5'!F451/100</f>
        <v>5.5300000000000002E-2</v>
      </c>
      <c r="F128">
        <f>'FF-5'!J889/100</f>
        <v>1.9699999999999999E-2</v>
      </c>
      <c r="G128">
        <v>25.2</v>
      </c>
      <c r="H128">
        <v>5.9703879278165672E-3</v>
      </c>
      <c r="I128">
        <v>5.2113491603937856E-3</v>
      </c>
      <c r="J128">
        <v>88.3</v>
      </c>
      <c r="K128">
        <v>5.8</v>
      </c>
      <c r="L128">
        <v>47.423731788765593</v>
      </c>
      <c r="M128">
        <v>-0.17</v>
      </c>
      <c r="N128">
        <v>3.0099999999999998E-2</v>
      </c>
      <c r="O128">
        <v>-5.5271804010747633E-2</v>
      </c>
      <c r="P128" t="s">
        <v>5412</v>
      </c>
      <c r="Q128" s="11" t="str">
        <f t="shared" si="1"/>
        <v>HML</v>
      </c>
      <c r="R128" s="11">
        <v>-5.5271804010747605E-2</v>
      </c>
    </row>
    <row r="129" spans="1:18">
      <c r="A129" s="5">
        <v>36830</v>
      </c>
      <c r="B129">
        <f>'FF-5'!C452/100</f>
        <v>-2.6499999999999999E-2</v>
      </c>
      <c r="C129">
        <f>'FF-5'!D452/100</f>
        <v>5.7099999999999998E-2</v>
      </c>
      <c r="D129">
        <f>'FF-5'!E452/100</f>
        <v>9.6099999999999991E-2</v>
      </c>
      <c r="E129">
        <f>'FF-5'!F452/100</f>
        <v>3.7999999999999999E-2</v>
      </c>
      <c r="F129">
        <f>'FF-5'!J890/100</f>
        <v>-4.4800000000000006E-2</v>
      </c>
      <c r="G129">
        <v>26.38</v>
      </c>
      <c r="H129">
        <v>5.9703879278165672E-3</v>
      </c>
      <c r="I129">
        <v>1.7281105990785139E-3</v>
      </c>
      <c r="J129">
        <v>88.5</v>
      </c>
      <c r="K129">
        <v>5.74</v>
      </c>
      <c r="L129">
        <v>37.81262176920886</v>
      </c>
      <c r="M129">
        <v>-0.13</v>
      </c>
      <c r="N129">
        <v>5.135E-2</v>
      </c>
      <c r="O129">
        <v>-6.2885963071397308E-2</v>
      </c>
      <c r="P129" t="s">
        <v>5412</v>
      </c>
      <c r="Q129" s="11" t="str">
        <f t="shared" si="1"/>
        <v>RMW</v>
      </c>
      <c r="R129" s="11">
        <v>-8.0596293124042262E-3</v>
      </c>
    </row>
    <row r="130" spans="1:18">
      <c r="A130" s="5">
        <v>36860</v>
      </c>
      <c r="B130">
        <f>'FF-5'!C453/100</f>
        <v>-5.7999999999999996E-3</v>
      </c>
      <c r="C130">
        <f>'FF-5'!D453/100</f>
        <v>0.12300000000000001</v>
      </c>
      <c r="D130">
        <f>'FF-5'!E453/100</f>
        <v>0.13070000000000001</v>
      </c>
      <c r="E130">
        <f>'FF-5'!F453/100</f>
        <v>8.43E-2</v>
      </c>
      <c r="F130">
        <f>'FF-5'!J891/100</f>
        <v>-2.3199999999999998E-2</v>
      </c>
      <c r="G130">
        <v>26.53</v>
      </c>
      <c r="H130">
        <v>5.9703879278165672E-3</v>
      </c>
      <c r="I130">
        <v>1.7251293847038163E-3</v>
      </c>
      <c r="J130">
        <v>87.6</v>
      </c>
      <c r="K130">
        <v>5.72</v>
      </c>
      <c r="L130">
        <v>34.340940528647323</v>
      </c>
      <c r="M130">
        <v>0.01</v>
      </c>
      <c r="N130">
        <v>3.2599999999999997E-2</v>
      </c>
      <c r="O130">
        <v>-8.7340569956941463E-2</v>
      </c>
      <c r="P130" t="s">
        <v>5412</v>
      </c>
      <c r="Q130" s="11" t="str">
        <f t="shared" si="1"/>
        <v>RMW</v>
      </c>
      <c r="R130" s="11">
        <v>-7.992510738279679E-2</v>
      </c>
    </row>
    <row r="131" spans="1:18">
      <c r="A131" s="5">
        <v>36889</v>
      </c>
      <c r="B131">
        <f>'FF-5'!C454/100</f>
        <v>3.2599999999999997E-2</v>
      </c>
      <c r="C131">
        <f>'FF-5'!D454/100</f>
        <v>7.6100000000000001E-2</v>
      </c>
      <c r="D131">
        <f>'FF-5'!E454/100</f>
        <v>1.7100000000000001E-2</v>
      </c>
      <c r="E131">
        <f>'FF-5'!F454/100</f>
        <v>4.7899999999999998E-2</v>
      </c>
      <c r="F131">
        <f>'FF-5'!J892/100</f>
        <v>6.7400000000000002E-2</v>
      </c>
      <c r="G131">
        <v>24.92</v>
      </c>
      <c r="H131">
        <v>-3.2779880764016722E-3</v>
      </c>
      <c r="I131">
        <v>2.2962112514350874E-3</v>
      </c>
      <c r="J131">
        <v>87.1</v>
      </c>
      <c r="K131">
        <v>5.24</v>
      </c>
      <c r="L131">
        <v>44.777372883491097</v>
      </c>
      <c r="M131">
        <v>0.56999999999999995</v>
      </c>
      <c r="N131">
        <v>-0.15278</v>
      </c>
      <c r="O131">
        <v>-8.2298175410257315E-2</v>
      </c>
      <c r="P131" t="s">
        <v>5412</v>
      </c>
      <c r="Q131" s="11" t="str">
        <f t="shared" ref="Q131:Q194" si="2">INDEX($B$1:$F$1, MATCH(MAX(B131:F131), B131:F131, 0))</f>
        <v>HML</v>
      </c>
      <c r="R131" s="11">
        <v>-2.5792118081934268E-3</v>
      </c>
    </row>
    <row r="132" spans="1:18">
      <c r="A132" s="5">
        <v>36922</v>
      </c>
      <c r="B132">
        <f>'FF-5'!C455/100</f>
        <v>5.4800000000000001E-2</v>
      </c>
      <c r="C132">
        <f>'FF-5'!D455/100</f>
        <v>-5.0700000000000002E-2</v>
      </c>
      <c r="D132">
        <f>'FF-5'!E455/100</f>
        <v>-4.6900000000000004E-2</v>
      </c>
      <c r="E132">
        <f>'FF-5'!F455/100</f>
        <v>-5.0300000000000004E-2</v>
      </c>
      <c r="F132">
        <f>'FF-5'!J893/100</f>
        <v>-0.253</v>
      </c>
      <c r="G132">
        <v>23.41</v>
      </c>
      <c r="H132">
        <v>-3.2779880764016722E-3</v>
      </c>
      <c r="I132">
        <v>5.7273768613974596E-3</v>
      </c>
      <c r="J132">
        <v>85.8</v>
      </c>
      <c r="K132">
        <v>5.16</v>
      </c>
      <c r="L132">
        <v>45.536307262676459</v>
      </c>
      <c r="M132">
        <v>0.51</v>
      </c>
      <c r="N132">
        <v>-4.9880000000000001E-2</v>
      </c>
      <c r="O132">
        <v>0</v>
      </c>
      <c r="P132" t="s">
        <v>5442</v>
      </c>
      <c r="Q132" s="11" t="str">
        <f t="shared" si="2"/>
        <v>SMB</v>
      </c>
      <c r="R132" s="11">
        <v>3.5634277009338522E-2</v>
      </c>
    </row>
    <row r="133" spans="1:18">
      <c r="A133" s="5">
        <v>36950</v>
      </c>
      <c r="B133">
        <f>'FF-5'!C456/100</f>
        <v>2.8300000000000002E-2</v>
      </c>
      <c r="C133">
        <f>'FF-5'!D456/100</f>
        <v>0.12470000000000001</v>
      </c>
      <c r="D133">
        <f>'FF-5'!E456/100</f>
        <v>9.0999999999999998E-2</v>
      </c>
      <c r="E133">
        <f>'FF-5'!F456/100</f>
        <v>9.0700000000000003E-2</v>
      </c>
      <c r="F133">
        <f>'FF-5'!J894/100</f>
        <v>0.12570000000000001</v>
      </c>
      <c r="G133">
        <v>28.5</v>
      </c>
      <c r="H133">
        <v>-3.2779880764016722E-3</v>
      </c>
      <c r="I133">
        <v>2.277904328018332E-3</v>
      </c>
      <c r="J133">
        <v>85.1</v>
      </c>
      <c r="K133">
        <v>5.0999999999999996</v>
      </c>
      <c r="L133">
        <v>33.313847776916127</v>
      </c>
      <c r="M133">
        <v>0.75</v>
      </c>
      <c r="N133">
        <v>3.3169999999999998E-2</v>
      </c>
      <c r="O133">
        <v>-9.0548376779393216E-2</v>
      </c>
      <c r="P133" t="s">
        <v>5412</v>
      </c>
      <c r="Q133" s="11" t="str">
        <f t="shared" si="2"/>
        <v>MOM</v>
      </c>
      <c r="R133" s="11">
        <v>-9.0548376779393203E-2</v>
      </c>
    </row>
    <row r="134" spans="1:18">
      <c r="A134" s="5">
        <v>36980</v>
      </c>
      <c r="B134">
        <f>'FF-5'!C457/100</f>
        <v>2.3300000000000001E-2</v>
      </c>
      <c r="C134">
        <f>'FF-5'!D457/100</f>
        <v>6.4199999999999993E-2</v>
      </c>
      <c r="D134">
        <f>'FF-5'!E457/100</f>
        <v>3.3500000000000002E-2</v>
      </c>
      <c r="E134">
        <f>'FF-5'!F457/100</f>
        <v>3.9199999999999999E-2</v>
      </c>
      <c r="F134">
        <f>'FF-5'!J895/100</f>
        <v>8.5500000000000007E-2</v>
      </c>
      <c r="G134">
        <v>28.13</v>
      </c>
      <c r="H134">
        <v>6.2450293024383097E-3</v>
      </c>
      <c r="I134">
        <v>5.6818181818174551E-4</v>
      </c>
      <c r="J134">
        <v>84.1</v>
      </c>
      <c r="K134">
        <v>4.8899999999999997</v>
      </c>
      <c r="L134">
        <v>14.82101778508966</v>
      </c>
      <c r="M134">
        <v>1.05</v>
      </c>
      <c r="N134">
        <v>-8.659E-2</v>
      </c>
      <c r="O134">
        <v>-0.14933845899496456</v>
      </c>
      <c r="P134" t="s">
        <v>5412</v>
      </c>
      <c r="Q134" s="11" t="str">
        <f t="shared" si="2"/>
        <v>MOM</v>
      </c>
      <c r="R134" s="11">
        <v>-6.4643440854369127E-2</v>
      </c>
    </row>
    <row r="135" spans="1:18">
      <c r="A135" s="5">
        <v>37011</v>
      </c>
      <c r="B135">
        <f>'FF-5'!C458/100</f>
        <v>-8.6E-3</v>
      </c>
      <c r="C135">
        <f>'FF-5'!D458/100</f>
        <v>-4.6699999999999998E-2</v>
      </c>
      <c r="D135">
        <f>'FF-5'!E458/100</f>
        <v>-3.0600000000000002E-2</v>
      </c>
      <c r="E135">
        <f>'FF-5'!F458/100</f>
        <v>-3.2000000000000001E-2</v>
      </c>
      <c r="F135">
        <f>'FF-5'!J896/100</f>
        <v>-7.9000000000000001E-2</v>
      </c>
      <c r="G135">
        <v>22.94</v>
      </c>
      <c r="H135">
        <v>6.2450293024383097E-3</v>
      </c>
      <c r="I135">
        <v>1.7035775127769437E-3</v>
      </c>
      <c r="J135">
        <v>82.7</v>
      </c>
      <c r="K135">
        <v>5.14</v>
      </c>
      <c r="L135">
        <v>16.009661185553451</v>
      </c>
      <c r="M135">
        <v>1.21</v>
      </c>
      <c r="N135">
        <v>-8.4959999999999994E-2</v>
      </c>
      <c r="O135">
        <v>0</v>
      </c>
      <c r="P135" t="s">
        <v>5442</v>
      </c>
      <c r="Q135" s="11" t="str">
        <f t="shared" si="2"/>
        <v>SMB</v>
      </c>
      <c r="R135" s="11">
        <v>7.6945921253149363E-2</v>
      </c>
    </row>
    <row r="136" spans="1:18">
      <c r="A136" s="5">
        <v>37042</v>
      </c>
      <c r="B136">
        <f>'FF-5'!C459/100</f>
        <v>3.6000000000000004E-2</v>
      </c>
      <c r="C136">
        <f>'FF-5'!D459/100</f>
        <v>3.3599999999999998E-2</v>
      </c>
      <c r="D136">
        <f>'FF-5'!E459/100</f>
        <v>2.5000000000000001E-3</v>
      </c>
      <c r="E136">
        <f>'FF-5'!F459/100</f>
        <v>1.9099999999999999E-2</v>
      </c>
      <c r="F136">
        <f>'FF-5'!J897/100</f>
        <v>2.2099999999999998E-2</v>
      </c>
      <c r="G136">
        <v>20.94</v>
      </c>
      <c r="H136">
        <v>6.2450293024383097E-3</v>
      </c>
      <c r="I136">
        <v>5.1020408163264808E-3</v>
      </c>
      <c r="J136">
        <v>81.8</v>
      </c>
      <c r="K136">
        <v>5.39</v>
      </c>
      <c r="L136">
        <v>6.3692575225074179</v>
      </c>
      <c r="M136">
        <v>1.17</v>
      </c>
      <c r="N136">
        <v>-4.0779999999999997E-2</v>
      </c>
      <c r="O136">
        <v>0</v>
      </c>
      <c r="P136" t="s">
        <v>5442</v>
      </c>
      <c r="Q136" s="11" t="str">
        <f t="shared" si="2"/>
        <v>SMB</v>
      </c>
      <c r="R136" s="11">
        <v>4.4989850930534647E-3</v>
      </c>
    </row>
    <row r="137" spans="1:18">
      <c r="A137" s="5">
        <v>37071</v>
      </c>
      <c r="B137">
        <f>'FF-5'!C460/100</f>
        <v>6.5700000000000008E-2</v>
      </c>
      <c r="C137">
        <f>'FF-5'!D460/100</f>
        <v>-1.1200000000000002E-2</v>
      </c>
      <c r="D137">
        <f>'FF-5'!E460/100</f>
        <v>1.6E-2</v>
      </c>
      <c r="E137">
        <f>'FF-5'!F460/100</f>
        <v>-1.5100000000000001E-2</v>
      </c>
      <c r="F137">
        <f>'FF-5'!J898/100</f>
        <v>3.8E-3</v>
      </c>
      <c r="G137">
        <v>22.32</v>
      </c>
      <c r="H137">
        <v>-4.0063919531907466E-3</v>
      </c>
      <c r="I137">
        <v>2.2560631697685629E-3</v>
      </c>
      <c r="J137">
        <v>82</v>
      </c>
      <c r="K137">
        <v>5.28</v>
      </c>
      <c r="L137">
        <v>6.9956435359304354</v>
      </c>
      <c r="M137">
        <v>1.28</v>
      </c>
      <c r="N137">
        <v>-4.2819999999999997E-2</v>
      </c>
      <c r="O137">
        <v>-2.3525006758129401E-2</v>
      </c>
      <c r="P137" t="s">
        <v>5442</v>
      </c>
      <c r="Q137" s="11" t="str">
        <f t="shared" si="2"/>
        <v>SMB</v>
      </c>
      <c r="R137" s="11">
        <v>-2.3525006758129408E-2</v>
      </c>
    </row>
    <row r="138" spans="1:18">
      <c r="A138" s="5">
        <v>37103</v>
      </c>
      <c r="B138">
        <f>'FF-5'!C461/100</f>
        <v>-2.8199999999999999E-2</v>
      </c>
      <c r="C138">
        <f>'FF-5'!D461/100</f>
        <v>5.21E-2</v>
      </c>
      <c r="D138">
        <f>'FF-5'!E461/100</f>
        <v>7.4200000000000002E-2</v>
      </c>
      <c r="E138">
        <f>'FF-5'!F461/100</f>
        <v>3.0600000000000002E-2</v>
      </c>
      <c r="F138">
        <f>'FF-5'!J899/100</f>
        <v>5.5800000000000002E-2</v>
      </c>
      <c r="G138">
        <v>21.86</v>
      </c>
      <c r="H138">
        <v>-4.0063919531907466E-3</v>
      </c>
      <c r="I138">
        <v>-1.6882386043892694E-3</v>
      </c>
      <c r="J138">
        <v>81.5</v>
      </c>
      <c r="K138">
        <v>5.24</v>
      </c>
      <c r="L138">
        <v>12.566717214691449</v>
      </c>
      <c r="M138">
        <v>1.21</v>
      </c>
      <c r="N138">
        <v>6.6040000000000001E-2</v>
      </c>
      <c r="O138">
        <v>-3.360175560253114E-2</v>
      </c>
      <c r="P138" t="s">
        <v>5412</v>
      </c>
      <c r="Q138" s="11" t="str">
        <f t="shared" si="2"/>
        <v>RMW</v>
      </c>
      <c r="R138" s="11">
        <v>-1.0319515516672095E-2</v>
      </c>
    </row>
    <row r="139" spans="1:18">
      <c r="A139" s="5">
        <v>37134</v>
      </c>
      <c r="B139">
        <f>'FF-5'!C462/100</f>
        <v>2.7200000000000002E-2</v>
      </c>
      <c r="C139">
        <f>'FF-5'!D462/100</f>
        <v>2.3099999999999999E-2</v>
      </c>
      <c r="D139">
        <f>'FF-5'!E462/100</f>
        <v>4.0500000000000001E-2</v>
      </c>
      <c r="E139">
        <f>'FF-5'!F462/100</f>
        <v>6.5599999999999992E-2</v>
      </c>
      <c r="F139">
        <f>'FF-5'!J900/100</f>
        <v>5.5300000000000002E-2</v>
      </c>
      <c r="G139">
        <v>35.07</v>
      </c>
      <c r="H139">
        <v>-4.0063919531907466E-3</v>
      </c>
      <c r="I139">
        <v>0</v>
      </c>
      <c r="J139">
        <v>81.2</v>
      </c>
      <c r="K139">
        <v>4.97</v>
      </c>
      <c r="L139">
        <v>26.186527366361808</v>
      </c>
      <c r="M139">
        <v>1.74</v>
      </c>
      <c r="N139">
        <v>0.10995000000000001</v>
      </c>
      <c r="O139">
        <v>-7.7496526631451484E-2</v>
      </c>
      <c r="P139" t="s">
        <v>5412</v>
      </c>
      <c r="Q139" s="11" t="str">
        <f t="shared" si="2"/>
        <v>CMA</v>
      </c>
      <c r="R139" s="11">
        <v>-6.7877473758462314E-2</v>
      </c>
    </row>
    <row r="140" spans="1:18">
      <c r="A140" s="5">
        <v>37162</v>
      </c>
      <c r="B140">
        <f>'FF-5'!C463/100</f>
        <v>-5.7300000000000004E-2</v>
      </c>
      <c r="C140">
        <f>'FF-5'!D463/100</f>
        <v>1.4499999999999999E-2</v>
      </c>
      <c r="D140">
        <f>'FF-5'!E463/100</f>
        <v>4.99E-2</v>
      </c>
      <c r="E140">
        <f>'FF-5'!F463/100</f>
        <v>3.2199999999999999E-2</v>
      </c>
      <c r="F140">
        <f>'FF-5'!J901/100</f>
        <v>0.1148</v>
      </c>
      <c r="G140">
        <v>32.72</v>
      </c>
      <c r="H140">
        <v>2.7477544785907693E-3</v>
      </c>
      <c r="I140">
        <v>3.9458850056368622E-3</v>
      </c>
      <c r="J140">
        <v>81</v>
      </c>
      <c r="K140">
        <v>4.7300000000000004</v>
      </c>
      <c r="L140">
        <v>38.395294826178713</v>
      </c>
      <c r="M140">
        <v>1.86</v>
      </c>
      <c r="N140">
        <v>-6.6009999999999999E-2</v>
      </c>
      <c r="O140">
        <v>-0.140047240414444</v>
      </c>
      <c r="P140" t="s">
        <v>5412</v>
      </c>
      <c r="Q140" s="11" t="str">
        <f t="shared" si="2"/>
        <v>MOM</v>
      </c>
      <c r="R140" s="11">
        <v>-7.7425193173885964E-2</v>
      </c>
    </row>
    <row r="141" spans="1:18">
      <c r="A141" s="5">
        <v>37195</v>
      </c>
      <c r="B141">
        <f>'FF-5'!C464/100</f>
        <v>5.2699999999999997E-2</v>
      </c>
      <c r="C141">
        <f>'FF-5'!D464/100</f>
        <v>-7.6499999999999999E-2</v>
      </c>
      <c r="D141">
        <f>'FF-5'!E464/100</f>
        <v>-2.98E-2</v>
      </c>
      <c r="E141">
        <f>'FF-5'!F464/100</f>
        <v>-4.5599999999999995E-2</v>
      </c>
      <c r="F141">
        <f>'FF-5'!J902/100</f>
        <v>-8.4700000000000011E-2</v>
      </c>
      <c r="G141">
        <v>26.63</v>
      </c>
      <c r="H141">
        <v>2.7477544785907693E-3</v>
      </c>
      <c r="I141">
        <v>-2.8074115665356336E-3</v>
      </c>
      <c r="J141">
        <v>79.5</v>
      </c>
      <c r="K141">
        <v>4.57</v>
      </c>
      <c r="L141">
        <v>32.673150999690087</v>
      </c>
      <c r="M141">
        <v>1.94</v>
      </c>
      <c r="N141">
        <v>2.3199999999999998E-2</v>
      </c>
      <c r="O141">
        <v>-6.4917236488079705E-2</v>
      </c>
      <c r="P141" t="s">
        <v>5412</v>
      </c>
      <c r="Q141" s="11" t="str">
        <f t="shared" si="2"/>
        <v>SMB</v>
      </c>
      <c r="R141" s="11">
        <v>1.3557661225149564E-2</v>
      </c>
    </row>
    <row r="142" spans="1:18">
      <c r="A142" s="5">
        <v>37225</v>
      </c>
      <c r="B142">
        <f>'FF-5'!C465/100</f>
        <v>-3.0000000000000001E-3</v>
      </c>
      <c r="C142">
        <f>'FF-5'!D465/100</f>
        <v>2.2099999999999998E-2</v>
      </c>
      <c r="D142">
        <f>'FF-5'!E465/100</f>
        <v>-3.73E-2</v>
      </c>
      <c r="E142">
        <f>'FF-5'!F465/100</f>
        <v>-1.6399999999999998E-2</v>
      </c>
      <c r="F142">
        <f>'FF-5'!J903/100</f>
        <v>-8.6899999999999991E-2</v>
      </c>
      <c r="G142">
        <v>23.72</v>
      </c>
      <c r="H142">
        <v>2.7477544785907693E-3</v>
      </c>
      <c r="I142">
        <v>-5.6306306306308507E-4</v>
      </c>
      <c r="J142">
        <v>79</v>
      </c>
      <c r="K142">
        <v>4.6500000000000004</v>
      </c>
      <c r="L142">
        <v>19.39214906214622</v>
      </c>
      <c r="M142">
        <v>2</v>
      </c>
      <c r="N142">
        <v>1.9310000000000001E-2</v>
      </c>
      <c r="O142">
        <v>0</v>
      </c>
      <c r="P142" t="s">
        <v>5442</v>
      </c>
      <c r="Q142" s="11" t="str">
        <f t="shared" si="2"/>
        <v>HML</v>
      </c>
      <c r="R142" s="11">
        <v>7.5396101624472633E-2</v>
      </c>
    </row>
    <row r="143" spans="1:18">
      <c r="A143" s="5">
        <v>37256</v>
      </c>
      <c r="B143">
        <f>'FF-5'!C466/100</f>
        <v>5.16E-2</v>
      </c>
      <c r="C143">
        <f>'FF-5'!D466/100</f>
        <v>8.3999999999999995E-3</v>
      </c>
      <c r="D143">
        <f>'FF-5'!E466/100</f>
        <v>3.4000000000000002E-3</v>
      </c>
      <c r="E143">
        <f>'FF-5'!F466/100</f>
        <v>-2.5999999999999999E-3</v>
      </c>
      <c r="F143">
        <f>'FF-5'!J904/100</f>
        <v>7.000000000000001E-4</v>
      </c>
      <c r="G143">
        <v>22.25</v>
      </c>
      <c r="H143">
        <v>8.3635865643241214E-3</v>
      </c>
      <c r="I143">
        <v>-5.6338028169011789E-4</v>
      </c>
      <c r="J143">
        <v>79.400000000000006</v>
      </c>
      <c r="K143">
        <v>5.09</v>
      </c>
      <c r="L143">
        <v>7.2809566566087094</v>
      </c>
      <c r="M143">
        <v>1.91</v>
      </c>
      <c r="N143">
        <v>-0.12034</v>
      </c>
      <c r="O143">
        <v>0</v>
      </c>
      <c r="P143" t="s">
        <v>5442</v>
      </c>
      <c r="Q143" s="11" t="str">
        <f t="shared" si="2"/>
        <v>SMB</v>
      </c>
      <c r="R143" s="11">
        <v>5.1483379348631342E-3</v>
      </c>
    </row>
    <row r="144" spans="1:18">
      <c r="A144" s="5">
        <v>37287</v>
      </c>
      <c r="B144">
        <f>'FF-5'!C467/100</f>
        <v>1.26E-2</v>
      </c>
      <c r="C144">
        <f>'FF-5'!D467/100</f>
        <v>3.44E-2</v>
      </c>
      <c r="D144">
        <f>'FF-5'!E467/100</f>
        <v>4.6900000000000004E-2</v>
      </c>
      <c r="E144">
        <f>'FF-5'!F467/100</f>
        <v>2.86E-2</v>
      </c>
      <c r="F144">
        <f>'FF-5'!J905/100</f>
        <v>3.7499999999999999E-2</v>
      </c>
      <c r="G144">
        <v>22.88</v>
      </c>
      <c r="H144">
        <v>8.3635865643241214E-3</v>
      </c>
      <c r="I144">
        <v>1.6910935738443378E-3</v>
      </c>
      <c r="J144">
        <v>79.8</v>
      </c>
      <c r="K144">
        <v>5.04</v>
      </c>
      <c r="L144">
        <v>9.4537834323558698</v>
      </c>
      <c r="M144">
        <v>1.82</v>
      </c>
      <c r="N144">
        <v>-1.941E-2</v>
      </c>
      <c r="O144">
        <v>-1.513170512215284E-2</v>
      </c>
      <c r="P144" t="s">
        <v>5442</v>
      </c>
      <c r="Q144" s="11" t="str">
        <f t="shared" si="2"/>
        <v>RMW</v>
      </c>
      <c r="R144" s="11">
        <v>-1.5131705122152783E-2</v>
      </c>
    </row>
    <row r="145" spans="1:18">
      <c r="A145" s="5">
        <v>37315</v>
      </c>
      <c r="B145">
        <f>'FF-5'!C468/100</f>
        <v>-3.5999999999999999E-3</v>
      </c>
      <c r="C145">
        <f>'FF-5'!D468/100</f>
        <v>2.1600000000000001E-2</v>
      </c>
      <c r="D145">
        <f>'FF-5'!E468/100</f>
        <v>8.0700000000000008E-2</v>
      </c>
      <c r="E145">
        <f>'FF-5'!F468/100</f>
        <v>5.1100000000000007E-2</v>
      </c>
      <c r="F145">
        <f>'FF-5'!J906/100</f>
        <v>6.8199999999999997E-2</v>
      </c>
      <c r="G145">
        <v>18.989999999999998</v>
      </c>
      <c r="H145">
        <v>8.3635865643241214E-3</v>
      </c>
      <c r="I145">
        <v>1.6882386043894915E-3</v>
      </c>
      <c r="J145">
        <v>79.8</v>
      </c>
      <c r="K145">
        <v>4.91</v>
      </c>
      <c r="L145">
        <v>25.922291195545021</v>
      </c>
      <c r="M145">
        <v>1.7</v>
      </c>
      <c r="N145">
        <v>-1.4370000000000001E-2</v>
      </c>
      <c r="O145">
        <v>-3.5910945060781414E-2</v>
      </c>
      <c r="P145" t="s">
        <v>5412</v>
      </c>
      <c r="Q145" s="11" t="str">
        <f t="shared" si="2"/>
        <v>RMW</v>
      </c>
      <c r="R145" s="11">
        <v>-2.1098496161058633E-2</v>
      </c>
    </row>
    <row r="146" spans="1:18">
      <c r="A146" s="5">
        <v>37344</v>
      </c>
      <c r="B146">
        <f>'FF-5'!C469/100</f>
        <v>4.2500000000000003E-2</v>
      </c>
      <c r="C146">
        <f>'FF-5'!D469/100</f>
        <v>1.06E-2</v>
      </c>
      <c r="D146">
        <f>'FF-5'!E469/100</f>
        <v>-1.78E-2</v>
      </c>
      <c r="E146">
        <f>'FF-5'!F469/100</f>
        <v>5.8999999999999999E-3</v>
      </c>
      <c r="F146">
        <f>'FF-5'!J907/100</f>
        <v>-1.6399999999999998E-2</v>
      </c>
      <c r="G146">
        <v>19.899999999999999</v>
      </c>
      <c r="H146">
        <v>6.1270658400580658E-3</v>
      </c>
      <c r="I146">
        <v>2.8089887640450062E-3</v>
      </c>
      <c r="J146">
        <v>80.400000000000006</v>
      </c>
      <c r="K146">
        <v>5.28</v>
      </c>
      <c r="L146">
        <v>14.87602471472948</v>
      </c>
      <c r="M146">
        <v>1.87</v>
      </c>
      <c r="N146">
        <v>-7.9020000000000007E-2</v>
      </c>
      <c r="O146">
        <v>0</v>
      </c>
      <c r="P146" t="s">
        <v>5442</v>
      </c>
      <c r="Q146" s="11" t="str">
        <f t="shared" si="2"/>
        <v>SMB</v>
      </c>
      <c r="R146" s="11">
        <v>3.6417472506137694E-2</v>
      </c>
    </row>
    <row r="147" spans="1:18">
      <c r="A147" s="5">
        <v>37376</v>
      </c>
      <c r="B147">
        <f>'FF-5'!C470/100</f>
        <v>6.7199999999999996E-2</v>
      </c>
      <c r="C147">
        <f>'FF-5'!D470/100</f>
        <v>3.8800000000000001E-2</v>
      </c>
      <c r="D147">
        <f>'FF-5'!E470/100</f>
        <v>4.5599999999999995E-2</v>
      </c>
      <c r="E147">
        <f>'FF-5'!F470/100</f>
        <v>5.3699999999999998E-2</v>
      </c>
      <c r="F147">
        <f>'FF-5'!J908/100</f>
        <v>7.6299999999999993E-2</v>
      </c>
      <c r="G147">
        <v>20.09</v>
      </c>
      <c r="H147">
        <v>6.1270658400580658E-3</v>
      </c>
      <c r="I147">
        <v>4.4817927170868188E-3</v>
      </c>
      <c r="J147">
        <v>80.900000000000006</v>
      </c>
      <c r="K147">
        <v>5.21</v>
      </c>
      <c r="L147">
        <v>17.64360672610432</v>
      </c>
      <c r="M147">
        <v>1.86</v>
      </c>
      <c r="N147">
        <v>-3.9370000000000002E-2</v>
      </c>
      <c r="O147">
        <v>-6.5670057904814616E-2</v>
      </c>
      <c r="P147" t="s">
        <v>5412</v>
      </c>
      <c r="Q147" s="11" t="str">
        <f t="shared" si="2"/>
        <v>MOM</v>
      </c>
      <c r="R147" s="11">
        <v>-6.5670057904814616E-2</v>
      </c>
    </row>
    <row r="148" spans="1:18">
      <c r="A148" s="5">
        <v>37407</v>
      </c>
      <c r="B148">
        <f>'FF-5'!C471/100</f>
        <v>-3.0099999999999998E-2</v>
      </c>
      <c r="C148">
        <f>'FF-5'!D471/100</f>
        <v>1.5300000000000001E-2</v>
      </c>
      <c r="D148">
        <f>'FF-5'!E471/100</f>
        <v>2.3599999999999999E-2</v>
      </c>
      <c r="E148">
        <f>'FF-5'!F471/100</f>
        <v>2.4399999999999998E-2</v>
      </c>
      <c r="F148">
        <f>'FF-5'!J909/100</f>
        <v>3.1600000000000003E-2</v>
      </c>
      <c r="G148">
        <v>25.27</v>
      </c>
      <c r="H148">
        <v>6.1270658400580658E-3</v>
      </c>
      <c r="I148">
        <v>1.115448968209698E-3</v>
      </c>
      <c r="J148">
        <v>81.599999999999994</v>
      </c>
      <c r="K148">
        <v>5.16</v>
      </c>
      <c r="L148">
        <v>16.368479745494721</v>
      </c>
      <c r="M148">
        <v>1.96</v>
      </c>
      <c r="N148">
        <v>8.2629999999999995E-2</v>
      </c>
      <c r="O148">
        <v>-7.4074791796433267E-2</v>
      </c>
      <c r="P148" t="s">
        <v>5412</v>
      </c>
      <c r="Q148" s="11" t="str">
        <f t="shared" si="2"/>
        <v>MOM</v>
      </c>
      <c r="R148" s="11">
        <v>-8.9954667114398035E-3</v>
      </c>
    </row>
    <row r="149" spans="1:18">
      <c r="A149" s="5">
        <v>37435</v>
      </c>
      <c r="B149">
        <f>'FF-5'!C472/100</f>
        <v>3.8900000000000004E-2</v>
      </c>
      <c r="C149">
        <f>'FF-5'!D472/100</f>
        <v>-5.0000000000000001E-4</v>
      </c>
      <c r="D149">
        <f>'FF-5'!E472/100</f>
        <v>3.9300000000000002E-2</v>
      </c>
      <c r="E149">
        <f>'FF-5'!F472/100</f>
        <v>2.52E-2</v>
      </c>
      <c r="F149">
        <f>'FF-5'!J910/100</f>
        <v>6.0299999999999999E-2</v>
      </c>
      <c r="G149">
        <v>34.049999999999997</v>
      </c>
      <c r="H149">
        <v>4.0651143003509471E-3</v>
      </c>
      <c r="I149">
        <v>5.5710306406675514E-4</v>
      </c>
      <c r="J149">
        <v>82.2</v>
      </c>
      <c r="K149">
        <v>4.93</v>
      </c>
      <c r="L149">
        <v>16.939942365455749</v>
      </c>
      <c r="M149">
        <v>2.2799999999999998</v>
      </c>
      <c r="N149">
        <v>0.10120999999999999</v>
      </c>
      <c r="O149">
        <v>-8.5761128285152657E-2</v>
      </c>
      <c r="P149" t="s">
        <v>5412</v>
      </c>
      <c r="Q149" s="11" t="str">
        <f t="shared" si="2"/>
        <v>MOM</v>
      </c>
      <c r="R149" s="11">
        <v>-7.7462472667983562E-2</v>
      </c>
    </row>
    <row r="150" spans="1:18">
      <c r="A150" s="5">
        <v>37468</v>
      </c>
      <c r="B150">
        <f>'FF-5'!C473/100</f>
        <v>-6.4299999999999996E-2</v>
      </c>
      <c r="C150">
        <f>'FF-5'!D473/100</f>
        <v>-3.85E-2</v>
      </c>
      <c r="D150">
        <f>'FF-5'!E473/100</f>
        <v>3.7900000000000003E-2</v>
      </c>
      <c r="E150">
        <f>'FF-5'!F473/100</f>
        <v>-9.8999999999999991E-3</v>
      </c>
      <c r="F150">
        <f>'FF-5'!J911/100</f>
        <v>3.7699999999999997E-2</v>
      </c>
      <c r="G150">
        <v>33.74</v>
      </c>
      <c r="H150">
        <v>4.0651143003509471E-3</v>
      </c>
      <c r="I150">
        <v>2.2271714922048602E-3</v>
      </c>
      <c r="J150">
        <v>82.4</v>
      </c>
      <c r="K150">
        <v>4.6500000000000004</v>
      </c>
      <c r="L150">
        <v>24.836800394989499</v>
      </c>
      <c r="M150">
        <v>2</v>
      </c>
      <c r="N150">
        <v>3.567E-2</v>
      </c>
      <c r="O150">
        <v>-0.14475554164731597</v>
      </c>
      <c r="P150" t="s">
        <v>5412</v>
      </c>
      <c r="Q150" s="11" t="str">
        <f t="shared" si="2"/>
        <v>RMW</v>
      </c>
      <c r="R150" s="11">
        <v>-7.2943448895726015E-2</v>
      </c>
    </row>
    <row r="151" spans="1:18">
      <c r="A151" s="5">
        <v>37498</v>
      </c>
      <c r="B151">
        <f>'FF-5'!C474/100</f>
        <v>-1.3100000000000001E-2</v>
      </c>
      <c r="C151">
        <f>'FF-5'!D474/100</f>
        <v>3.2799999999999996E-2</v>
      </c>
      <c r="D151">
        <f>'FF-5'!E474/100</f>
        <v>1.3600000000000001E-2</v>
      </c>
      <c r="E151">
        <f>'FF-5'!F474/100</f>
        <v>-1.46E-2</v>
      </c>
      <c r="F151">
        <f>'FF-5'!J912/100</f>
        <v>1.9E-2</v>
      </c>
      <c r="G151">
        <v>37.65</v>
      </c>
      <c r="H151">
        <v>4.0651143003509471E-3</v>
      </c>
      <c r="I151">
        <v>2.7777777777777679E-3</v>
      </c>
      <c r="J151">
        <v>82</v>
      </c>
      <c r="K151">
        <v>4.26</v>
      </c>
      <c r="L151">
        <v>7.1745646624267936</v>
      </c>
      <c r="M151">
        <v>1.91</v>
      </c>
      <c r="N151">
        <v>4.5420000000000002E-2</v>
      </c>
      <c r="O151">
        <v>-6.9989931682359854E-2</v>
      </c>
      <c r="P151" t="s">
        <v>5412</v>
      </c>
      <c r="Q151" s="11" t="str">
        <f t="shared" si="2"/>
        <v>HML</v>
      </c>
      <c r="R151" s="11">
        <v>3.1859083567751245E-3</v>
      </c>
    </row>
    <row r="152" spans="1:18">
      <c r="A152" s="5">
        <v>37529</v>
      </c>
      <c r="B152">
        <f>'FF-5'!C475/100</f>
        <v>3.0800000000000001E-2</v>
      </c>
      <c r="C152">
        <f>'FF-5'!D475/100</f>
        <v>1.4499999999999999E-2</v>
      </c>
      <c r="D152">
        <f>'FF-5'!E475/100</f>
        <v>3.2799999999999996E-2</v>
      </c>
      <c r="E152">
        <f>'FF-5'!F475/100</f>
        <v>-2.2000000000000002E-2</v>
      </c>
      <c r="F152">
        <f>'FF-5'!J913/100</f>
        <v>9.1300000000000006E-2</v>
      </c>
      <c r="G152">
        <v>35.24</v>
      </c>
      <c r="H152">
        <v>1.2360505255195608E-3</v>
      </c>
      <c r="I152">
        <v>1.6620498614958734E-3</v>
      </c>
      <c r="J152">
        <v>82.2</v>
      </c>
      <c r="K152">
        <v>3.87</v>
      </c>
      <c r="L152">
        <v>18.948256447150762</v>
      </c>
      <c r="M152">
        <v>2.25</v>
      </c>
      <c r="N152">
        <v>-3.415E-2</v>
      </c>
      <c r="O152">
        <v>-0.11421230171636729</v>
      </c>
      <c r="P152" t="s">
        <v>5412</v>
      </c>
      <c r="Q152" s="11" t="str">
        <f t="shared" si="2"/>
        <v>MOM</v>
      </c>
      <c r="R152" s="11">
        <v>-0.11421230171636731</v>
      </c>
    </row>
    <row r="153" spans="1:18">
      <c r="A153" s="5">
        <v>37560</v>
      </c>
      <c r="B153">
        <f>'FF-5'!C476/100</f>
        <v>-4.3099999999999999E-2</v>
      </c>
      <c r="C153">
        <f>'FF-5'!D476/100</f>
        <v>-3.9399999999999998E-2</v>
      </c>
      <c r="D153">
        <f>'FF-5'!E476/100</f>
        <v>-3.39E-2</v>
      </c>
      <c r="E153">
        <f>'FF-5'!F476/100</f>
        <v>7.7000000000000002E-3</v>
      </c>
      <c r="F153">
        <f>'FF-5'!J914/100</f>
        <v>-5.5800000000000002E-2</v>
      </c>
      <c r="G153">
        <v>28.18</v>
      </c>
      <c r="H153">
        <v>1.2360505255195608E-3</v>
      </c>
      <c r="I153">
        <v>2.2123893805308104E-3</v>
      </c>
      <c r="J153">
        <v>81.8</v>
      </c>
      <c r="K153">
        <v>3.94</v>
      </c>
      <c r="L153">
        <v>70.576504883334835</v>
      </c>
      <c r="M153">
        <v>2.14</v>
      </c>
      <c r="N153">
        <v>-6.9019999999999998E-2</v>
      </c>
      <c r="O153">
        <v>-3.5143944392301854E-2</v>
      </c>
      <c r="P153" t="s">
        <v>5412</v>
      </c>
      <c r="Q153" s="11" t="str">
        <f t="shared" si="2"/>
        <v>CMA</v>
      </c>
      <c r="R153" s="11">
        <v>8.926332740596199E-2</v>
      </c>
    </row>
    <row r="154" spans="1:18">
      <c r="A154" s="5">
        <v>37589</v>
      </c>
      <c r="B154">
        <f>'FF-5'!C477/100</f>
        <v>2.9300000000000003E-2</v>
      </c>
      <c r="C154">
        <f>'FF-5'!D477/100</f>
        <v>-1.26E-2</v>
      </c>
      <c r="D154">
        <f>'FF-5'!E477/100</f>
        <v>-9.2200000000000004E-2</v>
      </c>
      <c r="E154">
        <f>'FF-5'!F477/100</f>
        <v>5.1200000000000002E-2</v>
      </c>
      <c r="F154">
        <f>'FF-5'!J915/100</f>
        <v>-0.16329999999999997</v>
      </c>
      <c r="G154">
        <v>28.21</v>
      </c>
      <c r="H154">
        <v>1.2360505255195608E-3</v>
      </c>
      <c r="I154">
        <v>1.6556291390728006E-3</v>
      </c>
      <c r="J154">
        <v>81.8</v>
      </c>
      <c r="K154">
        <v>4.05</v>
      </c>
      <c r="L154">
        <v>25.423530309323571</v>
      </c>
      <c r="M154">
        <v>2.2200000000000002</v>
      </c>
      <c r="N154">
        <v>-6.8300000000000001E-3</v>
      </c>
      <c r="O154">
        <v>0</v>
      </c>
      <c r="P154" t="s">
        <v>5442</v>
      </c>
      <c r="Q154" s="11" t="str">
        <f t="shared" si="2"/>
        <v>CMA</v>
      </c>
      <c r="R154" s="11">
        <v>5.8343456135260707E-2</v>
      </c>
    </row>
    <row r="155" spans="1:18">
      <c r="A155" s="5">
        <v>37621</v>
      </c>
      <c r="B155">
        <f>'FF-5'!C478/100</f>
        <v>6.0999999999999995E-3</v>
      </c>
      <c r="C155">
        <f>'FF-5'!D478/100</f>
        <v>2.1400000000000002E-2</v>
      </c>
      <c r="D155">
        <f>'FF-5'!E478/100</f>
        <v>6.3E-2</v>
      </c>
      <c r="E155">
        <f>'FF-5'!F478/100</f>
        <v>-1.6799999999999999E-2</v>
      </c>
      <c r="F155">
        <f>'FF-5'!J916/100</f>
        <v>9.64E-2</v>
      </c>
      <c r="G155">
        <v>27.42</v>
      </c>
      <c r="H155">
        <v>5.2664198580505417E-3</v>
      </c>
      <c r="I155">
        <v>1.6528925619836432E-3</v>
      </c>
      <c r="J155">
        <v>82.2</v>
      </c>
      <c r="K155">
        <v>4.03</v>
      </c>
      <c r="L155">
        <v>9.460830869024857</v>
      </c>
      <c r="M155">
        <v>2.2799999999999998</v>
      </c>
      <c r="N155">
        <v>-6.7769999999999997E-2</v>
      </c>
      <c r="O155">
        <v>-6.2009225396572776E-2</v>
      </c>
      <c r="P155" t="s">
        <v>5412</v>
      </c>
      <c r="Q155" s="11" t="str">
        <f t="shared" si="2"/>
        <v>MOM</v>
      </c>
      <c r="R155" s="11">
        <v>-6.200922539657272E-2</v>
      </c>
    </row>
    <row r="156" spans="1:18">
      <c r="A156" s="5">
        <v>37652</v>
      </c>
      <c r="B156">
        <f>'FF-5'!C479/100</f>
        <v>6.8999999999999999E-3</v>
      </c>
      <c r="C156">
        <f>'FF-5'!D479/100</f>
        <v>-8.1000000000000013E-3</v>
      </c>
      <c r="D156">
        <f>'FF-5'!E479/100</f>
        <v>-9.7000000000000003E-3</v>
      </c>
      <c r="E156">
        <f>'FF-5'!F479/100</f>
        <v>6.9999999999999993E-3</v>
      </c>
      <c r="F156">
        <f>'FF-5'!J917/100</f>
        <v>1.55E-2</v>
      </c>
      <c r="G156">
        <v>32.22</v>
      </c>
      <c r="H156">
        <v>5.2664198580505417E-3</v>
      </c>
      <c r="I156">
        <v>4.4004400440043057E-3</v>
      </c>
      <c r="J156">
        <v>82.3</v>
      </c>
      <c r="K156">
        <v>4.05</v>
      </c>
      <c r="L156">
        <v>4.3942796731179641</v>
      </c>
      <c r="M156">
        <v>2.1800000000000002</v>
      </c>
      <c r="N156">
        <v>-7.6E-3</v>
      </c>
      <c r="O156">
        <v>-8.5876953002804166E-2</v>
      </c>
      <c r="P156" t="s">
        <v>5412</v>
      </c>
      <c r="Q156" s="11" t="str">
        <f t="shared" si="2"/>
        <v>MOM</v>
      </c>
      <c r="R156" s="11">
        <v>-2.5445588861278901E-2</v>
      </c>
    </row>
    <row r="157" spans="1:18">
      <c r="A157" s="5">
        <v>37680</v>
      </c>
      <c r="B157">
        <f>'FF-5'!C480/100</f>
        <v>-9.3999999999999986E-3</v>
      </c>
      <c r="C157">
        <f>'FF-5'!D480/100</f>
        <v>-1.37E-2</v>
      </c>
      <c r="D157">
        <f>'FF-5'!E480/100</f>
        <v>8.3999999999999995E-3</v>
      </c>
      <c r="E157">
        <f>'FF-5'!F480/100</f>
        <v>-6.0999999999999995E-3</v>
      </c>
      <c r="F157">
        <f>'FF-5'!J918/100</f>
        <v>1.1699999999999999E-2</v>
      </c>
      <c r="G157">
        <v>30.63</v>
      </c>
      <c r="H157">
        <v>5.2664198580505417E-3</v>
      </c>
      <c r="I157">
        <v>5.4764512595837367E-3</v>
      </c>
      <c r="J157">
        <v>82.4</v>
      </c>
      <c r="K157">
        <v>3.9</v>
      </c>
      <c r="L157">
        <v>7.0622293186119824</v>
      </c>
      <c r="M157">
        <v>2.3199999999999998</v>
      </c>
      <c r="N157">
        <v>-4.8820000000000002E-2</v>
      </c>
      <c r="O157">
        <v>-4.2186171677077985E-2</v>
      </c>
      <c r="P157" t="s">
        <v>5412</v>
      </c>
      <c r="Q157" s="11" t="str">
        <f t="shared" si="2"/>
        <v>MOM</v>
      </c>
      <c r="R157" s="11">
        <v>-1.7177678972524868E-2</v>
      </c>
    </row>
    <row r="158" spans="1:18">
      <c r="A158" s="5">
        <v>37711</v>
      </c>
      <c r="B158">
        <f>'FF-5'!C481/100</f>
        <v>6.6E-3</v>
      </c>
      <c r="C158">
        <f>'FF-5'!D481/100</f>
        <v>-1.9400000000000001E-2</v>
      </c>
      <c r="D158">
        <f>'FF-5'!E481/100</f>
        <v>1.8600000000000002E-2</v>
      </c>
      <c r="E158">
        <f>'FF-5'!F481/100</f>
        <v>-7.8000000000000005E-3</v>
      </c>
      <c r="F158">
        <f>'FF-5'!J919/100</f>
        <v>1.4800000000000001E-2</v>
      </c>
      <c r="G158">
        <v>23.99</v>
      </c>
      <c r="H158">
        <v>8.8562167287149496E-3</v>
      </c>
      <c r="I158">
        <v>1.6339869281045694E-3</v>
      </c>
      <c r="J158">
        <v>82.2</v>
      </c>
      <c r="K158">
        <v>3.81</v>
      </c>
      <c r="L158">
        <v>6.2188122090843274</v>
      </c>
      <c r="M158">
        <v>2.38</v>
      </c>
      <c r="N158">
        <v>-0.10743999999999999</v>
      </c>
      <c r="O158">
        <v>-9.3653442442208339E-3</v>
      </c>
      <c r="P158" t="s">
        <v>5442</v>
      </c>
      <c r="Q158" s="11" t="str">
        <f t="shared" si="2"/>
        <v>RMW</v>
      </c>
      <c r="R158" s="11">
        <v>7.9488780028285078E-3</v>
      </c>
    </row>
    <row r="159" spans="1:18">
      <c r="A159" s="5">
        <v>37741</v>
      </c>
      <c r="B159">
        <f>'FF-5'!C482/100</f>
        <v>1.01E-2</v>
      </c>
      <c r="C159">
        <f>'FF-5'!D482/100</f>
        <v>1.15E-2</v>
      </c>
      <c r="D159">
        <f>'FF-5'!E482/100</f>
        <v>-4.6699999999999998E-2</v>
      </c>
      <c r="E159">
        <f>'FF-5'!F482/100</f>
        <v>1.0700000000000001E-2</v>
      </c>
      <c r="F159">
        <f>'FF-5'!J920/100</f>
        <v>-9.3299999999999994E-2</v>
      </c>
      <c r="G159">
        <v>20.239999999999998</v>
      </c>
      <c r="H159">
        <v>8.8562167287149496E-3</v>
      </c>
      <c r="I159">
        <v>-3.8064165307233333E-3</v>
      </c>
      <c r="J159">
        <v>82.1</v>
      </c>
      <c r="K159">
        <v>3.96</v>
      </c>
      <c r="L159">
        <v>15.50526144807869</v>
      </c>
      <c r="M159">
        <v>2.04</v>
      </c>
      <c r="N159">
        <v>-2.666E-2</v>
      </c>
      <c r="O159">
        <v>0</v>
      </c>
      <c r="P159" t="s">
        <v>5442</v>
      </c>
      <c r="Q159" s="11" t="str">
        <f t="shared" si="2"/>
        <v>HML</v>
      </c>
      <c r="R159" s="11">
        <v>8.2230945576735825E-2</v>
      </c>
    </row>
    <row r="160" spans="1:18">
      <c r="A160" s="5">
        <v>37771</v>
      </c>
      <c r="B160">
        <f>'FF-5'!C483/100</f>
        <v>4.82E-2</v>
      </c>
      <c r="C160">
        <f>'FF-5'!D483/100</f>
        <v>3.9000000000000003E-3</v>
      </c>
      <c r="D160">
        <f>'FF-5'!E483/100</f>
        <v>-7.0099999999999996E-2</v>
      </c>
      <c r="E160">
        <f>'FF-5'!F483/100</f>
        <v>2.8999999999999998E-2</v>
      </c>
      <c r="F160">
        <f>'FF-5'!J921/100</f>
        <v>-0.107</v>
      </c>
      <c r="G160">
        <v>20.36</v>
      </c>
      <c r="H160">
        <v>8.8562167287149496E-3</v>
      </c>
      <c r="I160">
        <v>-1.6375545851528006E-3</v>
      </c>
      <c r="J160">
        <v>81.900000000000006</v>
      </c>
      <c r="K160">
        <v>3.57</v>
      </c>
      <c r="L160">
        <v>9.4337038438504095</v>
      </c>
      <c r="M160">
        <v>2.2200000000000002</v>
      </c>
      <c r="N160">
        <v>-2.0899999999999998E-3</v>
      </c>
      <c r="O160">
        <v>0</v>
      </c>
      <c r="P160" t="s">
        <v>5442</v>
      </c>
      <c r="Q160" s="11" t="str">
        <f t="shared" si="2"/>
        <v>SMB</v>
      </c>
      <c r="R160" s="11">
        <v>5.179928430235714E-2</v>
      </c>
    </row>
    <row r="161" spans="1:18">
      <c r="A161" s="5">
        <v>37802</v>
      </c>
      <c r="B161">
        <f>'FF-5'!C484/100</f>
        <v>1.66E-2</v>
      </c>
      <c r="C161">
        <f>'FF-5'!D484/100</f>
        <v>1.1000000000000001E-3</v>
      </c>
      <c r="D161">
        <f>'FF-5'!E484/100</f>
        <v>5.0000000000000001E-3</v>
      </c>
      <c r="E161">
        <f>'FF-5'!F484/100</f>
        <v>-3.9000000000000003E-3</v>
      </c>
      <c r="F161">
        <f>'FF-5'!J922/100</f>
        <v>-0.01</v>
      </c>
      <c r="G161">
        <v>19.16</v>
      </c>
      <c r="H161">
        <v>1.663199956971062E-2</v>
      </c>
      <c r="I161">
        <v>1.0934937124111865E-3</v>
      </c>
      <c r="J161">
        <v>82.8</v>
      </c>
      <c r="K161">
        <v>3.33</v>
      </c>
      <c r="L161">
        <v>17.526768029503788</v>
      </c>
      <c r="M161">
        <v>2.69</v>
      </c>
      <c r="N161">
        <v>8.6899999999999998E-3</v>
      </c>
      <c r="O161">
        <v>0</v>
      </c>
      <c r="P161" t="s">
        <v>5442</v>
      </c>
      <c r="Q161" s="11" t="str">
        <f t="shared" si="2"/>
        <v>SMB</v>
      </c>
      <c r="R161" s="11">
        <v>1.0957177729417511E-2</v>
      </c>
    </row>
    <row r="162" spans="1:18">
      <c r="A162" s="5">
        <v>37833</v>
      </c>
      <c r="B162">
        <f>'FF-5'!C485/100</f>
        <v>4.5400000000000003E-2</v>
      </c>
      <c r="C162">
        <f>'FF-5'!D485/100</f>
        <v>-1.24E-2</v>
      </c>
      <c r="D162">
        <f>'FF-5'!E485/100</f>
        <v>-4.1399999999999999E-2</v>
      </c>
      <c r="E162">
        <f>'FF-5'!F485/100</f>
        <v>1.78E-2</v>
      </c>
      <c r="F162">
        <f>'FF-5'!J923/100</f>
        <v>-2.3999999999999998E-3</v>
      </c>
      <c r="G162">
        <v>19.27</v>
      </c>
      <c r="H162">
        <v>1.663199956971062E-2</v>
      </c>
      <c r="I162">
        <v>3.2768978700163931E-3</v>
      </c>
      <c r="J162">
        <v>83.5</v>
      </c>
      <c r="K162">
        <v>3.98</v>
      </c>
      <c r="L162">
        <v>14.664189421440669</v>
      </c>
      <c r="M162">
        <v>2.5</v>
      </c>
      <c r="N162">
        <v>5.7439999999999998E-2</v>
      </c>
      <c r="O162">
        <v>0</v>
      </c>
      <c r="P162" t="s">
        <v>5442</v>
      </c>
      <c r="Q162" s="11" t="str">
        <f t="shared" si="2"/>
        <v>SMB</v>
      </c>
      <c r="R162" s="11">
        <v>1.7184936463874312E-2</v>
      </c>
    </row>
    <row r="163" spans="1:18">
      <c r="A163" s="5">
        <v>37862</v>
      </c>
      <c r="B163">
        <f>'FF-5'!C486/100</f>
        <v>2.4799999999999999E-2</v>
      </c>
      <c r="C163">
        <f>'FF-5'!D486/100</f>
        <v>1.5300000000000001E-2</v>
      </c>
      <c r="D163">
        <f>'FF-5'!E486/100</f>
        <v>-2.2499999999999999E-2</v>
      </c>
      <c r="E163">
        <f>'FF-5'!F486/100</f>
        <v>2.1400000000000002E-2</v>
      </c>
      <c r="F163">
        <f>'FF-5'!J924/100</f>
        <v>-6.1999999999999998E-3</v>
      </c>
      <c r="G163">
        <v>19.53</v>
      </c>
      <c r="H163">
        <v>1.663199956971062E-2</v>
      </c>
      <c r="I163">
        <v>4.354926510615087E-3</v>
      </c>
      <c r="J163">
        <v>83.8</v>
      </c>
      <c r="K163">
        <v>4.45</v>
      </c>
      <c r="L163">
        <v>9.3170396544656153</v>
      </c>
      <c r="M163">
        <v>2.46</v>
      </c>
      <c r="N163">
        <v>-1.9539999999999998E-2</v>
      </c>
      <c r="O163">
        <v>0</v>
      </c>
      <c r="P163" t="s">
        <v>5442</v>
      </c>
      <c r="Q163" s="11" t="str">
        <f t="shared" si="2"/>
        <v>SMB</v>
      </c>
      <c r="R163" s="11">
        <v>1.7131769968105948E-2</v>
      </c>
    </row>
    <row r="164" spans="1:18">
      <c r="A164" s="5">
        <v>37894</v>
      </c>
      <c r="B164">
        <f>'FF-5'!C487/100</f>
        <v>5.4000000000000003E-3</v>
      </c>
      <c r="C164">
        <f>'FF-5'!D487/100</f>
        <v>1.7000000000000001E-3</v>
      </c>
      <c r="D164">
        <f>'FF-5'!E487/100</f>
        <v>1.01E-2</v>
      </c>
      <c r="E164">
        <f>'FF-5'!F487/100</f>
        <v>3.4999999999999996E-3</v>
      </c>
      <c r="F164">
        <f>'FF-5'!J925/100</f>
        <v>-1.9E-3</v>
      </c>
      <c r="G164">
        <v>18.02</v>
      </c>
      <c r="H164">
        <v>1.160721398176312E-2</v>
      </c>
      <c r="I164">
        <v>3.2520325203251321E-3</v>
      </c>
      <c r="J164">
        <v>84.4</v>
      </c>
      <c r="K164">
        <v>4.2699999999999996</v>
      </c>
      <c r="L164">
        <v>6.6681955663825683</v>
      </c>
      <c r="M164">
        <v>2.48</v>
      </c>
      <c r="N164">
        <v>-3.415E-2</v>
      </c>
      <c r="O164">
        <v>-1.2904621228107194E-2</v>
      </c>
      <c r="P164" t="s">
        <v>5442</v>
      </c>
      <c r="Q164" s="11" t="str">
        <f t="shared" si="2"/>
        <v>RMW</v>
      </c>
      <c r="R164" s="11">
        <v>-1.2904621228107205E-2</v>
      </c>
    </row>
    <row r="165" spans="1:18">
      <c r="A165" s="5">
        <v>37925</v>
      </c>
      <c r="B165">
        <f>'FF-5'!C488/100</f>
        <v>2.7099999999999999E-2</v>
      </c>
      <c r="C165">
        <f>'FF-5'!D488/100</f>
        <v>1.9699999999999999E-2</v>
      </c>
      <c r="D165">
        <f>'FF-5'!E488/100</f>
        <v>-1.3500000000000002E-2</v>
      </c>
      <c r="E165">
        <f>'FF-5'!F488/100</f>
        <v>1.55E-2</v>
      </c>
      <c r="F165">
        <f>'FF-5'!J926/100</f>
        <v>3.9900000000000005E-2</v>
      </c>
      <c r="G165">
        <v>17.399999999999999</v>
      </c>
      <c r="H165">
        <v>1.160721398176312E-2</v>
      </c>
      <c r="I165">
        <v>-1.0804970286331095E-3</v>
      </c>
      <c r="J165">
        <v>85.3</v>
      </c>
      <c r="K165">
        <v>4.29</v>
      </c>
      <c r="L165">
        <v>7.6355741217772906</v>
      </c>
      <c r="M165">
        <v>2.2799999999999998</v>
      </c>
      <c r="N165">
        <v>-6.9999999999999999E-4</v>
      </c>
      <c r="O165">
        <v>0</v>
      </c>
      <c r="P165" t="s">
        <v>5442</v>
      </c>
      <c r="Q165" s="11" t="str">
        <f t="shared" si="2"/>
        <v>MOM</v>
      </c>
      <c r="R165" s="11">
        <v>5.5500983893224332E-2</v>
      </c>
    </row>
    <row r="166" spans="1:18">
      <c r="A166" s="5">
        <v>37953</v>
      </c>
      <c r="B166">
        <f>'FF-5'!C489/100</f>
        <v>2.3300000000000001E-2</v>
      </c>
      <c r="C166">
        <f>'FF-5'!D489/100</f>
        <v>1.78E-2</v>
      </c>
      <c r="D166">
        <f>'FF-5'!E489/100</f>
        <v>1.9E-3</v>
      </c>
      <c r="E166">
        <f>'FF-5'!F489/100</f>
        <v>1.8100000000000002E-2</v>
      </c>
      <c r="F166">
        <f>'FF-5'!J927/100</f>
        <v>1.46E-2</v>
      </c>
      <c r="G166">
        <v>16.829999999999998</v>
      </c>
      <c r="H166">
        <v>1.160721398176312E-2</v>
      </c>
      <c r="I166">
        <v>5.4083288263928608E-4</v>
      </c>
      <c r="J166">
        <v>86.2</v>
      </c>
      <c r="K166">
        <v>4.3</v>
      </c>
      <c r="L166">
        <v>0.82282252504621145</v>
      </c>
      <c r="M166">
        <v>2.4300000000000002</v>
      </c>
      <c r="N166">
        <v>-6.1199999999999996E-3</v>
      </c>
      <c r="O166">
        <v>0</v>
      </c>
      <c r="P166" t="s">
        <v>5442</v>
      </c>
      <c r="Q166" s="11" t="str">
        <f t="shared" si="2"/>
        <v>SMB</v>
      </c>
      <c r="R166" s="11">
        <v>8.0071372585555078E-3</v>
      </c>
    </row>
    <row r="167" spans="1:18">
      <c r="A167" s="5">
        <v>37986</v>
      </c>
      <c r="B167">
        <f>'FF-5'!C490/100</f>
        <v>-2.4900000000000002E-2</v>
      </c>
      <c r="C167">
        <f>'FF-5'!D490/100</f>
        <v>1.6E-2</v>
      </c>
      <c r="D167">
        <f>'FF-5'!E490/100</f>
        <v>5.6000000000000008E-3</v>
      </c>
      <c r="E167">
        <f>'FF-5'!F490/100</f>
        <v>9.3999999999999986E-3</v>
      </c>
      <c r="F167">
        <f>'FF-5'!J928/100</f>
        <v>-5.57E-2</v>
      </c>
      <c r="G167">
        <v>16.100000000000001</v>
      </c>
      <c r="H167">
        <v>5.666514539569345E-3</v>
      </c>
      <c r="I167">
        <v>2.7027027027026751E-3</v>
      </c>
      <c r="J167">
        <v>87.2</v>
      </c>
      <c r="K167">
        <v>4.2699999999999996</v>
      </c>
      <c r="L167">
        <v>10.58741767076623</v>
      </c>
      <c r="M167">
        <v>2.3199999999999998</v>
      </c>
      <c r="N167">
        <v>-6.7110000000000003E-2</v>
      </c>
      <c r="O167">
        <v>0</v>
      </c>
      <c r="P167" t="s">
        <v>5442</v>
      </c>
      <c r="Q167" s="11" t="str">
        <f t="shared" si="2"/>
        <v>HML</v>
      </c>
      <c r="R167" s="11">
        <v>5.0237040147638856E-2</v>
      </c>
    </row>
    <row r="168" spans="1:18">
      <c r="A168" s="5">
        <v>38016</v>
      </c>
      <c r="B168">
        <f>'FF-5'!C491/100</f>
        <v>2.4500000000000001E-2</v>
      </c>
      <c r="C168">
        <f>'FF-5'!D491/100</f>
        <v>2.4900000000000002E-2</v>
      </c>
      <c r="D168">
        <f>'FF-5'!E491/100</f>
        <v>-3.6600000000000001E-2</v>
      </c>
      <c r="E168">
        <f>'FF-5'!F491/100</f>
        <v>3.3799999999999997E-2</v>
      </c>
      <c r="F168">
        <f>'FF-5'!J929/100</f>
        <v>2.58E-2</v>
      </c>
      <c r="G168">
        <v>16</v>
      </c>
      <c r="H168">
        <v>5.666514539569345E-3</v>
      </c>
      <c r="I168">
        <v>4.3126684636118906E-3</v>
      </c>
      <c r="J168">
        <v>88.1</v>
      </c>
      <c r="K168">
        <v>4.1500000000000004</v>
      </c>
      <c r="L168">
        <v>5.8716477653418151</v>
      </c>
      <c r="M168">
        <v>2.33</v>
      </c>
      <c r="N168">
        <v>-3.0339999999999999E-2</v>
      </c>
      <c r="O168">
        <v>0</v>
      </c>
      <c r="P168" t="s">
        <v>5442</v>
      </c>
      <c r="Q168" s="11" t="str">
        <f t="shared" si="2"/>
        <v>CMA</v>
      </c>
      <c r="R168" s="11">
        <v>1.7011556264689309E-2</v>
      </c>
    </row>
    <row r="169" spans="1:18">
      <c r="A169" s="5">
        <v>38044</v>
      </c>
      <c r="B169">
        <f>'FF-5'!C492/100</f>
        <v>-9.1999999999999998E-3</v>
      </c>
      <c r="C169">
        <f>'FF-5'!D492/100</f>
        <v>8.8000000000000005E-3</v>
      </c>
      <c r="D169">
        <f>'FF-5'!E492/100</f>
        <v>2.1600000000000001E-2</v>
      </c>
      <c r="E169">
        <f>'FF-5'!F492/100</f>
        <v>-1.23E-2</v>
      </c>
      <c r="F169">
        <f>'FF-5'!J930/100</f>
        <v>-1.1399999999999999E-2</v>
      </c>
      <c r="G169">
        <v>17.690000000000001</v>
      </c>
      <c r="H169">
        <v>5.666514539569345E-3</v>
      </c>
      <c r="I169">
        <v>2.1470746108425143E-3</v>
      </c>
      <c r="J169">
        <v>89</v>
      </c>
      <c r="K169">
        <v>4.08</v>
      </c>
      <c r="L169">
        <v>7.0718512466460064</v>
      </c>
      <c r="M169">
        <v>2.2599999999999998</v>
      </c>
      <c r="N169">
        <v>9.7800000000000005E-3</v>
      </c>
      <c r="O169">
        <v>0</v>
      </c>
      <c r="P169" t="s">
        <v>5442</v>
      </c>
      <c r="Q169" s="11" t="str">
        <f t="shared" si="2"/>
        <v>RMW</v>
      </c>
      <c r="R169" s="11">
        <v>1.0456258565017862E-2</v>
      </c>
    </row>
    <row r="170" spans="1:18">
      <c r="A170" s="5">
        <v>38077</v>
      </c>
      <c r="B170">
        <f>'FF-5'!C493/100</f>
        <v>2.1000000000000001E-2</v>
      </c>
      <c r="C170">
        <f>'FF-5'!D493/100</f>
        <v>2.7000000000000001E-3</v>
      </c>
      <c r="D170">
        <f>'FF-5'!E493/100</f>
        <v>1.5600000000000001E-2</v>
      </c>
      <c r="E170">
        <f>'FF-5'!F493/100</f>
        <v>-9.7999999999999997E-3</v>
      </c>
      <c r="F170">
        <f>'FF-5'!J931/100</f>
        <v>1.7000000000000001E-3</v>
      </c>
      <c r="G170">
        <v>15.7</v>
      </c>
      <c r="H170">
        <v>7.7495232374211742E-3</v>
      </c>
      <c r="I170">
        <v>2.1424745581146709E-3</v>
      </c>
      <c r="J170">
        <v>89.9</v>
      </c>
      <c r="K170">
        <v>3.83</v>
      </c>
      <c r="L170">
        <v>9.4034448086657942</v>
      </c>
      <c r="M170">
        <v>2.2200000000000002</v>
      </c>
      <c r="N170">
        <v>7.0790000000000006E-2</v>
      </c>
      <c r="O170">
        <v>-1.7169191702938024E-2</v>
      </c>
      <c r="P170" t="s">
        <v>5442</v>
      </c>
      <c r="Q170" s="11" t="str">
        <f t="shared" si="2"/>
        <v>SMB</v>
      </c>
      <c r="R170" s="11">
        <v>-1.7169191702938069E-2</v>
      </c>
    </row>
    <row r="171" spans="1:18">
      <c r="A171" s="5">
        <v>38107</v>
      </c>
      <c r="B171">
        <f>'FF-5'!C494/100</f>
        <v>-2.0199999999999999E-2</v>
      </c>
      <c r="C171">
        <f>'FF-5'!D494/100</f>
        <v>-3.0699999999999998E-2</v>
      </c>
      <c r="D171">
        <f>'FF-5'!E494/100</f>
        <v>3.4700000000000002E-2</v>
      </c>
      <c r="E171">
        <f>'FF-5'!F494/100</f>
        <v>-2.81E-2</v>
      </c>
      <c r="F171">
        <f>'FF-5'!J932/100</f>
        <v>-5.3800000000000001E-2</v>
      </c>
      <c r="G171">
        <v>17.71</v>
      </c>
      <c r="H171">
        <v>7.7495232374211742E-3</v>
      </c>
      <c r="I171">
        <v>1.6034206306787535E-3</v>
      </c>
      <c r="J171">
        <v>91.1</v>
      </c>
      <c r="K171">
        <v>4.3499999999999996</v>
      </c>
      <c r="L171">
        <v>11.624836278854669</v>
      </c>
      <c r="M171">
        <v>2.12</v>
      </c>
      <c r="N171">
        <v>5.11E-2</v>
      </c>
      <c r="O171">
        <v>-3.3366595054677123E-2</v>
      </c>
      <c r="P171" t="s">
        <v>5412</v>
      </c>
      <c r="Q171" s="11" t="str">
        <f t="shared" si="2"/>
        <v>RMW</v>
      </c>
      <c r="R171" s="11">
        <v>-1.6480357773688503E-2</v>
      </c>
    </row>
    <row r="172" spans="1:18">
      <c r="A172" s="5">
        <v>38138</v>
      </c>
      <c r="B172">
        <f>'FF-5'!C495/100</f>
        <v>-3.8E-3</v>
      </c>
      <c r="C172">
        <f>'FF-5'!D495/100</f>
        <v>-2.5000000000000001E-3</v>
      </c>
      <c r="D172">
        <f>'FF-5'!E495/100</f>
        <v>-1.18E-2</v>
      </c>
      <c r="E172">
        <f>'FF-5'!F495/100</f>
        <v>2.9999999999999997E-4</v>
      </c>
      <c r="F172">
        <f>'FF-5'!J933/100</f>
        <v>1.4999999999999999E-2</v>
      </c>
      <c r="G172">
        <v>15.34</v>
      </c>
      <c r="H172">
        <v>7.7495232374211742E-3</v>
      </c>
      <c r="I172">
        <v>4.2689434364993062E-3</v>
      </c>
      <c r="J172">
        <v>91.4</v>
      </c>
      <c r="K172">
        <v>4.72</v>
      </c>
      <c r="L172">
        <v>6.0202719154618229</v>
      </c>
      <c r="M172">
        <v>1.92</v>
      </c>
      <c r="N172">
        <v>6.8399999999999997E-3</v>
      </c>
      <c r="O172">
        <v>-4.9836010921871258E-3</v>
      </c>
      <c r="P172" t="s">
        <v>5442</v>
      </c>
      <c r="Q172" s="11" t="str">
        <f t="shared" si="2"/>
        <v>MOM</v>
      </c>
      <c r="R172" s="11">
        <v>1.1689402212117672E-2</v>
      </c>
    </row>
    <row r="173" spans="1:18">
      <c r="A173" s="5">
        <v>38168</v>
      </c>
      <c r="B173">
        <f>'FF-5'!C496/100</f>
        <v>2.5600000000000001E-2</v>
      </c>
      <c r="C173">
        <f>'FF-5'!D496/100</f>
        <v>1.18E-2</v>
      </c>
      <c r="D173">
        <f>'FF-5'!E496/100</f>
        <v>1.2E-2</v>
      </c>
      <c r="E173">
        <f>'FF-5'!F496/100</f>
        <v>-3.9000000000000003E-3</v>
      </c>
      <c r="F173">
        <f>'FF-5'!J934/100</f>
        <v>2.0499999999999997E-2</v>
      </c>
      <c r="G173">
        <v>15.5</v>
      </c>
      <c r="H173">
        <v>9.4859388879309225E-3</v>
      </c>
      <c r="I173">
        <v>3.7194473963868546E-3</v>
      </c>
      <c r="J173">
        <v>92.3</v>
      </c>
      <c r="K173">
        <v>4.7300000000000004</v>
      </c>
      <c r="L173">
        <v>4.4877696331313546</v>
      </c>
      <c r="M173">
        <v>1.82</v>
      </c>
      <c r="N173">
        <v>-7.92E-3</v>
      </c>
      <c r="O173">
        <v>0</v>
      </c>
      <c r="P173" t="s">
        <v>5442</v>
      </c>
      <c r="Q173" s="11" t="str">
        <f t="shared" si="2"/>
        <v>SMB</v>
      </c>
      <c r="R173" s="11">
        <v>1.7395757285591618E-2</v>
      </c>
    </row>
    <row r="174" spans="1:18">
      <c r="A174" s="5">
        <v>38198</v>
      </c>
      <c r="B174">
        <f>'FF-5'!C497/100</f>
        <v>-2.9600000000000001E-2</v>
      </c>
      <c r="C174">
        <f>'FF-5'!D497/100</f>
        <v>3.2400000000000005E-2</v>
      </c>
      <c r="D174">
        <f>'FF-5'!E497/100</f>
        <v>5.3200000000000004E-2</v>
      </c>
      <c r="E174">
        <f>'FF-5'!F497/100</f>
        <v>-1.66E-2</v>
      </c>
      <c r="F174">
        <f>'FF-5'!J935/100</f>
        <v>-2.29E-2</v>
      </c>
      <c r="G174">
        <v>16.68</v>
      </c>
      <c r="H174">
        <v>9.4859388879309225E-3</v>
      </c>
      <c r="I174">
        <v>1.0587612493382359E-3</v>
      </c>
      <c r="J174">
        <v>92.8</v>
      </c>
      <c r="K174">
        <v>4.5</v>
      </c>
      <c r="L174">
        <v>10.20096425607664</v>
      </c>
      <c r="M174">
        <v>1.72</v>
      </c>
      <c r="N174">
        <v>-1.1599999999999999E-2</v>
      </c>
      <c r="O174">
        <v>-3.5256629153775344E-2</v>
      </c>
      <c r="P174" t="s">
        <v>5412</v>
      </c>
      <c r="Q174" s="11" t="str">
        <f t="shared" si="2"/>
        <v>RMW</v>
      </c>
      <c r="R174" s="11">
        <v>-3.5256629153775365E-2</v>
      </c>
    </row>
    <row r="175" spans="1:18">
      <c r="A175" s="5">
        <v>38230</v>
      </c>
      <c r="B175">
        <f>'FF-5'!C498/100</f>
        <v>-1.1399999999999999E-2</v>
      </c>
      <c r="C175">
        <f>'FF-5'!D498/100</f>
        <v>9.7000000000000003E-3</v>
      </c>
      <c r="D175">
        <f>'FF-5'!E498/100</f>
        <v>1.23E-2</v>
      </c>
      <c r="E175">
        <f>'FF-5'!F498/100</f>
        <v>-1.47E-2</v>
      </c>
      <c r="F175">
        <f>'FF-5'!J936/100</f>
        <v>-1.5900000000000001E-2</v>
      </c>
      <c r="G175">
        <v>14.08</v>
      </c>
      <c r="H175">
        <v>9.4859388879309225E-3</v>
      </c>
      <c r="I175">
        <v>5.2882072977267214E-4</v>
      </c>
      <c r="J175">
        <v>93.4</v>
      </c>
      <c r="K175">
        <v>4.28</v>
      </c>
      <c r="L175">
        <v>5.6707591781740803</v>
      </c>
      <c r="M175">
        <v>1.51</v>
      </c>
      <c r="N175">
        <v>-5.94E-3</v>
      </c>
      <c r="O175">
        <v>-3.2019586912245199E-2</v>
      </c>
      <c r="P175" t="s">
        <v>5442</v>
      </c>
      <c r="Q175" s="11" t="str">
        <f t="shared" si="2"/>
        <v>RMW</v>
      </c>
      <c r="R175" s="11">
        <v>3.3553402276200739E-3</v>
      </c>
    </row>
    <row r="176" spans="1:18">
      <c r="A176" s="5">
        <v>38260</v>
      </c>
      <c r="B176">
        <f>'FF-5'!C499/100</f>
        <v>3.27E-2</v>
      </c>
      <c r="C176">
        <f>'FF-5'!D499/100</f>
        <v>0</v>
      </c>
      <c r="D176">
        <f>'FF-5'!E499/100</f>
        <v>-1.49E-2</v>
      </c>
      <c r="E176">
        <f>'FF-5'!F499/100</f>
        <v>-1.8799999999999997E-2</v>
      </c>
      <c r="F176">
        <f>'FF-5'!J937/100</f>
        <v>5.4900000000000004E-2</v>
      </c>
      <c r="G176">
        <v>14.97</v>
      </c>
      <c r="H176">
        <v>1.0202081286209586E-2</v>
      </c>
      <c r="I176">
        <v>3.1712473572940159E-3</v>
      </c>
      <c r="J176">
        <v>93.9</v>
      </c>
      <c r="K176">
        <v>4.13</v>
      </c>
      <c r="L176">
        <v>5.9375298407204511</v>
      </c>
      <c r="M176">
        <v>1.49</v>
      </c>
      <c r="N176">
        <v>-1.82E-3</v>
      </c>
      <c r="O176">
        <v>0</v>
      </c>
      <c r="P176" t="s">
        <v>5442</v>
      </c>
      <c r="Q176" s="11" t="str">
        <f t="shared" si="2"/>
        <v>MOM</v>
      </c>
      <c r="R176" s="11">
        <v>9.4920804289750915E-3</v>
      </c>
    </row>
    <row r="177" spans="1:18">
      <c r="A177" s="5">
        <v>38289</v>
      </c>
      <c r="B177">
        <f>'FF-5'!C500/100</f>
        <v>1.9E-3</v>
      </c>
      <c r="C177">
        <f>'FF-5'!D500/100</f>
        <v>-2.2000000000000001E-3</v>
      </c>
      <c r="D177">
        <f>'FF-5'!E500/100</f>
        <v>-5.1999999999999998E-3</v>
      </c>
      <c r="E177">
        <f>'FF-5'!F500/100</f>
        <v>4.8999999999999998E-3</v>
      </c>
      <c r="F177">
        <f>'FF-5'!J938/100</f>
        <v>-1.38E-2</v>
      </c>
      <c r="G177">
        <v>13.58</v>
      </c>
      <c r="H177">
        <v>1.0202081286209586E-2</v>
      </c>
      <c r="I177">
        <v>5.2687038988408208E-3</v>
      </c>
      <c r="J177">
        <v>94.7</v>
      </c>
      <c r="K177">
        <v>4.0999999999999996</v>
      </c>
      <c r="L177">
        <v>6.6583516789829229</v>
      </c>
      <c r="M177">
        <v>1.34</v>
      </c>
      <c r="N177">
        <v>-1.231E-2</v>
      </c>
      <c r="O177">
        <v>0</v>
      </c>
      <c r="P177" t="s">
        <v>5442</v>
      </c>
      <c r="Q177" s="11" t="str">
        <f t="shared" si="2"/>
        <v>CMA</v>
      </c>
      <c r="R177" s="11">
        <v>1.4016638055746933E-2</v>
      </c>
    </row>
    <row r="178" spans="1:18">
      <c r="A178" s="5">
        <v>38321</v>
      </c>
      <c r="B178">
        <f>'FF-5'!C501/100</f>
        <v>4.1100000000000005E-2</v>
      </c>
      <c r="C178">
        <f>'FF-5'!D501/100</f>
        <v>1.41E-2</v>
      </c>
      <c r="D178">
        <f>'FF-5'!E501/100</f>
        <v>-5.7999999999999996E-3</v>
      </c>
      <c r="E178">
        <f>'FF-5'!F501/100</f>
        <v>-2.2000000000000001E-3</v>
      </c>
      <c r="F178">
        <f>'FF-5'!J939/100</f>
        <v>3.1600000000000003E-2</v>
      </c>
      <c r="G178">
        <v>12.46</v>
      </c>
      <c r="H178">
        <v>1.0202081286209586E-2</v>
      </c>
      <c r="I178">
        <v>4.7169811320753041E-3</v>
      </c>
      <c r="J178">
        <v>95</v>
      </c>
      <c r="K178">
        <v>4.1900000000000004</v>
      </c>
      <c r="L178">
        <v>3.5211337005923879</v>
      </c>
      <c r="M178">
        <v>1.1599999999999999</v>
      </c>
      <c r="N178">
        <v>2.0760000000000001E-2</v>
      </c>
      <c r="O178">
        <v>0</v>
      </c>
      <c r="P178" t="s">
        <v>5442</v>
      </c>
      <c r="Q178" s="11" t="str">
        <f t="shared" si="2"/>
        <v>SMB</v>
      </c>
      <c r="R178" s="11">
        <v>3.9224332058996447E-2</v>
      </c>
    </row>
    <row r="179" spans="1:18">
      <c r="A179" s="5">
        <v>38352</v>
      </c>
      <c r="B179">
        <f>'FF-5'!C502/100</f>
        <v>-5.0000000000000001E-4</v>
      </c>
      <c r="C179">
        <f>'FF-5'!D502/100</f>
        <v>-2.2000000000000001E-3</v>
      </c>
      <c r="D179">
        <f>'FF-5'!E502/100</f>
        <v>-1.1599999999999999E-2</v>
      </c>
      <c r="E179">
        <f>'FF-5'!F502/100</f>
        <v>4.5999999999999999E-3</v>
      </c>
      <c r="F179">
        <f>'FF-5'!J940/100</f>
        <v>-2.87E-2</v>
      </c>
      <c r="G179">
        <v>13.44</v>
      </c>
      <c r="H179">
        <v>1.1093633541958248E-2</v>
      </c>
      <c r="I179">
        <v>0</v>
      </c>
      <c r="J179">
        <v>95.8</v>
      </c>
      <c r="K179">
        <v>4.2300000000000004</v>
      </c>
      <c r="L179">
        <v>5.2905764946758351</v>
      </c>
      <c r="M179">
        <v>0.85</v>
      </c>
      <c r="N179">
        <v>-6.6699999999999997E-3</v>
      </c>
      <c r="O179">
        <v>0</v>
      </c>
      <c r="P179" t="s">
        <v>5442</v>
      </c>
      <c r="Q179" s="11" t="str">
        <f t="shared" si="2"/>
        <v>CMA</v>
      </c>
      <c r="R179" s="11">
        <v>3.3410075445916121E-2</v>
      </c>
    </row>
    <row r="180" spans="1:18">
      <c r="A180" s="5">
        <v>38383</v>
      </c>
      <c r="B180">
        <f>'FF-5'!C503/100</f>
        <v>-1.1699999999999999E-2</v>
      </c>
      <c r="C180">
        <f>'FF-5'!D503/100</f>
        <v>2.06E-2</v>
      </c>
      <c r="D180">
        <f>'FF-5'!E503/100</f>
        <v>2.7400000000000001E-2</v>
      </c>
      <c r="E180">
        <f>'FF-5'!F503/100</f>
        <v>-1.46E-2</v>
      </c>
      <c r="F180">
        <f>'FF-5'!J941/100</f>
        <v>3.0499999999999999E-2</v>
      </c>
      <c r="G180">
        <v>11.71</v>
      </c>
      <c r="H180">
        <v>1.1093633541958248E-2</v>
      </c>
      <c r="I180">
        <v>-5.2164840897228615E-4</v>
      </c>
      <c r="J180">
        <v>96.8</v>
      </c>
      <c r="K180">
        <v>4.22</v>
      </c>
      <c r="L180">
        <v>8.1960211801375138</v>
      </c>
      <c r="M180">
        <v>0.77</v>
      </c>
      <c r="N180">
        <v>-1.5219999999999999E-2</v>
      </c>
      <c r="O180">
        <v>-2.569830732291864E-2</v>
      </c>
      <c r="P180" t="s">
        <v>5442</v>
      </c>
      <c r="Q180" s="11" t="str">
        <f t="shared" si="2"/>
        <v>MOM</v>
      </c>
      <c r="R180" s="11">
        <v>-2.5698307322918668E-2</v>
      </c>
    </row>
    <row r="181" spans="1:18">
      <c r="A181" s="5">
        <v>38411</v>
      </c>
      <c r="B181">
        <f>'FF-5'!C504/100</f>
        <v>-3.0999999999999999E-3</v>
      </c>
      <c r="C181">
        <f>'FF-5'!D504/100</f>
        <v>1.54E-2</v>
      </c>
      <c r="D181">
        <f>'FF-5'!E504/100</f>
        <v>1.43E-2</v>
      </c>
      <c r="E181">
        <f>'FF-5'!F504/100</f>
        <v>-5.0000000000000001E-4</v>
      </c>
      <c r="F181">
        <f>'FF-5'!J942/100</f>
        <v>3.3700000000000001E-2</v>
      </c>
      <c r="G181">
        <v>13.13</v>
      </c>
      <c r="H181">
        <v>1.1093633541958248E-2</v>
      </c>
      <c r="I181">
        <v>4.1753653444676075E-3</v>
      </c>
      <c r="J181">
        <v>97.4</v>
      </c>
      <c r="K181">
        <v>4.17</v>
      </c>
      <c r="L181">
        <v>15.877579096264199</v>
      </c>
      <c r="M181">
        <v>0.7</v>
      </c>
      <c r="N181">
        <v>5.1709999999999999E-2</v>
      </c>
      <c r="O181">
        <v>-7.4624438096794823E-3</v>
      </c>
      <c r="P181" t="s">
        <v>5442</v>
      </c>
      <c r="Q181" s="11" t="str">
        <f t="shared" si="2"/>
        <v>MOM</v>
      </c>
      <c r="R181" s="11">
        <v>1.8716855005283417E-2</v>
      </c>
    </row>
    <row r="182" spans="1:18">
      <c r="A182" s="5">
        <v>38442</v>
      </c>
      <c r="B182">
        <f>'FF-5'!C505/100</f>
        <v>-1.4199999999999999E-2</v>
      </c>
      <c r="C182">
        <f>'FF-5'!D505/100</f>
        <v>2.0400000000000001E-2</v>
      </c>
      <c r="D182">
        <f>'FF-5'!E505/100</f>
        <v>4.5999999999999999E-3</v>
      </c>
      <c r="E182">
        <f>'FF-5'!F505/100</f>
        <v>1.29E-2</v>
      </c>
      <c r="F182">
        <f>'FF-5'!J943/100</f>
        <v>4.0999999999999995E-3</v>
      </c>
      <c r="G182">
        <v>14.46</v>
      </c>
      <c r="H182">
        <v>4.9262445481073058E-3</v>
      </c>
      <c r="I182">
        <v>3.6382536382535413E-3</v>
      </c>
      <c r="J182">
        <v>97.9</v>
      </c>
      <c r="K182">
        <v>4.5</v>
      </c>
      <c r="L182">
        <v>1.653444380812962</v>
      </c>
      <c r="M182">
        <v>0.55000000000000004</v>
      </c>
      <c r="N182">
        <v>5.1639999999999998E-2</v>
      </c>
      <c r="O182">
        <v>-1.7424294095085644E-2</v>
      </c>
      <c r="P182" t="s">
        <v>5442</v>
      </c>
      <c r="Q182" s="11" t="str">
        <f t="shared" si="2"/>
        <v>HML</v>
      </c>
      <c r="R182" s="11">
        <v>-1.7424294095085613E-2</v>
      </c>
    </row>
    <row r="183" spans="1:18">
      <c r="A183" s="5">
        <v>38471</v>
      </c>
      <c r="B183">
        <f>'FF-5'!C506/100</f>
        <v>-3.9800000000000002E-2</v>
      </c>
      <c r="C183">
        <f>'FF-5'!D506/100</f>
        <v>7.000000000000001E-4</v>
      </c>
      <c r="D183">
        <f>'FF-5'!E506/100</f>
        <v>9.7000000000000003E-3</v>
      </c>
      <c r="E183">
        <f>'FF-5'!F506/100</f>
        <v>-9.3999999999999986E-3</v>
      </c>
      <c r="F183">
        <f>'FF-5'!J944/100</f>
        <v>-6.8999999999999999E-3</v>
      </c>
      <c r="G183">
        <v>13.97</v>
      </c>
      <c r="H183">
        <v>4.9262445481073058E-3</v>
      </c>
      <c r="I183">
        <v>3.1071983428274663E-3</v>
      </c>
      <c r="J183">
        <v>97.7</v>
      </c>
      <c r="K183">
        <v>4.34</v>
      </c>
      <c r="L183">
        <v>11.114562860680399</v>
      </c>
      <c r="M183">
        <v>0.4</v>
      </c>
      <c r="N183">
        <v>6.9100000000000003E-3</v>
      </c>
      <c r="O183">
        <v>-3.6336708472807587E-2</v>
      </c>
      <c r="P183" t="s">
        <v>5412</v>
      </c>
      <c r="Q183" s="11" t="str">
        <f t="shared" si="2"/>
        <v>RMW</v>
      </c>
      <c r="R183" s="11">
        <v>-1.9247793593985096E-2</v>
      </c>
    </row>
    <row r="184" spans="1:18">
      <c r="A184" s="5">
        <v>38503</v>
      </c>
      <c r="B184">
        <f>'FF-5'!C507/100</f>
        <v>2.7799999999999998E-2</v>
      </c>
      <c r="C184">
        <f>'FF-5'!D507/100</f>
        <v>-6.4000000000000003E-3</v>
      </c>
      <c r="D184">
        <f>'FF-5'!E507/100</f>
        <v>-0.01</v>
      </c>
      <c r="E184">
        <f>'FF-5'!F507/100</f>
        <v>3.0000000000000001E-3</v>
      </c>
      <c r="F184">
        <f>'FF-5'!J945/100</f>
        <v>4.5000000000000005E-3</v>
      </c>
      <c r="G184">
        <v>11.87</v>
      </c>
      <c r="H184">
        <v>4.9262445481073058E-3</v>
      </c>
      <c r="I184">
        <v>-5.162622612286949E-4</v>
      </c>
      <c r="J184">
        <v>98.2</v>
      </c>
      <c r="K184">
        <v>4.1399999999999997</v>
      </c>
      <c r="L184">
        <v>4.9163430204830627</v>
      </c>
      <c r="M184">
        <v>0.28000000000000003</v>
      </c>
      <c r="N184">
        <v>-5.9100000000000003E-3</v>
      </c>
      <c r="O184">
        <v>0</v>
      </c>
      <c r="P184" t="s">
        <v>5442</v>
      </c>
      <c r="Q184" s="11" t="str">
        <f t="shared" si="2"/>
        <v>SMB</v>
      </c>
      <c r="R184" s="11">
        <v>3.0869026094773488E-2</v>
      </c>
    </row>
    <row r="185" spans="1:18">
      <c r="A185" s="5">
        <v>38533</v>
      </c>
      <c r="B185">
        <f>'FF-5'!C508/100</f>
        <v>3.2799999999999996E-2</v>
      </c>
      <c r="C185">
        <f>'FF-5'!D508/100</f>
        <v>2.8300000000000002E-2</v>
      </c>
      <c r="D185">
        <f>'FF-5'!E508/100</f>
        <v>9.5999999999999992E-3</v>
      </c>
      <c r="E185">
        <f>'FF-5'!F508/100</f>
        <v>-5.1000000000000004E-3</v>
      </c>
      <c r="F185">
        <f>'FF-5'!J946/100</f>
        <v>2.0499999999999997E-2</v>
      </c>
      <c r="G185">
        <v>11.05</v>
      </c>
      <c r="H185">
        <v>7.8381403450729081E-3</v>
      </c>
      <c r="I185">
        <v>5.1652892561970809E-4</v>
      </c>
      <c r="J185">
        <v>98.1</v>
      </c>
      <c r="K185">
        <v>4</v>
      </c>
      <c r="L185">
        <v>6.8905036584340298</v>
      </c>
      <c r="M185">
        <v>0.26</v>
      </c>
      <c r="N185">
        <v>-1.15E-2</v>
      </c>
      <c r="O185">
        <v>0</v>
      </c>
      <c r="P185" t="s">
        <v>5442</v>
      </c>
      <c r="Q185" s="11" t="str">
        <f t="shared" si="2"/>
        <v>SMB</v>
      </c>
      <c r="R185" s="11">
        <v>9.5140267248750021E-4</v>
      </c>
    </row>
    <row r="186" spans="1:18">
      <c r="A186" s="5">
        <v>38562</v>
      </c>
      <c r="B186">
        <f>'FF-5'!C509/100</f>
        <v>2.81E-2</v>
      </c>
      <c r="C186">
        <f>'FF-5'!D509/100</f>
        <v>-7.9000000000000008E-3</v>
      </c>
      <c r="D186">
        <f>'FF-5'!E509/100</f>
        <v>-1.18E-2</v>
      </c>
      <c r="E186">
        <f>'FF-5'!F509/100</f>
        <v>-8.199999999999999E-3</v>
      </c>
      <c r="F186">
        <f>'FF-5'!J947/100</f>
        <v>5.9999999999999995E-4</v>
      </c>
      <c r="G186">
        <v>12.95</v>
      </c>
      <c r="H186">
        <v>7.8381403450729081E-3</v>
      </c>
      <c r="I186">
        <v>6.1951471347445608E-3</v>
      </c>
      <c r="J186">
        <v>98.9</v>
      </c>
      <c r="K186">
        <v>4.18</v>
      </c>
      <c r="L186">
        <v>2.8971347820588962</v>
      </c>
      <c r="M186">
        <v>0.18</v>
      </c>
      <c r="N186">
        <v>1.7760000000000001E-2</v>
      </c>
      <c r="O186">
        <v>0</v>
      </c>
      <c r="P186" t="s">
        <v>5442</v>
      </c>
      <c r="Q186" s="11" t="str">
        <f t="shared" si="2"/>
        <v>SMB</v>
      </c>
      <c r="R186" s="11">
        <v>3.6392417748931205E-2</v>
      </c>
    </row>
    <row r="187" spans="1:18">
      <c r="A187" s="5">
        <v>38595</v>
      </c>
      <c r="B187">
        <f>'FF-5'!C510/100</f>
        <v>-8.8999999999999999E-3</v>
      </c>
      <c r="C187">
        <f>'FF-5'!D510/100</f>
        <v>1.32E-2</v>
      </c>
      <c r="D187">
        <f>'FF-5'!E510/100</f>
        <v>-2.0499999999999997E-2</v>
      </c>
      <c r="E187">
        <f>'FF-5'!F510/100</f>
        <v>3.7000000000000002E-3</v>
      </c>
      <c r="F187">
        <f>'FF-5'!J948/100</f>
        <v>2.0799999999999999E-2</v>
      </c>
      <c r="G187">
        <v>12.63</v>
      </c>
      <c r="H187">
        <v>7.8381403450729081E-3</v>
      </c>
      <c r="I187">
        <v>6.1570035915854415E-3</v>
      </c>
      <c r="J187">
        <v>99</v>
      </c>
      <c r="K187">
        <v>4.26</v>
      </c>
      <c r="L187">
        <v>4.6245850188483706</v>
      </c>
      <c r="M187">
        <v>0.16</v>
      </c>
      <c r="N187">
        <v>4.054E-2</v>
      </c>
      <c r="O187">
        <v>-1.1325211316272071E-2</v>
      </c>
      <c r="P187" t="s">
        <v>5442</v>
      </c>
      <c r="Q187" s="11" t="str">
        <f t="shared" si="2"/>
        <v>MOM</v>
      </c>
      <c r="R187" s="11">
        <v>-1.1325211316272066E-2</v>
      </c>
    </row>
    <row r="188" spans="1:18">
      <c r="A188" s="5">
        <v>38625</v>
      </c>
      <c r="B188">
        <f>'FF-5'!C511/100</f>
        <v>-3.4000000000000002E-3</v>
      </c>
      <c r="C188">
        <f>'FF-5'!D511/100</f>
        <v>7.0999999999999995E-3</v>
      </c>
      <c r="D188">
        <f>'FF-5'!E511/100</f>
        <v>2.7000000000000001E-3</v>
      </c>
      <c r="E188">
        <f>'FF-5'!F511/100</f>
        <v>-6.0000000000000001E-3</v>
      </c>
      <c r="F188">
        <f>'FF-5'!J949/100</f>
        <v>3.4300000000000004E-2</v>
      </c>
      <c r="G188">
        <v>14.94</v>
      </c>
      <c r="H188">
        <v>5.5551653965173475E-3</v>
      </c>
      <c r="I188">
        <v>1.3768485466598701E-2</v>
      </c>
      <c r="J188">
        <v>99.7</v>
      </c>
      <c r="K188">
        <v>4.2</v>
      </c>
      <c r="L188">
        <v>7.2263438593764429</v>
      </c>
      <c r="M188">
        <v>0.17</v>
      </c>
      <c r="N188">
        <v>-2.0469999999999999E-2</v>
      </c>
      <c r="O188">
        <v>-4.0200374412723864E-3</v>
      </c>
      <c r="P188" t="s">
        <v>5442</v>
      </c>
      <c r="Q188" s="11" t="str">
        <f t="shared" si="2"/>
        <v>MOM</v>
      </c>
      <c r="R188" s="11">
        <v>7.3888542103166532E-3</v>
      </c>
    </row>
    <row r="189" spans="1:18">
      <c r="A189" s="5">
        <v>38656</v>
      </c>
      <c r="B189">
        <f>'FF-5'!C512/100</f>
        <v>-1.4499999999999999E-2</v>
      </c>
      <c r="C189">
        <f>'FF-5'!D512/100</f>
        <v>4.1999999999999997E-3</v>
      </c>
      <c r="D189">
        <f>'FF-5'!E512/100</f>
        <v>-9.300000000000001E-3</v>
      </c>
      <c r="E189">
        <f>'FF-5'!F512/100</f>
        <v>-1.29E-2</v>
      </c>
      <c r="F189">
        <f>'FF-5'!J950/100</f>
        <v>-1.3899999999999999E-2</v>
      </c>
      <c r="G189">
        <v>12.15</v>
      </c>
      <c r="H189">
        <v>5.5551653965173475E-3</v>
      </c>
      <c r="I189">
        <v>1.5090543259557165E-3</v>
      </c>
      <c r="J189">
        <v>99.4</v>
      </c>
      <c r="K189">
        <v>4.46</v>
      </c>
      <c r="L189">
        <v>11.872064173647679</v>
      </c>
      <c r="M189">
        <v>7.0000000000000007E-2</v>
      </c>
      <c r="N189">
        <v>1.7099999999999999E-3</v>
      </c>
      <c r="O189">
        <v>-1.7460269515725983E-2</v>
      </c>
      <c r="P189" t="s">
        <v>5442</v>
      </c>
      <c r="Q189" s="11" t="str">
        <f t="shared" si="2"/>
        <v>HML</v>
      </c>
      <c r="R189" s="11">
        <v>-1.746026951572599E-2</v>
      </c>
    </row>
    <row r="190" spans="1:18">
      <c r="A190" s="5">
        <v>38686</v>
      </c>
      <c r="B190">
        <f>'FF-5'!C513/100</f>
        <v>8.3999999999999995E-3</v>
      </c>
      <c r="C190">
        <f>'FF-5'!D513/100</f>
        <v>-1.1599999999999999E-2</v>
      </c>
      <c r="D190">
        <f>'FF-5'!E513/100</f>
        <v>-7.6E-3</v>
      </c>
      <c r="E190">
        <f>'FF-5'!F513/100</f>
        <v>-1.1299999999999999E-2</v>
      </c>
      <c r="F190">
        <f>'FF-5'!J951/100</f>
        <v>3.4999999999999996E-3</v>
      </c>
      <c r="G190">
        <v>11.26</v>
      </c>
      <c r="H190">
        <v>5.5551653965173475E-3</v>
      </c>
      <c r="I190">
        <v>-5.0226017076845375E-3</v>
      </c>
      <c r="J190">
        <v>99.6</v>
      </c>
      <c r="K190">
        <v>4.54</v>
      </c>
      <c r="L190">
        <v>3.8411882601259002</v>
      </c>
      <c r="M190">
        <v>-0.02</v>
      </c>
      <c r="N190">
        <v>1.4120000000000001E-2</v>
      </c>
      <c r="O190">
        <v>0</v>
      </c>
      <c r="P190" t="s">
        <v>5442</v>
      </c>
      <c r="Q190" s="11" t="str">
        <f t="shared" si="2"/>
        <v>SMB</v>
      </c>
      <c r="R190" s="11">
        <v>3.779579152807222E-2</v>
      </c>
    </row>
    <row r="191" spans="1:18">
      <c r="A191" s="5">
        <v>38716</v>
      </c>
      <c r="B191">
        <f>'FF-5'!C514/100</f>
        <v>-2E-3</v>
      </c>
      <c r="C191">
        <f>'FF-5'!D514/100</f>
        <v>2E-3</v>
      </c>
      <c r="D191">
        <f>'FF-5'!E514/100</f>
        <v>2.2000000000000001E-3</v>
      </c>
      <c r="E191">
        <f>'FF-5'!F514/100</f>
        <v>2.3E-3</v>
      </c>
      <c r="F191">
        <f>'FF-5'!J952/100</f>
        <v>7.7000000000000002E-3</v>
      </c>
      <c r="G191">
        <v>12.04</v>
      </c>
      <c r="H191">
        <v>1.3453837684874737E-2</v>
      </c>
      <c r="I191">
        <v>0</v>
      </c>
      <c r="J191">
        <v>100.1</v>
      </c>
      <c r="K191">
        <v>4.47</v>
      </c>
      <c r="L191">
        <v>4.3761450656915377</v>
      </c>
      <c r="M191">
        <v>-0.01</v>
      </c>
      <c r="N191">
        <v>-5.0509999999999999E-2</v>
      </c>
      <c r="O191">
        <v>-7.6510058025766137E-4</v>
      </c>
      <c r="P191" t="s">
        <v>5442</v>
      </c>
      <c r="Q191" s="11" t="str">
        <f t="shared" si="2"/>
        <v>MOM</v>
      </c>
      <c r="R191" s="11">
        <v>-7.6510058025769379E-4</v>
      </c>
    </row>
    <row r="192" spans="1:18">
      <c r="A192" s="5">
        <v>38748</v>
      </c>
      <c r="B192">
        <f>'FF-5'!C515/100</f>
        <v>5.7500000000000002E-2</v>
      </c>
      <c r="C192">
        <f>'FF-5'!D515/100</f>
        <v>1.0800000000000001E-2</v>
      </c>
      <c r="D192">
        <f>'FF-5'!E515/100</f>
        <v>-6.5000000000000006E-3</v>
      </c>
      <c r="E192">
        <f>'FF-5'!F515/100</f>
        <v>-4.5000000000000005E-3</v>
      </c>
      <c r="F192">
        <f>'FF-5'!J953/100</f>
        <v>2.53E-2</v>
      </c>
      <c r="G192">
        <v>12.47</v>
      </c>
      <c r="H192">
        <v>1.3453837684874737E-2</v>
      </c>
      <c r="I192">
        <v>6.0575466935892663E-3</v>
      </c>
      <c r="J192">
        <v>100.3</v>
      </c>
      <c r="K192">
        <v>4.42</v>
      </c>
      <c r="L192">
        <v>7.7659258853332522</v>
      </c>
      <c r="M192">
        <v>-0.14000000000000001</v>
      </c>
      <c r="N192">
        <v>-2.8969999999999999E-2</v>
      </c>
      <c r="O192">
        <v>0</v>
      </c>
      <c r="P192" t="s">
        <v>5442</v>
      </c>
      <c r="Q192" s="11" t="str">
        <f t="shared" si="2"/>
        <v>SMB</v>
      </c>
      <c r="R192" s="11">
        <v>2.6277273343271457E-2</v>
      </c>
    </row>
    <row r="193" spans="1:18">
      <c r="A193" s="5">
        <v>38776</v>
      </c>
      <c r="B193">
        <f>'FF-5'!C516/100</f>
        <v>-4.1999999999999997E-3</v>
      </c>
      <c r="C193">
        <f>'FF-5'!D516/100</f>
        <v>-3.4000000000000002E-3</v>
      </c>
      <c r="D193">
        <f>'FF-5'!E516/100</f>
        <v>-5.1000000000000004E-3</v>
      </c>
      <c r="E193">
        <f>'FF-5'!F516/100</f>
        <v>1.9099999999999999E-2</v>
      </c>
      <c r="F193">
        <f>'FF-5'!J954/100</f>
        <v>-1.84E-2</v>
      </c>
      <c r="G193">
        <v>11.69</v>
      </c>
      <c r="H193">
        <v>1.3453837684874737E-2</v>
      </c>
      <c r="I193">
        <v>5.0175614651282174E-4</v>
      </c>
      <c r="J193">
        <v>100.9</v>
      </c>
      <c r="K193">
        <v>4.57</v>
      </c>
      <c r="L193">
        <v>7.5468787624762124</v>
      </c>
      <c r="M193">
        <v>0.04</v>
      </c>
      <c r="N193">
        <v>1.5469999999999999E-2</v>
      </c>
      <c r="O193">
        <v>-1.1851470374624703E-3</v>
      </c>
      <c r="P193" t="s">
        <v>5442</v>
      </c>
      <c r="Q193" s="11" t="str">
        <f t="shared" si="2"/>
        <v>CMA</v>
      </c>
      <c r="R193" s="11">
        <v>-1.1851470374624196E-3</v>
      </c>
    </row>
    <row r="194" spans="1:18">
      <c r="A194" s="5">
        <v>38807</v>
      </c>
      <c r="B194">
        <f>'FF-5'!C517/100</f>
        <v>3.39E-2</v>
      </c>
      <c r="C194">
        <f>'FF-5'!D517/100</f>
        <v>6.0000000000000001E-3</v>
      </c>
      <c r="D194">
        <f>'FF-5'!E517/100</f>
        <v>5.9999999999999995E-4</v>
      </c>
      <c r="E194">
        <f>'FF-5'!F517/100</f>
        <v>-4.0000000000000001E-3</v>
      </c>
      <c r="F194">
        <f>'FF-5'!J955/100</f>
        <v>1.26E-2</v>
      </c>
      <c r="G194">
        <v>11.85</v>
      </c>
      <c r="H194">
        <v>2.5875276349553999E-3</v>
      </c>
      <c r="I194">
        <v>1.5045135406217547E-3</v>
      </c>
      <c r="J194">
        <v>100.9</v>
      </c>
      <c r="K194">
        <v>4.72</v>
      </c>
      <c r="L194">
        <v>6.2597565524147054</v>
      </c>
      <c r="M194">
        <v>0.2</v>
      </c>
      <c r="N194">
        <v>2.0699999999999998E-3</v>
      </c>
      <c r="O194">
        <v>0</v>
      </c>
      <c r="P194" t="s">
        <v>5442</v>
      </c>
      <c r="Q194" s="11" t="str">
        <f t="shared" si="2"/>
        <v>SMB</v>
      </c>
      <c r="R194" s="11">
        <v>1.1444950868761739E-2</v>
      </c>
    </row>
    <row r="195" spans="1:18">
      <c r="A195" s="5">
        <v>38835</v>
      </c>
      <c r="B195">
        <f>'FF-5'!C518/100</f>
        <v>-8.3999999999999995E-3</v>
      </c>
      <c r="C195">
        <f>'FF-5'!D518/100</f>
        <v>2.3399999999999997E-2</v>
      </c>
      <c r="D195">
        <f>'FF-5'!E518/100</f>
        <v>1.8000000000000002E-2</v>
      </c>
      <c r="E195">
        <f>'FF-5'!F518/100</f>
        <v>1E-4</v>
      </c>
      <c r="F195">
        <f>'FF-5'!J956/100</f>
        <v>6.4000000000000003E-3</v>
      </c>
      <c r="G195">
        <v>14.45</v>
      </c>
      <c r="H195">
        <v>2.5875276349553999E-3</v>
      </c>
      <c r="I195">
        <v>5.0075112669003552E-3</v>
      </c>
      <c r="J195">
        <v>101.3</v>
      </c>
      <c r="K195">
        <v>4.99</v>
      </c>
      <c r="L195">
        <v>5.5105885530699616</v>
      </c>
      <c r="M195">
        <v>0.08</v>
      </c>
      <c r="N195">
        <v>2.9180000000000001E-2</v>
      </c>
      <c r="O195">
        <v>0</v>
      </c>
      <c r="P195" t="s">
        <v>5442</v>
      </c>
      <c r="Q195" s="11" t="str">
        <f t="shared" ref="Q195:Q258" si="3">INDEX($B$1:$F$1, MATCH(MAX(B195:F195), B195:F195, 0))</f>
        <v>HML</v>
      </c>
      <c r="R195" s="11">
        <v>1.195592768113829E-2</v>
      </c>
    </row>
    <row r="196" spans="1:18">
      <c r="A196" s="5">
        <v>38868</v>
      </c>
      <c r="B196">
        <f>'FF-5'!C519/100</f>
        <v>-2.8500000000000001E-2</v>
      </c>
      <c r="C196">
        <f>'FF-5'!D519/100</f>
        <v>2.41E-2</v>
      </c>
      <c r="D196">
        <f>'FF-5'!E519/100</f>
        <v>1.15E-2</v>
      </c>
      <c r="E196">
        <f>'FF-5'!F519/100</f>
        <v>1.46E-2</v>
      </c>
      <c r="F196">
        <f>'FF-5'!J957/100</f>
        <v>-3.7000000000000005E-2</v>
      </c>
      <c r="G196">
        <v>16.920000000000002</v>
      </c>
      <c r="H196">
        <v>2.5875276349553999E-3</v>
      </c>
      <c r="I196">
        <v>2.989536621823774E-3</v>
      </c>
      <c r="J196">
        <v>100.8</v>
      </c>
      <c r="K196">
        <v>5.1100000000000003</v>
      </c>
      <c r="L196">
        <v>4.5779136047826601</v>
      </c>
      <c r="M196">
        <v>-0.01</v>
      </c>
      <c r="N196">
        <v>6.3659999999999994E-2</v>
      </c>
      <c r="O196">
        <v>-3.168447276772518E-2</v>
      </c>
      <c r="P196" t="s">
        <v>5442</v>
      </c>
      <c r="Q196" s="11" t="str">
        <f t="shared" si="3"/>
        <v>HML</v>
      </c>
      <c r="R196" s="11">
        <v>-3.1684472767725236E-2</v>
      </c>
    </row>
    <row r="197" spans="1:18">
      <c r="A197" s="5">
        <v>38898</v>
      </c>
      <c r="B197">
        <f>'FF-5'!C520/100</f>
        <v>-2.3999999999999998E-3</v>
      </c>
      <c r="C197">
        <f>'FF-5'!D520/100</f>
        <v>8.5000000000000006E-3</v>
      </c>
      <c r="D197">
        <f>'FF-5'!E520/100</f>
        <v>1.32E-2</v>
      </c>
      <c r="E197">
        <f>'FF-5'!F520/100</f>
        <v>-7.000000000000001E-4</v>
      </c>
      <c r="F197">
        <f>'FF-5'!J958/100</f>
        <v>1.54E-2</v>
      </c>
      <c r="G197">
        <v>15.33</v>
      </c>
      <c r="H197">
        <v>1.499559256315619E-3</v>
      </c>
      <c r="I197">
        <v>2.4838549428713996E-3</v>
      </c>
      <c r="J197">
        <v>100.4</v>
      </c>
      <c r="K197">
        <v>5.1100000000000003</v>
      </c>
      <c r="L197">
        <v>1.962059065159576</v>
      </c>
      <c r="M197">
        <v>0.02</v>
      </c>
      <c r="N197">
        <v>-2.87E-2</v>
      </c>
      <c r="O197">
        <v>-3.1824133738699939E-2</v>
      </c>
      <c r="P197" t="s">
        <v>5442</v>
      </c>
      <c r="Q197" s="11" t="str">
        <f t="shared" si="3"/>
        <v>MOM</v>
      </c>
      <c r="R197" s="11">
        <v>-1.4423084939463315E-4</v>
      </c>
    </row>
    <row r="198" spans="1:18">
      <c r="A198" s="5">
        <v>38929</v>
      </c>
      <c r="B198">
        <f>'FF-5'!C521/100</f>
        <v>-3.6299999999999999E-2</v>
      </c>
      <c r="C198">
        <f>'FF-5'!D521/100</f>
        <v>2.6000000000000002E-2</v>
      </c>
      <c r="D198">
        <f>'FF-5'!E521/100</f>
        <v>1.6299999999999999E-2</v>
      </c>
      <c r="E198">
        <f>'FF-5'!F521/100</f>
        <v>9.0000000000000011E-3</v>
      </c>
      <c r="F198">
        <f>'FF-5'!J959/100</f>
        <v>-2.12E-2</v>
      </c>
      <c r="G198">
        <v>13.35</v>
      </c>
      <c r="H198">
        <v>1.499559256315619E-3</v>
      </c>
      <c r="I198">
        <v>5.4509415262635752E-3</v>
      </c>
      <c r="J198">
        <v>100.2</v>
      </c>
      <c r="K198">
        <v>5.09</v>
      </c>
      <c r="L198">
        <v>8.3232302743676545</v>
      </c>
      <c r="M198">
        <v>-0.05</v>
      </c>
      <c r="N198">
        <v>-5.3539999999999997E-2</v>
      </c>
      <c r="O198">
        <v>0</v>
      </c>
      <c r="P198" t="s">
        <v>5442</v>
      </c>
      <c r="Q198" s="11" t="str">
        <f t="shared" si="3"/>
        <v>HML</v>
      </c>
      <c r="R198" s="11">
        <v>2.3205338478589077E-3</v>
      </c>
    </row>
    <row r="199" spans="1:18">
      <c r="A199" s="5">
        <v>38960</v>
      </c>
      <c r="B199">
        <f>'FF-5'!C522/100</f>
        <v>4.4000000000000003E-3</v>
      </c>
      <c r="C199">
        <f>'FF-5'!D522/100</f>
        <v>-2.06E-2</v>
      </c>
      <c r="D199">
        <f>'FF-5'!E522/100</f>
        <v>-1.8600000000000002E-2</v>
      </c>
      <c r="E199">
        <f>'FF-5'!F522/100</f>
        <v>2.0899999999999998E-2</v>
      </c>
      <c r="F199">
        <f>'FF-5'!J960/100</f>
        <v>-3.3799999999999997E-2</v>
      </c>
      <c r="G199">
        <v>12.18</v>
      </c>
      <c r="H199">
        <v>1.499559256315619E-3</v>
      </c>
      <c r="I199">
        <v>4.4356826022671214E-3</v>
      </c>
      <c r="J199">
        <v>99.8</v>
      </c>
      <c r="K199">
        <v>4.88</v>
      </c>
      <c r="L199">
        <v>6.5746218549143851</v>
      </c>
      <c r="M199">
        <v>-7.0000000000000007E-2</v>
      </c>
      <c r="N199">
        <v>3.5400000000000002E-3</v>
      </c>
      <c r="O199">
        <v>0</v>
      </c>
      <c r="P199" t="s">
        <v>5442</v>
      </c>
      <c r="Q199" s="11" t="str">
        <f t="shared" si="3"/>
        <v>CMA</v>
      </c>
      <c r="R199" s="11">
        <v>2.1698295282494673E-2</v>
      </c>
    </row>
    <row r="200" spans="1:18">
      <c r="A200" s="5">
        <v>38989</v>
      </c>
      <c r="B200">
        <f>'FF-5'!C523/100</f>
        <v>-1.46E-2</v>
      </c>
      <c r="C200">
        <f>'FF-5'!D523/100</f>
        <v>8.0000000000000004E-4</v>
      </c>
      <c r="D200">
        <f>'FF-5'!E523/100</f>
        <v>8.199999999999999E-3</v>
      </c>
      <c r="E200">
        <f>'FF-5'!F523/100</f>
        <v>6.0000000000000001E-3</v>
      </c>
      <c r="F200">
        <f>'FF-5'!J961/100</f>
        <v>-9.5999999999999992E-3</v>
      </c>
      <c r="G200">
        <v>11.31</v>
      </c>
      <c r="H200">
        <v>8.5944980061187781E-3</v>
      </c>
      <c r="I200">
        <v>-4.9067713444553851E-3</v>
      </c>
      <c r="J200">
        <v>99.6</v>
      </c>
      <c r="K200">
        <v>4.72</v>
      </c>
      <c r="L200">
        <v>4.3336403903385996</v>
      </c>
      <c r="M200">
        <v>-0.1</v>
      </c>
      <c r="N200">
        <v>-3.007E-2</v>
      </c>
      <c r="O200">
        <v>0</v>
      </c>
      <c r="P200" t="s">
        <v>5442</v>
      </c>
      <c r="Q200" s="11" t="str">
        <f t="shared" si="3"/>
        <v>RMW</v>
      </c>
      <c r="R200" s="11">
        <v>2.4241975183994846E-2</v>
      </c>
    </row>
    <row r="201" spans="1:18">
      <c r="A201" s="5">
        <v>39021</v>
      </c>
      <c r="B201">
        <f>'FF-5'!C524/100</f>
        <v>1.9799999999999998E-2</v>
      </c>
      <c r="C201">
        <f>'FF-5'!D524/100</f>
        <v>-3.0999999999999999E-3</v>
      </c>
      <c r="D201">
        <f>'FF-5'!E524/100</f>
        <v>-1.1999999999999999E-3</v>
      </c>
      <c r="E201">
        <f>'FF-5'!F524/100</f>
        <v>2.8000000000000004E-3</v>
      </c>
      <c r="F201">
        <f>'FF-5'!J962/100</f>
        <v>-2E-3</v>
      </c>
      <c r="G201">
        <v>10.82</v>
      </c>
      <c r="H201">
        <v>8.5944980061187781E-3</v>
      </c>
      <c r="I201">
        <v>-4.4378698224852853E-3</v>
      </c>
      <c r="J201">
        <v>99.5</v>
      </c>
      <c r="K201">
        <v>4.7300000000000004</v>
      </c>
      <c r="L201">
        <v>4.9520930061810287</v>
      </c>
      <c r="M201">
        <v>-0.16</v>
      </c>
      <c r="N201">
        <v>-6.3000000000000003E-4</v>
      </c>
      <c r="O201">
        <v>0</v>
      </c>
      <c r="P201" t="s">
        <v>5442</v>
      </c>
      <c r="Q201" s="11" t="str">
        <f t="shared" si="3"/>
        <v>SMB</v>
      </c>
      <c r="R201" s="11">
        <v>3.3145670831173701E-2</v>
      </c>
    </row>
    <row r="202" spans="1:18">
      <c r="A202" s="5">
        <v>39051</v>
      </c>
      <c r="B202">
        <f>'FF-5'!C525/100</f>
        <v>7.0999999999999995E-3</v>
      </c>
      <c r="C202">
        <f>'FF-5'!D525/100</f>
        <v>1.4000000000000002E-3</v>
      </c>
      <c r="D202">
        <f>'FF-5'!E525/100</f>
        <v>1.5E-3</v>
      </c>
      <c r="E202">
        <f>'FF-5'!F525/100</f>
        <v>-8.0000000000000002E-3</v>
      </c>
      <c r="F202">
        <f>'FF-5'!J963/100</f>
        <v>-1.03E-2</v>
      </c>
      <c r="G202">
        <v>10.96</v>
      </c>
      <c r="H202">
        <v>8.5944980061187781E-3</v>
      </c>
      <c r="I202">
        <v>4.9529470034670453E-4</v>
      </c>
      <c r="J202">
        <v>99.4</v>
      </c>
      <c r="K202">
        <v>4.5999999999999996</v>
      </c>
      <c r="L202">
        <v>3.5227535788958151</v>
      </c>
      <c r="M202">
        <v>-0.11</v>
      </c>
      <c r="N202">
        <v>-2.0400000000000001E-3</v>
      </c>
      <c r="O202">
        <v>0</v>
      </c>
      <c r="P202" t="s">
        <v>5442</v>
      </c>
      <c r="Q202" s="11" t="str">
        <f t="shared" si="3"/>
        <v>SMB</v>
      </c>
      <c r="R202" s="11">
        <v>1.7361135156471974E-2</v>
      </c>
    </row>
    <row r="203" spans="1:18">
      <c r="A203" s="5">
        <v>39080</v>
      </c>
      <c r="B203">
        <f>'FF-5'!C526/100</f>
        <v>-8.199999999999999E-3</v>
      </c>
      <c r="C203">
        <f>'FF-5'!D526/100</f>
        <v>2.7300000000000001E-2</v>
      </c>
      <c r="D203">
        <f>'FF-5'!E526/100</f>
        <v>-7.1999999999999998E-3</v>
      </c>
      <c r="E203">
        <f>'FF-5'!F526/100</f>
        <v>2.06E-2</v>
      </c>
      <c r="F203">
        <f>'FF-5'!J964/100</f>
        <v>7.9000000000000008E-3</v>
      </c>
      <c r="G203">
        <v>11.04</v>
      </c>
      <c r="H203">
        <v>3.0083566670564554E-3</v>
      </c>
      <c r="I203">
        <v>5.4455445544554504E-3</v>
      </c>
      <c r="J203">
        <v>99.2</v>
      </c>
      <c r="K203">
        <v>4.5599999999999996</v>
      </c>
      <c r="L203">
        <v>4.1522916754072714</v>
      </c>
      <c r="M203">
        <v>-0.11</v>
      </c>
      <c r="N203">
        <v>-5.1970000000000002E-2</v>
      </c>
      <c r="O203">
        <v>0</v>
      </c>
      <c r="P203" t="s">
        <v>5442</v>
      </c>
      <c r="Q203" s="11" t="str">
        <f t="shared" si="3"/>
        <v>HML</v>
      </c>
      <c r="R203" s="11">
        <v>1.0668663353980978E-2</v>
      </c>
    </row>
    <row r="204" spans="1:18">
      <c r="A204" s="5">
        <v>39113</v>
      </c>
      <c r="B204">
        <f>'FF-5'!C527/100</f>
        <v>7.000000000000001E-4</v>
      </c>
      <c r="C204">
        <f>'FF-5'!D527/100</f>
        <v>-6.8000000000000005E-3</v>
      </c>
      <c r="D204">
        <f>'FF-5'!E527/100</f>
        <v>2.5999999999999999E-3</v>
      </c>
      <c r="E204">
        <f>'FF-5'!F527/100</f>
        <v>3.8E-3</v>
      </c>
      <c r="F204">
        <f>'FF-5'!J965/100</f>
        <v>2.3999999999999998E-3</v>
      </c>
      <c r="G204">
        <v>11.16</v>
      </c>
      <c r="H204">
        <v>3.0083566670564554E-3</v>
      </c>
      <c r="I204">
        <v>1.659281142294633E-3</v>
      </c>
      <c r="J204">
        <v>99.5</v>
      </c>
      <c r="K204">
        <v>4.76</v>
      </c>
      <c r="L204">
        <v>3.493008293418292</v>
      </c>
      <c r="M204">
        <v>-0.09</v>
      </c>
      <c r="N204">
        <v>1.554E-2</v>
      </c>
      <c r="O204">
        <v>0</v>
      </c>
      <c r="P204" t="s">
        <v>5442</v>
      </c>
      <c r="Q204" s="11" t="str">
        <f t="shared" si="3"/>
        <v>CMA</v>
      </c>
      <c r="R204" s="11">
        <v>1.7085286493411456E-2</v>
      </c>
    </row>
    <row r="205" spans="1:18">
      <c r="A205" s="5">
        <v>39141</v>
      </c>
      <c r="B205">
        <f>'FF-5'!C528/100</f>
        <v>1.29E-2</v>
      </c>
      <c r="C205">
        <f>'FF-5'!D528/100</f>
        <v>-1.4000000000000002E-3</v>
      </c>
      <c r="D205">
        <f>'FF-5'!E528/100</f>
        <v>-5.1000000000000004E-3</v>
      </c>
      <c r="E205">
        <f>'FF-5'!F528/100</f>
        <v>-7.0999999999999995E-3</v>
      </c>
      <c r="F205">
        <f>'FF-5'!J966/100</f>
        <v>-1.3500000000000002E-2</v>
      </c>
      <c r="G205">
        <v>15.16</v>
      </c>
      <c r="H205">
        <v>3.0083566670564554E-3</v>
      </c>
      <c r="I205">
        <v>3.8783505458692691E-3</v>
      </c>
      <c r="J205">
        <v>99.2</v>
      </c>
      <c r="K205">
        <v>4.72</v>
      </c>
      <c r="L205">
        <v>7.259327413971028</v>
      </c>
      <c r="M205">
        <v>7.0000000000000007E-2</v>
      </c>
      <c r="N205">
        <v>6.5240000000000006E-2</v>
      </c>
      <c r="O205">
        <v>-2.0530090271181418E-2</v>
      </c>
      <c r="P205" t="s">
        <v>5442</v>
      </c>
      <c r="Q205" s="11" t="str">
        <f t="shared" si="3"/>
        <v>SMB</v>
      </c>
      <c r="R205" s="11">
        <v>-2.0530090271181467E-2</v>
      </c>
    </row>
    <row r="206" spans="1:18">
      <c r="A206" s="5">
        <v>39171</v>
      </c>
      <c r="B206">
        <f>'FF-5'!C529/100</f>
        <v>2E-3</v>
      </c>
      <c r="C206">
        <f>'FF-5'!D529/100</f>
        <v>-9.7000000000000003E-3</v>
      </c>
      <c r="D206">
        <f>'FF-5'!E529/100</f>
        <v>6.4000000000000003E-3</v>
      </c>
      <c r="E206">
        <f>'FF-5'!F529/100</f>
        <v>-6.5000000000000006E-3</v>
      </c>
      <c r="F206">
        <f>'FF-5'!J967/100</f>
        <v>2.5600000000000001E-2</v>
      </c>
      <c r="G206">
        <v>12.93</v>
      </c>
      <c r="H206">
        <v>6.1176195799463873E-3</v>
      </c>
      <c r="I206">
        <v>5.2001214340975377E-3</v>
      </c>
      <c r="J206">
        <v>99.2</v>
      </c>
      <c r="K206">
        <v>4.5599999999999996</v>
      </c>
      <c r="L206">
        <v>3.226749743288384</v>
      </c>
      <c r="M206">
        <v>0.03</v>
      </c>
      <c r="N206">
        <v>1.6150000000000001E-2</v>
      </c>
      <c r="O206">
        <v>-1.113656045387959E-2</v>
      </c>
      <c r="P206" t="s">
        <v>5442</v>
      </c>
      <c r="Q206" s="11" t="str">
        <f t="shared" si="3"/>
        <v>MOM</v>
      </c>
      <c r="R206" s="11">
        <v>9.5904220476794588E-3</v>
      </c>
    </row>
    <row r="207" spans="1:18">
      <c r="A207" s="5">
        <v>39202</v>
      </c>
      <c r="B207">
        <f>'FF-5'!C530/100</f>
        <v>-2.0400000000000001E-2</v>
      </c>
      <c r="C207">
        <f>'FF-5'!D530/100</f>
        <v>-1.4499999999999999E-2</v>
      </c>
      <c r="D207">
        <f>'FF-5'!E530/100</f>
        <v>1.15E-2</v>
      </c>
      <c r="E207">
        <f>'FF-5'!F530/100</f>
        <v>1.03E-2</v>
      </c>
      <c r="F207">
        <f>'FF-5'!J968/100</f>
        <v>-2.3999999999999998E-3</v>
      </c>
      <c r="G207">
        <v>13.3</v>
      </c>
      <c r="H207">
        <v>6.1176195799463873E-3</v>
      </c>
      <c r="I207">
        <v>3.0006624839249429E-3</v>
      </c>
      <c r="J207">
        <v>99.5</v>
      </c>
      <c r="K207">
        <v>4.6900000000000004</v>
      </c>
      <c r="L207">
        <v>4.6649364978634793</v>
      </c>
      <c r="M207">
        <v>-0.02</v>
      </c>
      <c r="N207">
        <v>4.5339999999999998E-2</v>
      </c>
      <c r="O207">
        <v>0</v>
      </c>
      <c r="P207" t="s">
        <v>5442</v>
      </c>
      <c r="Q207" s="11" t="str">
        <f t="shared" si="3"/>
        <v>RMW</v>
      </c>
      <c r="R207" s="11">
        <v>4.1899090098073577E-2</v>
      </c>
    </row>
    <row r="208" spans="1:18">
      <c r="A208" s="5">
        <v>39233</v>
      </c>
      <c r="B208">
        <f>'FF-5'!C531/100</f>
        <v>4.0000000000000001E-3</v>
      </c>
      <c r="C208">
        <f>'FF-5'!D531/100</f>
        <v>-6.5000000000000006E-3</v>
      </c>
      <c r="D208">
        <f>'FF-5'!E531/100</f>
        <v>1.5800000000000002E-2</v>
      </c>
      <c r="E208">
        <f>'FF-5'!F531/100</f>
        <v>-1.37E-2</v>
      </c>
      <c r="F208">
        <f>'FF-5'!J969/100</f>
        <v>-3.4000000000000002E-3</v>
      </c>
      <c r="G208">
        <v>14.95</v>
      </c>
      <c r="H208">
        <v>6.1176195799463873E-3</v>
      </c>
      <c r="I208">
        <v>4.1329940166290324E-3</v>
      </c>
      <c r="J208">
        <v>99.2</v>
      </c>
      <c r="K208">
        <v>4.75</v>
      </c>
      <c r="L208">
        <v>7.6379281708006994</v>
      </c>
      <c r="M208">
        <v>0.16</v>
      </c>
      <c r="N208">
        <v>4.0390000000000002E-2</v>
      </c>
      <c r="O208">
        <v>0</v>
      </c>
      <c r="P208" t="s">
        <v>5442</v>
      </c>
      <c r="Q208" s="11" t="str">
        <f t="shared" si="3"/>
        <v>RMW</v>
      </c>
      <c r="R208" s="11">
        <v>3.2770050481931268E-2</v>
      </c>
    </row>
    <row r="209" spans="1:18">
      <c r="A209" s="5">
        <v>39262</v>
      </c>
      <c r="B209">
        <f>'FF-5'!C532/100</f>
        <v>7.4000000000000003E-3</v>
      </c>
      <c r="C209">
        <f>'FF-5'!D532/100</f>
        <v>-1.0500000000000001E-2</v>
      </c>
      <c r="D209">
        <f>'FF-5'!E532/100</f>
        <v>5.3E-3</v>
      </c>
      <c r="E209">
        <f>'FF-5'!F532/100</f>
        <v>8.0000000000000004E-4</v>
      </c>
      <c r="F209">
        <f>'FF-5'!J970/100</f>
        <v>5.1000000000000004E-3</v>
      </c>
      <c r="G209">
        <v>17.27</v>
      </c>
      <c r="H209">
        <v>5.7602579596123249E-3</v>
      </c>
      <c r="I209">
        <v>2.3167517109623503E-3</v>
      </c>
      <c r="J209">
        <v>99.1</v>
      </c>
      <c r="K209">
        <v>5.0999999999999996</v>
      </c>
      <c r="L209">
        <v>4.3602030440646251</v>
      </c>
      <c r="M209">
        <v>0.22</v>
      </c>
      <c r="N209">
        <v>0.21140999999999999</v>
      </c>
      <c r="O209">
        <v>-1.7925709674586447E-2</v>
      </c>
      <c r="P209" t="s">
        <v>5442</v>
      </c>
      <c r="Q209" s="11" t="str">
        <f t="shared" si="3"/>
        <v>SMB</v>
      </c>
      <c r="R209" s="11">
        <v>-1.792570967458651E-2</v>
      </c>
    </row>
    <row r="210" spans="1:18">
      <c r="A210" s="5">
        <v>39294</v>
      </c>
      <c r="B210">
        <f>'FF-5'!C533/100</f>
        <v>-2.9900000000000003E-2</v>
      </c>
      <c r="C210">
        <f>'FF-5'!D533/100</f>
        <v>-3.7100000000000001E-2</v>
      </c>
      <c r="D210">
        <f>'FF-5'!E533/100</f>
        <v>2E-3</v>
      </c>
      <c r="E210">
        <f>'FF-5'!F533/100</f>
        <v>-1.1299999999999999E-2</v>
      </c>
      <c r="F210">
        <f>'FF-5'!J971/100</f>
        <v>2.9399999999999999E-2</v>
      </c>
      <c r="G210">
        <v>25.03</v>
      </c>
      <c r="H210">
        <v>5.7602579596123249E-3</v>
      </c>
      <c r="I210">
        <v>1.7805958481715844E-3</v>
      </c>
      <c r="J210">
        <v>99</v>
      </c>
      <c r="K210">
        <v>5</v>
      </c>
      <c r="L210">
        <v>11.065276029319021</v>
      </c>
      <c r="M210">
        <v>0.39</v>
      </c>
      <c r="N210">
        <v>0.66974999999999996</v>
      </c>
      <c r="O210">
        <v>-4.9292244247129045E-2</v>
      </c>
      <c r="P210" t="s">
        <v>5412</v>
      </c>
      <c r="Q210" s="11" t="str">
        <f t="shared" si="3"/>
        <v>MOM</v>
      </c>
      <c r="R210" s="11">
        <v>-3.1939064978627307E-2</v>
      </c>
    </row>
    <row r="211" spans="1:18">
      <c r="A211" s="5">
        <v>39325</v>
      </c>
      <c r="B211">
        <f>'FF-5'!C534/100</f>
        <v>-3.8E-3</v>
      </c>
      <c r="C211">
        <f>'FF-5'!D534/100</f>
        <v>-1.8600000000000002E-2</v>
      </c>
      <c r="D211">
        <f>'FF-5'!E534/100</f>
        <v>-1.21E-2</v>
      </c>
      <c r="E211">
        <f>'FF-5'!F534/100</f>
        <v>-5.4000000000000003E-3</v>
      </c>
      <c r="F211">
        <f>'FF-5'!J972/100</f>
        <v>1E-3</v>
      </c>
      <c r="G211">
        <v>22.2</v>
      </c>
      <c r="H211">
        <v>5.7602579596123249E-3</v>
      </c>
      <c r="I211">
        <v>3.0828070885302594E-4</v>
      </c>
      <c r="J211">
        <v>98.7</v>
      </c>
      <c r="K211">
        <v>4.67</v>
      </c>
      <c r="L211">
        <v>3.2766945174004731</v>
      </c>
      <c r="M211">
        <v>0.62</v>
      </c>
      <c r="N211">
        <v>-0.20294999999999999</v>
      </c>
      <c r="O211">
        <v>-1.9283698065222905E-2</v>
      </c>
      <c r="P211" t="s">
        <v>5442</v>
      </c>
      <c r="Q211" s="11" t="str">
        <f t="shared" si="3"/>
        <v>MOM</v>
      </c>
      <c r="R211" s="11">
        <v>1.3072903218767751E-2</v>
      </c>
    </row>
    <row r="212" spans="1:18">
      <c r="A212" s="5">
        <v>39353</v>
      </c>
      <c r="B212">
        <f>'FF-5'!C535/100</f>
        <v>-2.4399999999999998E-2</v>
      </c>
      <c r="C212">
        <f>'FF-5'!D535/100</f>
        <v>-2.2099999999999998E-2</v>
      </c>
      <c r="D212">
        <f>'FF-5'!E535/100</f>
        <v>-5.1999999999999998E-3</v>
      </c>
      <c r="E212">
        <f>'FF-5'!F535/100</f>
        <v>-3.0200000000000001E-2</v>
      </c>
      <c r="F212">
        <f>'FF-5'!J973/100</f>
        <v>4.6300000000000001E-2</v>
      </c>
      <c r="G212">
        <v>19.12</v>
      </c>
      <c r="H212">
        <v>6.2823673181262585E-3</v>
      </c>
      <c r="I212">
        <v>4.2375533907650365E-3</v>
      </c>
      <c r="J212">
        <v>98.2</v>
      </c>
      <c r="K212">
        <v>4.5199999999999996</v>
      </c>
      <c r="L212">
        <v>8.0720650011221338</v>
      </c>
      <c r="M212">
        <v>0.54</v>
      </c>
      <c r="N212">
        <v>-0.10843</v>
      </c>
      <c r="O212">
        <v>0</v>
      </c>
      <c r="P212" t="s">
        <v>5442</v>
      </c>
      <c r="Q212" s="11" t="str">
        <f t="shared" si="3"/>
        <v>MOM</v>
      </c>
      <c r="R212" s="11">
        <v>3.6397992934059653E-2</v>
      </c>
    </row>
    <row r="213" spans="1:18">
      <c r="A213" s="5">
        <v>39386</v>
      </c>
      <c r="B213">
        <f>'FF-5'!C536/100</f>
        <v>-8.0000000000000004E-4</v>
      </c>
      <c r="C213">
        <f>'FF-5'!D536/100</f>
        <v>-2.98E-2</v>
      </c>
      <c r="D213">
        <f>'FF-5'!E536/100</f>
        <v>-2.8999999999999998E-3</v>
      </c>
      <c r="E213">
        <f>'FF-5'!F536/100</f>
        <v>-8.9999999999999998E-4</v>
      </c>
      <c r="F213">
        <f>'FF-5'!J974/100</f>
        <v>5.0199999999999995E-2</v>
      </c>
      <c r="G213">
        <v>25.58</v>
      </c>
      <c r="H213">
        <v>6.2823673181262585E-3</v>
      </c>
      <c r="I213">
        <v>3.0832378312801723E-3</v>
      </c>
      <c r="J213">
        <v>97.7</v>
      </c>
      <c r="K213">
        <v>4.53</v>
      </c>
      <c r="L213">
        <v>17.719134465537412</v>
      </c>
      <c r="M213">
        <v>0.93</v>
      </c>
      <c r="N213">
        <v>0.58237000000000005</v>
      </c>
      <c r="O213">
        <v>0</v>
      </c>
      <c r="P213" t="s">
        <v>5442</v>
      </c>
      <c r="Q213" s="11" t="str">
        <f t="shared" si="3"/>
        <v>MOM</v>
      </c>
      <c r="R213" s="11">
        <v>1.5812803889228011E-2</v>
      </c>
    </row>
    <row r="214" spans="1:18">
      <c r="A214" s="5">
        <v>39416</v>
      </c>
      <c r="B214">
        <f>'FF-5'!C537/100</f>
        <v>-3.0200000000000001E-2</v>
      </c>
      <c r="C214">
        <f>'FF-5'!D537/100</f>
        <v>-9.3999999999999986E-3</v>
      </c>
      <c r="D214">
        <f>'FF-5'!E537/100</f>
        <v>1.89E-2</v>
      </c>
      <c r="E214">
        <f>'FF-5'!F537/100</f>
        <v>-2.8999999999999998E-3</v>
      </c>
      <c r="F214">
        <f>'FF-5'!J975/100</f>
        <v>9.8999999999999991E-3</v>
      </c>
      <c r="G214">
        <v>21.65</v>
      </c>
      <c r="H214">
        <v>6.2823673181262585E-3</v>
      </c>
      <c r="I214">
        <v>7.858884267890387E-3</v>
      </c>
      <c r="J214">
        <v>97.1</v>
      </c>
      <c r="K214">
        <v>4.1500000000000004</v>
      </c>
      <c r="L214">
        <v>8.4701966974037362</v>
      </c>
      <c r="M214">
        <v>0.99</v>
      </c>
      <c r="N214">
        <v>-7.1799999999999998E-3</v>
      </c>
      <c r="O214">
        <v>-4.4422955747529469E-2</v>
      </c>
      <c r="P214" t="s">
        <v>5412</v>
      </c>
      <c r="Q214" s="11" t="str">
        <f t="shared" si="3"/>
        <v>RMW</v>
      </c>
      <c r="R214" s="11">
        <v>-4.4422955747529413E-2</v>
      </c>
    </row>
    <row r="215" spans="1:18">
      <c r="A215" s="5">
        <v>39447</v>
      </c>
      <c r="B215">
        <f>'FF-5'!C538/100</f>
        <v>1.5E-3</v>
      </c>
      <c r="C215">
        <f>'FF-5'!D538/100</f>
        <v>-5.5000000000000005E-3</v>
      </c>
      <c r="D215">
        <f>'FF-5'!E538/100</f>
        <v>8.6999999999999994E-3</v>
      </c>
      <c r="E215">
        <f>'FF-5'!F538/100</f>
        <v>-1.0500000000000001E-2</v>
      </c>
      <c r="F215">
        <f>'FF-5'!J976/100</f>
        <v>6.6299999999999998E-2</v>
      </c>
      <c r="G215">
        <v>25.82</v>
      </c>
      <c r="H215">
        <v>-4.2676432089947536E-3</v>
      </c>
      <c r="I215">
        <v>2.8980145517325528E-3</v>
      </c>
      <c r="J215">
        <v>96.3</v>
      </c>
      <c r="K215">
        <v>4.0999999999999996</v>
      </c>
      <c r="L215">
        <v>18.074594732672789</v>
      </c>
      <c r="M215">
        <v>1.5</v>
      </c>
      <c r="N215">
        <v>-0.16705</v>
      </c>
      <c r="O215">
        <v>-5.1479674087086646E-2</v>
      </c>
      <c r="P215" t="s">
        <v>5412</v>
      </c>
      <c r="Q215" s="11" t="str">
        <f t="shared" si="3"/>
        <v>MOM</v>
      </c>
      <c r="R215" s="11">
        <v>-7.3847717272002011E-3</v>
      </c>
    </row>
    <row r="216" spans="1:18">
      <c r="A216" s="5">
        <v>39478</v>
      </c>
      <c r="B216">
        <f>'FF-5'!C539/100</f>
        <v>-6.5000000000000006E-3</v>
      </c>
      <c r="C216">
        <f>'FF-5'!D539/100</f>
        <v>3.9699999999999999E-2</v>
      </c>
      <c r="D216">
        <f>'FF-5'!E539/100</f>
        <v>2.1499999999999998E-2</v>
      </c>
      <c r="E216">
        <f>'FF-5'!F539/100</f>
        <v>2.1400000000000002E-2</v>
      </c>
      <c r="F216">
        <f>'FF-5'!J977/100</f>
        <v>-7.7499999999999999E-2</v>
      </c>
      <c r="G216">
        <v>25.46</v>
      </c>
      <c r="H216">
        <v>-4.2676432089947536E-3</v>
      </c>
      <c r="I216">
        <v>3.4477050769703421E-3</v>
      </c>
      <c r="J216">
        <v>95.4</v>
      </c>
      <c r="K216">
        <v>3.74</v>
      </c>
      <c r="L216">
        <v>25.947367833505581</v>
      </c>
      <c r="M216">
        <v>1.88</v>
      </c>
      <c r="N216">
        <v>0.34442</v>
      </c>
      <c r="O216">
        <v>-6.876158776873989E-2</v>
      </c>
      <c r="P216" t="s">
        <v>5412</v>
      </c>
      <c r="Q216" s="11" t="str">
        <f t="shared" si="3"/>
        <v>HML</v>
      </c>
      <c r="R216" s="11">
        <v>-6.1833441895041585E-2</v>
      </c>
    </row>
    <row r="217" spans="1:18">
      <c r="A217" s="5">
        <v>39507</v>
      </c>
      <c r="B217">
        <f>'FF-5'!C540/100</f>
        <v>-6.6E-3</v>
      </c>
      <c r="C217">
        <f>'FF-5'!D540/100</f>
        <v>-8.3999999999999995E-3</v>
      </c>
      <c r="D217">
        <f>'FF-5'!E540/100</f>
        <v>8.6999999999999994E-3</v>
      </c>
      <c r="E217">
        <f>'FF-5'!F540/100</f>
        <v>-9.1999999999999998E-3</v>
      </c>
      <c r="F217">
        <f>'FF-5'!J978/100</f>
        <v>6.0999999999999999E-2</v>
      </c>
      <c r="G217">
        <v>27.1</v>
      </c>
      <c r="H217">
        <v>-4.2676432089947536E-3</v>
      </c>
      <c r="I217">
        <v>2.4178268779397882E-3</v>
      </c>
      <c r="J217">
        <v>94.3</v>
      </c>
      <c r="K217">
        <v>3.74</v>
      </c>
      <c r="L217">
        <v>22.150295408696461</v>
      </c>
      <c r="M217">
        <v>1.83</v>
      </c>
      <c r="N217">
        <v>0.15359999999999999</v>
      </c>
      <c r="O217">
        <v>-9.3044573568171779E-2</v>
      </c>
      <c r="P217" t="s">
        <v>5412</v>
      </c>
      <c r="Q217" s="11" t="str">
        <f t="shared" si="3"/>
        <v>MOM</v>
      </c>
      <c r="R217" s="11">
        <v>-3.3268220236047141E-2</v>
      </c>
    </row>
    <row r="218" spans="1:18">
      <c r="A218" s="5">
        <v>39538</v>
      </c>
      <c r="B218">
        <f>'FF-5'!C541/100</f>
        <v>5.6000000000000008E-3</v>
      </c>
      <c r="C218">
        <f>'FF-5'!D541/100</f>
        <v>3.0000000000000001E-3</v>
      </c>
      <c r="D218">
        <f>'FF-5'!E541/100</f>
        <v>7.9000000000000008E-3</v>
      </c>
      <c r="E218">
        <f>'FF-5'!F541/100</f>
        <v>5.0000000000000001E-3</v>
      </c>
      <c r="F218">
        <f>'FF-5'!J979/100</f>
        <v>4.2699999999999995E-2</v>
      </c>
      <c r="G218">
        <v>21.56</v>
      </c>
      <c r="H218">
        <v>5.9542826181293584E-3</v>
      </c>
      <c r="I218">
        <v>3.578027806118822E-3</v>
      </c>
      <c r="J218">
        <v>93.1</v>
      </c>
      <c r="K218">
        <v>3.51</v>
      </c>
      <c r="L218">
        <v>14.18328565199892</v>
      </c>
      <c r="M218">
        <v>1.48</v>
      </c>
      <c r="N218">
        <v>-0.33435999999999999</v>
      </c>
      <c r="O218">
        <v>-3.8415705616253806E-2</v>
      </c>
      <c r="P218" t="s">
        <v>5412</v>
      </c>
      <c r="Q218" s="11" t="str">
        <f t="shared" si="3"/>
        <v>MOM</v>
      </c>
      <c r="R218" s="11">
        <v>-5.3246262178983095E-3</v>
      </c>
    </row>
    <row r="219" spans="1:18">
      <c r="A219" s="5">
        <v>39568</v>
      </c>
      <c r="B219">
        <f>'FF-5'!C542/100</f>
        <v>-1.2E-2</v>
      </c>
      <c r="C219">
        <f>'FF-5'!D542/100</f>
        <v>-9.3999999999999986E-3</v>
      </c>
      <c r="D219">
        <f>'FF-5'!E542/100</f>
        <v>1.6299999999999999E-2</v>
      </c>
      <c r="E219">
        <f>'FF-5'!F542/100</f>
        <v>-2.4700000000000003E-2</v>
      </c>
      <c r="F219">
        <f>'FF-5'!J980/100</f>
        <v>-3.0999999999999999E-3</v>
      </c>
      <c r="G219">
        <v>18.3</v>
      </c>
      <c r="H219">
        <v>5.9542826181293584E-3</v>
      </c>
      <c r="I219">
        <v>2.3143810202015391E-3</v>
      </c>
      <c r="J219">
        <v>91.8</v>
      </c>
      <c r="K219">
        <v>3.68</v>
      </c>
      <c r="L219">
        <v>8.0883367441573828</v>
      </c>
      <c r="M219">
        <v>1.4</v>
      </c>
      <c r="N219">
        <v>-0.18507000000000001</v>
      </c>
      <c r="O219">
        <v>0</v>
      </c>
      <c r="P219" t="s">
        <v>5442</v>
      </c>
      <c r="Q219" s="11" t="str">
        <f t="shared" si="3"/>
        <v>RMW</v>
      </c>
      <c r="R219" s="11">
        <v>4.8341541943607735E-2</v>
      </c>
    </row>
    <row r="220" spans="1:18">
      <c r="A220" s="5">
        <v>39598</v>
      </c>
      <c r="B220">
        <f>'FF-5'!C543/100</f>
        <v>3.0200000000000001E-2</v>
      </c>
      <c r="C220">
        <f>'FF-5'!D543/100</f>
        <v>-1.43E-2</v>
      </c>
      <c r="D220">
        <f>'FF-5'!E543/100</f>
        <v>9.300000000000001E-3</v>
      </c>
      <c r="E220">
        <f>'FF-5'!F543/100</f>
        <v>-5.9999999999999995E-4</v>
      </c>
      <c r="F220">
        <f>'FF-5'!J981/100</f>
        <v>3.3099999999999997E-2</v>
      </c>
      <c r="G220">
        <v>22.11</v>
      </c>
      <c r="H220">
        <v>5.9542826181293584E-3</v>
      </c>
      <c r="I220">
        <v>5.9174916566171465E-3</v>
      </c>
      <c r="J220">
        <v>91.3</v>
      </c>
      <c r="K220">
        <v>3.88</v>
      </c>
      <c r="L220">
        <v>10.438167486580619</v>
      </c>
      <c r="M220">
        <v>1.36</v>
      </c>
      <c r="N220">
        <v>0.26401000000000002</v>
      </c>
      <c r="O220">
        <v>0</v>
      </c>
      <c r="P220" t="s">
        <v>5442</v>
      </c>
      <c r="Q220" s="11" t="str">
        <f t="shared" si="3"/>
        <v>MOM</v>
      </c>
      <c r="R220" s="11">
        <v>1.384253761864862E-2</v>
      </c>
    </row>
    <row r="221" spans="1:18">
      <c r="A221" s="5">
        <v>39629</v>
      </c>
      <c r="B221">
        <f>'FF-5'!C544/100</f>
        <v>1.18E-2</v>
      </c>
      <c r="C221">
        <f>'FF-5'!D544/100</f>
        <v>-2.7099999999999999E-2</v>
      </c>
      <c r="D221">
        <f>'FF-5'!E544/100</f>
        <v>4.9599999999999998E-2</v>
      </c>
      <c r="E221">
        <f>'FF-5'!F544/100</f>
        <v>-5.5000000000000005E-3</v>
      </c>
      <c r="F221">
        <f>'FF-5'!J982/100</f>
        <v>0.1275</v>
      </c>
      <c r="G221">
        <v>24.32</v>
      </c>
      <c r="H221">
        <v>-5.2525805051688579E-3</v>
      </c>
      <c r="I221">
        <v>1.04782350098509E-2</v>
      </c>
      <c r="J221">
        <v>90.4</v>
      </c>
      <c r="K221">
        <v>4.0999999999999996</v>
      </c>
      <c r="L221">
        <v>19.800963946833249</v>
      </c>
      <c r="M221">
        <v>1.47</v>
      </c>
      <c r="N221">
        <v>-3.5290000000000002E-2</v>
      </c>
      <c r="O221">
        <v>-8.312169562110519E-2</v>
      </c>
      <c r="P221" t="s">
        <v>5412</v>
      </c>
      <c r="Q221" s="11" t="str">
        <f t="shared" si="3"/>
        <v>MOM</v>
      </c>
      <c r="R221" s="11">
        <v>-8.3121695621105163E-2</v>
      </c>
    </row>
    <row r="222" spans="1:18">
      <c r="A222" s="5">
        <v>39660</v>
      </c>
      <c r="B222">
        <f>'FF-5'!C545/100</f>
        <v>3.7200000000000004E-2</v>
      </c>
      <c r="C222">
        <f>'FF-5'!D545/100</f>
        <v>5.4199999999999998E-2</v>
      </c>
      <c r="D222">
        <f>'FF-5'!E545/100</f>
        <v>-1.3600000000000001E-2</v>
      </c>
      <c r="E222">
        <f>'FF-5'!F545/100</f>
        <v>1.06E-2</v>
      </c>
      <c r="F222">
        <f>'FF-5'!J983/100</f>
        <v>-5.1299999999999998E-2</v>
      </c>
      <c r="G222">
        <v>20.7</v>
      </c>
      <c r="H222">
        <v>-5.2525805051688579E-3</v>
      </c>
      <c r="I222">
        <v>7.1414447515210089E-3</v>
      </c>
      <c r="J222">
        <v>90</v>
      </c>
      <c r="K222">
        <v>4.01</v>
      </c>
      <c r="L222">
        <v>20.252771616821001</v>
      </c>
      <c r="M222">
        <v>1.47</v>
      </c>
      <c r="N222">
        <v>0.12745000000000001</v>
      </c>
      <c r="O222">
        <v>-9.4872931142948688E-2</v>
      </c>
      <c r="P222" t="s">
        <v>5412</v>
      </c>
      <c r="Q222" s="11" t="str">
        <f t="shared" si="3"/>
        <v>HML</v>
      </c>
      <c r="R222" s="11">
        <v>-1.281657060235919E-2</v>
      </c>
    </row>
    <row r="223" spans="1:18">
      <c r="A223" s="5">
        <v>39689</v>
      </c>
      <c r="B223">
        <f>'FF-5'!C546/100</f>
        <v>3.4599999999999999E-2</v>
      </c>
      <c r="C223">
        <f>'FF-5'!D546/100</f>
        <v>1.5900000000000001E-2</v>
      </c>
      <c r="D223">
        <f>'FF-5'!E546/100</f>
        <v>1.8600000000000002E-2</v>
      </c>
      <c r="E223">
        <f>'FF-5'!F546/100</f>
        <v>8.3999999999999995E-3</v>
      </c>
      <c r="F223">
        <f>'FF-5'!J984/100</f>
        <v>-4.0199999999999993E-2</v>
      </c>
      <c r="G223">
        <v>30.24</v>
      </c>
      <c r="H223">
        <v>-5.2525805051688579E-3</v>
      </c>
      <c r="I223">
        <v>-1.4884757278006422E-3</v>
      </c>
      <c r="J223">
        <v>88</v>
      </c>
      <c r="K223">
        <v>3.89</v>
      </c>
      <c r="L223">
        <v>13.05273765784141</v>
      </c>
      <c r="M223">
        <v>1.85</v>
      </c>
      <c r="N223">
        <v>1.11775</v>
      </c>
      <c r="O223">
        <v>-1.4197017971983466E-3</v>
      </c>
      <c r="P223" t="s">
        <v>5442</v>
      </c>
      <c r="Q223" s="11" t="str">
        <f t="shared" si="3"/>
        <v>SMB</v>
      </c>
      <c r="R223" s="11">
        <v>1.1544833985022374E-2</v>
      </c>
    </row>
    <row r="224" spans="1:18">
      <c r="A224" s="5">
        <v>39721</v>
      </c>
      <c r="B224">
        <f>'FF-5'!C547/100</f>
        <v>2.5000000000000001E-3</v>
      </c>
      <c r="C224">
        <f>'FF-5'!D547/100</f>
        <v>5.91E-2</v>
      </c>
      <c r="D224">
        <f>'FF-5'!E547/100</f>
        <v>2.4199999999999999E-2</v>
      </c>
      <c r="E224">
        <f>'FF-5'!F547/100</f>
        <v>1.78E-2</v>
      </c>
      <c r="F224">
        <f>'FF-5'!J985/100</f>
        <v>2.8000000000000004E-3</v>
      </c>
      <c r="G224">
        <v>61.18</v>
      </c>
      <c r="H224">
        <v>-2.1890265952981158E-2</v>
      </c>
      <c r="I224">
        <v>8.550916822900323E-4</v>
      </c>
      <c r="J224">
        <v>86.9</v>
      </c>
      <c r="K224">
        <v>3.69</v>
      </c>
      <c r="L224">
        <v>40.649022318515982</v>
      </c>
      <c r="M224">
        <v>2.4500000000000002</v>
      </c>
      <c r="N224">
        <v>0.72858000000000001</v>
      </c>
      <c r="O224">
        <v>-9.3404397505110454E-2</v>
      </c>
      <c r="P224" t="s">
        <v>5412</v>
      </c>
      <c r="Q224" s="11" t="str">
        <f t="shared" si="3"/>
        <v>HML</v>
      </c>
      <c r="R224" s="11">
        <v>-9.3404397505110426E-2</v>
      </c>
    </row>
    <row r="225" spans="1:18">
      <c r="A225" s="5">
        <v>39752</v>
      </c>
      <c r="B225">
        <f>'FF-5'!C548/100</f>
        <v>-3.3399999999999999E-2</v>
      </c>
      <c r="C225">
        <f>'FF-5'!D548/100</f>
        <v>-2.3E-2</v>
      </c>
      <c r="D225">
        <f>'FF-5'!E548/100</f>
        <v>3.04E-2</v>
      </c>
      <c r="E225">
        <f>'FF-5'!F548/100</f>
        <v>2.0499999999999997E-2</v>
      </c>
      <c r="F225">
        <f>'FF-5'!J986/100</f>
        <v>7.85E-2</v>
      </c>
      <c r="G225">
        <v>62.67</v>
      </c>
      <c r="H225">
        <v>-2.1890265952981158E-2</v>
      </c>
      <c r="I225">
        <v>-8.5984365648286154E-3</v>
      </c>
      <c r="J225">
        <v>85.3</v>
      </c>
      <c r="K225">
        <v>3.81</v>
      </c>
      <c r="L225">
        <v>24.221267702322152</v>
      </c>
      <c r="M225">
        <v>1.93</v>
      </c>
      <c r="N225">
        <v>0.21126</v>
      </c>
      <c r="O225">
        <v>-0.24976577650820272</v>
      </c>
      <c r="P225" t="s">
        <v>5412</v>
      </c>
      <c r="Q225" s="11" t="str">
        <f t="shared" si="3"/>
        <v>MOM</v>
      </c>
      <c r="R225" s="11">
        <v>-0.17247092151428534</v>
      </c>
    </row>
    <row r="226" spans="1:18">
      <c r="A226" s="5">
        <v>39780</v>
      </c>
      <c r="B226">
        <f>'FF-5'!C549/100</f>
        <v>-3.9E-2</v>
      </c>
      <c r="C226">
        <f>'FF-5'!D549/100</f>
        <v>-6.3099999999999989E-2</v>
      </c>
      <c r="D226">
        <f>'FF-5'!E549/100</f>
        <v>4.53E-2</v>
      </c>
      <c r="E226">
        <f>'FF-5'!F549/100</f>
        <v>2.75E-2</v>
      </c>
      <c r="F226">
        <f>'FF-5'!J987/100</f>
        <v>7.17E-2</v>
      </c>
      <c r="G226">
        <v>52.41</v>
      </c>
      <c r="H226">
        <v>-2.1890265952981158E-2</v>
      </c>
      <c r="I226">
        <v>-1.7705477084725474E-2</v>
      </c>
      <c r="J226">
        <v>82.5</v>
      </c>
      <c r="K226">
        <v>3.53</v>
      </c>
      <c r="L226">
        <v>61.746734611586191</v>
      </c>
      <c r="M226">
        <v>1.49</v>
      </c>
      <c r="N226">
        <v>-0.44307000000000002</v>
      </c>
      <c r="O226">
        <v>-0.23599192053506574</v>
      </c>
      <c r="P226" t="s">
        <v>5412</v>
      </c>
      <c r="Q226" s="11" t="str">
        <f t="shared" si="3"/>
        <v>MOM</v>
      </c>
      <c r="R226" s="11">
        <v>-7.6759839227664051E-2</v>
      </c>
    </row>
    <row r="227" spans="1:18">
      <c r="A227" s="5">
        <v>39813</v>
      </c>
      <c r="B227">
        <f>'FF-5'!C550/100</f>
        <v>3.2899999999999999E-2</v>
      </c>
      <c r="C227">
        <f>'FF-5'!D550/100</f>
        <v>1.4000000000000002E-3</v>
      </c>
      <c r="D227">
        <f>'FF-5'!E550/100</f>
        <v>7.000000000000001E-4</v>
      </c>
      <c r="E227">
        <f>'FF-5'!F550/100</f>
        <v>-1.4999999999999999E-2</v>
      </c>
      <c r="F227">
        <f>'FF-5'!J988/100</f>
        <v>-5.0900000000000001E-2</v>
      </c>
      <c r="G227">
        <v>44.68</v>
      </c>
      <c r="H227">
        <v>-1.1348742974823023E-2</v>
      </c>
      <c r="I227">
        <v>-8.2335223994032258E-3</v>
      </c>
      <c r="J227">
        <v>80.400000000000006</v>
      </c>
      <c r="K227">
        <v>2.42</v>
      </c>
      <c r="L227">
        <v>11.52954436153771</v>
      </c>
      <c r="M227">
        <v>1.93</v>
      </c>
      <c r="N227">
        <v>-0.56879000000000002</v>
      </c>
      <c r="O227">
        <v>-6.7379633611985082E-2</v>
      </c>
      <c r="P227" t="s">
        <v>5412</v>
      </c>
      <c r="Q227" s="11" t="str">
        <f t="shared" si="3"/>
        <v>SMB</v>
      </c>
      <c r="R227" s="11">
        <v>1.0160092697691914E-2</v>
      </c>
    </row>
    <row r="228" spans="1:18">
      <c r="A228" s="5">
        <v>39843</v>
      </c>
      <c r="B228">
        <f>'FF-5'!C551/100</f>
        <v>-2.1400000000000002E-2</v>
      </c>
      <c r="C228">
        <f>'FF-5'!D551/100</f>
        <v>-0.11289999999999999</v>
      </c>
      <c r="D228">
        <f>'FF-5'!E551/100</f>
        <v>1.8E-3</v>
      </c>
      <c r="E228">
        <f>'FF-5'!F551/100</f>
        <v>-1.1599999999999999E-2</v>
      </c>
      <c r="F228">
        <f>'FF-5'!J989/100</f>
        <v>-2.18E-2</v>
      </c>
      <c r="G228">
        <v>45.57</v>
      </c>
      <c r="H228">
        <v>-1.1348742974823023E-2</v>
      </c>
      <c r="I228">
        <v>2.5307713412614508E-3</v>
      </c>
      <c r="J228">
        <v>78.099999999999994</v>
      </c>
      <c r="K228">
        <v>2.52</v>
      </c>
      <c r="L228">
        <v>42.123254420540569</v>
      </c>
      <c r="M228">
        <v>2.02</v>
      </c>
      <c r="N228">
        <v>2.435E-2</v>
      </c>
      <c r="O228">
        <v>-8.2774918564106417E-2</v>
      </c>
      <c r="P228" t="s">
        <v>5412</v>
      </c>
      <c r="Q228" s="11" t="str">
        <f t="shared" si="3"/>
        <v>RMW</v>
      </c>
      <c r="R228" s="11">
        <v>-8.2774918564106348E-2</v>
      </c>
    </row>
    <row r="229" spans="1:18">
      <c r="A229" s="5">
        <v>39871</v>
      </c>
      <c r="B229">
        <f>'FF-5'!C552/100</f>
        <v>-1.3300000000000001E-2</v>
      </c>
      <c r="C229">
        <f>'FF-5'!D552/100</f>
        <v>-6.9500000000000006E-2</v>
      </c>
      <c r="D229">
        <f>'FF-5'!E552/100</f>
        <v>1.2E-2</v>
      </c>
      <c r="E229">
        <f>'FF-5'!F552/100</f>
        <v>-1.0200000000000001E-2</v>
      </c>
      <c r="F229">
        <f>'FF-5'!J990/100</f>
        <v>4.41E-2</v>
      </c>
      <c r="G229">
        <v>44.8</v>
      </c>
      <c r="H229">
        <v>-1.1348742974823023E-2</v>
      </c>
      <c r="I229">
        <v>3.6426606521873239E-3</v>
      </c>
      <c r="J229">
        <v>76.599999999999994</v>
      </c>
      <c r="K229">
        <v>2.87</v>
      </c>
      <c r="L229">
        <v>27.913762652571101</v>
      </c>
      <c r="M229">
        <v>1.9</v>
      </c>
      <c r="N229">
        <v>-0.14591999999999999</v>
      </c>
      <c r="O229">
        <v>-0.17983198982153747</v>
      </c>
      <c r="P229" t="s">
        <v>5412</v>
      </c>
      <c r="Q229" s="11" t="str">
        <f t="shared" si="3"/>
        <v>MOM</v>
      </c>
      <c r="R229" s="11">
        <v>-0.10581598041943052</v>
      </c>
    </row>
    <row r="230" spans="1:18">
      <c r="A230" s="5">
        <v>39903</v>
      </c>
      <c r="B230">
        <f>'FF-5'!C553/100</f>
        <v>6.7000000000000002E-3</v>
      </c>
      <c r="C230">
        <f>'FF-5'!D553/100</f>
        <v>3.4700000000000002E-2</v>
      </c>
      <c r="D230">
        <f>'FF-5'!E553/100</f>
        <v>-2.52E-2</v>
      </c>
      <c r="E230">
        <f>'FF-5'!F553/100</f>
        <v>-2.2499999999999999E-2</v>
      </c>
      <c r="F230">
        <f>'FF-5'!J991/100</f>
        <v>-0.11869999999999999</v>
      </c>
      <c r="G230">
        <v>38.06</v>
      </c>
      <c r="H230">
        <v>-1.7865095063510639E-3</v>
      </c>
      <c r="I230">
        <v>-9.8728285653848502E-4</v>
      </c>
      <c r="J230">
        <v>75.599999999999994</v>
      </c>
      <c r="K230">
        <v>2.82</v>
      </c>
      <c r="L230">
        <v>18.730613981072612</v>
      </c>
      <c r="M230">
        <v>2.25</v>
      </c>
      <c r="N230">
        <v>-0.49202000000000001</v>
      </c>
      <c r="O230">
        <v>-3.1126776020438177E-2</v>
      </c>
      <c r="P230" t="s">
        <v>5442</v>
      </c>
      <c r="Q230" s="11" t="str">
        <f t="shared" si="3"/>
        <v>HML</v>
      </c>
      <c r="R230" s="11">
        <v>8.352777813455714E-2</v>
      </c>
    </row>
    <row r="231" spans="1:18">
      <c r="A231" s="5">
        <v>39933</v>
      </c>
      <c r="B231">
        <f>'FF-5'!C554/100</f>
        <v>7.1300000000000002E-2</v>
      </c>
      <c r="C231">
        <f>'FF-5'!D554/100</f>
        <v>5.3600000000000002E-2</v>
      </c>
      <c r="D231">
        <f>'FF-5'!E554/100</f>
        <v>1.3100000000000001E-2</v>
      </c>
      <c r="E231">
        <f>'FF-5'!F554/100</f>
        <v>1.1999999999999999E-3</v>
      </c>
      <c r="F231">
        <f>'FF-5'!J992/100</f>
        <v>-0.34299999999999997</v>
      </c>
      <c r="G231">
        <v>31.98</v>
      </c>
      <c r="H231">
        <v>-1.7865095063510639E-3</v>
      </c>
      <c r="I231">
        <v>1.0070825195886979E-3</v>
      </c>
      <c r="J231">
        <v>74.400000000000006</v>
      </c>
      <c r="K231">
        <v>2.93</v>
      </c>
      <c r="L231">
        <v>37.720041699750027</v>
      </c>
      <c r="M231">
        <v>2.5499999999999998</v>
      </c>
      <c r="N231">
        <v>-0.45439000000000002</v>
      </c>
      <c r="O231">
        <v>0</v>
      </c>
      <c r="P231" t="s">
        <v>5442</v>
      </c>
      <c r="Q231" s="11" t="str">
        <f t="shared" si="3"/>
        <v>SMB</v>
      </c>
      <c r="R231" s="11">
        <v>9.4288777491234876E-2</v>
      </c>
    </row>
    <row r="232" spans="1:18">
      <c r="A232" s="5">
        <v>39962</v>
      </c>
      <c r="B232">
        <f>'FF-5'!C555/100</f>
        <v>-2.3199999999999998E-2</v>
      </c>
      <c r="C232">
        <f>'FF-5'!D555/100</f>
        <v>2.8000000000000004E-3</v>
      </c>
      <c r="D232">
        <f>'FF-5'!E555/100</f>
        <v>-7.8000000000000005E-3</v>
      </c>
      <c r="E232">
        <f>'FF-5'!F555/100</f>
        <v>-2.1600000000000001E-2</v>
      </c>
      <c r="F232">
        <f>'FF-5'!J993/100</f>
        <v>-0.1249</v>
      </c>
      <c r="G232">
        <v>29.14</v>
      </c>
      <c r="H232">
        <v>-1.7865095063510639E-3</v>
      </c>
      <c r="I232">
        <v>1.4714939189219844E-3</v>
      </c>
      <c r="J232">
        <v>74.5</v>
      </c>
      <c r="K232">
        <v>3.29</v>
      </c>
      <c r="L232">
        <v>21.17852449097893</v>
      </c>
      <c r="M232">
        <v>2.42</v>
      </c>
      <c r="N232">
        <v>-7.2660000000000002E-2</v>
      </c>
      <c r="O232">
        <v>0</v>
      </c>
      <c r="P232" t="s">
        <v>5442</v>
      </c>
      <c r="Q232" s="11" t="str">
        <f t="shared" si="3"/>
        <v>HML</v>
      </c>
      <c r="R232" s="11">
        <v>5.2317561956116254E-2</v>
      </c>
    </row>
    <row r="233" spans="1:18">
      <c r="A233" s="5">
        <v>39994</v>
      </c>
      <c r="B233">
        <f>'FF-5'!C556/100</f>
        <v>2.29E-2</v>
      </c>
      <c r="C233">
        <f>'FF-5'!D556/100</f>
        <v>-2.7300000000000001E-2</v>
      </c>
      <c r="D233">
        <f>'FF-5'!E556/100</f>
        <v>-1.41E-2</v>
      </c>
      <c r="E233">
        <f>'FF-5'!F556/100</f>
        <v>-3.3E-3</v>
      </c>
      <c r="F233">
        <f>'FF-5'!J994/100</f>
        <v>5.4800000000000001E-2</v>
      </c>
      <c r="G233">
        <v>26.16</v>
      </c>
      <c r="H233">
        <v>3.5119239517504841E-3</v>
      </c>
      <c r="I233">
        <v>8.2996122466223454E-3</v>
      </c>
      <c r="J233">
        <v>74.900000000000006</v>
      </c>
      <c r="K233">
        <v>3.72</v>
      </c>
      <c r="L233">
        <v>6.8872131703100381</v>
      </c>
      <c r="M233">
        <v>2.39</v>
      </c>
      <c r="N233">
        <v>-0.35539999999999999</v>
      </c>
      <c r="O233">
        <v>0</v>
      </c>
      <c r="P233" t="s">
        <v>5442</v>
      </c>
      <c r="Q233" s="11" t="str">
        <f t="shared" si="3"/>
        <v>MOM</v>
      </c>
      <c r="R233" s="11">
        <v>5.0669280576287612E-4</v>
      </c>
    </row>
    <row r="234" spans="1:18">
      <c r="A234" s="5">
        <v>40025</v>
      </c>
      <c r="B234">
        <f>'FF-5'!C557/100</f>
        <v>2.3900000000000001E-2</v>
      </c>
      <c r="C234">
        <f>'FF-5'!D557/100</f>
        <v>4.8300000000000003E-2</v>
      </c>
      <c r="D234">
        <f>'FF-5'!E557/100</f>
        <v>-4.5999999999999999E-3</v>
      </c>
      <c r="E234">
        <f>'FF-5'!F557/100</f>
        <v>3.1300000000000001E-2</v>
      </c>
      <c r="F234">
        <f>'FF-5'!J995/100</f>
        <v>-5.5500000000000001E-2</v>
      </c>
      <c r="G234">
        <v>25.34</v>
      </c>
      <c r="H234">
        <v>3.5119239517504841E-3</v>
      </c>
      <c r="I234">
        <v>-2.9796545463012247E-4</v>
      </c>
      <c r="J234">
        <v>75.400000000000006</v>
      </c>
      <c r="K234">
        <v>3.56</v>
      </c>
      <c r="L234">
        <v>6.6478833685337806</v>
      </c>
      <c r="M234">
        <v>2.4300000000000002</v>
      </c>
      <c r="N234">
        <v>-0.16528000000000001</v>
      </c>
      <c r="O234">
        <v>0</v>
      </c>
      <c r="P234" t="s">
        <v>5442</v>
      </c>
      <c r="Q234" s="11" t="str">
        <f t="shared" si="3"/>
        <v>HML</v>
      </c>
      <c r="R234" s="11">
        <v>7.3907675423554364E-2</v>
      </c>
    </row>
    <row r="235" spans="1:18">
      <c r="A235" s="5">
        <v>40056</v>
      </c>
      <c r="B235">
        <f>'FF-5'!C558/100</f>
        <v>-8.9999999999999998E-4</v>
      </c>
      <c r="C235">
        <f>'FF-5'!D558/100</f>
        <v>7.6299999999999993E-2</v>
      </c>
      <c r="D235">
        <f>'FF-5'!E558/100</f>
        <v>-3.0299999999999997E-2</v>
      </c>
      <c r="E235">
        <f>'FF-5'!F558/100</f>
        <v>3.3399999999999999E-2</v>
      </c>
      <c r="F235">
        <f>'FF-5'!J996/100</f>
        <v>-9.0700000000000003E-2</v>
      </c>
      <c r="G235">
        <v>24.93</v>
      </c>
      <c r="H235">
        <v>3.5119239517504841E-3</v>
      </c>
      <c r="I235">
        <v>3.3484533777929926E-3</v>
      </c>
      <c r="J235">
        <v>75.900000000000006</v>
      </c>
      <c r="K235">
        <v>3.59</v>
      </c>
      <c r="L235">
        <v>11.15918432337399</v>
      </c>
      <c r="M235">
        <v>2.36</v>
      </c>
      <c r="N235">
        <v>-0.12790000000000001</v>
      </c>
      <c r="O235">
        <v>0</v>
      </c>
      <c r="P235" t="s">
        <v>5442</v>
      </c>
      <c r="Q235" s="11" t="str">
        <f t="shared" si="3"/>
        <v>HML</v>
      </c>
      <c r="R235" s="11">
        <v>3.2383780964242881E-2</v>
      </c>
    </row>
    <row r="236" spans="1:18">
      <c r="A236" s="5">
        <v>40086</v>
      </c>
      <c r="B236">
        <f>'FF-5'!C559/100</f>
        <v>2.7300000000000001E-2</v>
      </c>
      <c r="C236">
        <f>'FF-5'!D559/100</f>
        <v>1.04E-2</v>
      </c>
      <c r="D236">
        <f>'FF-5'!E559/100</f>
        <v>1.3100000000000001E-2</v>
      </c>
      <c r="E236">
        <f>'FF-5'!F559/100</f>
        <v>3.5999999999999999E-3</v>
      </c>
      <c r="F236">
        <f>'FF-5'!J997/100</f>
        <v>-4.7899999999999998E-2</v>
      </c>
      <c r="G236">
        <v>24.25</v>
      </c>
      <c r="H236">
        <v>1.0809136508185713E-2</v>
      </c>
      <c r="I236">
        <v>1.9308872334005134E-3</v>
      </c>
      <c r="J236">
        <v>76.599999999999994</v>
      </c>
      <c r="K236">
        <v>3.4</v>
      </c>
      <c r="L236">
        <v>2.706281474137433</v>
      </c>
      <c r="M236">
        <v>2.5099999999999998</v>
      </c>
      <c r="N236">
        <v>-5.7389999999999997E-2</v>
      </c>
      <c r="O236">
        <v>0</v>
      </c>
      <c r="P236" t="s">
        <v>5442</v>
      </c>
      <c r="Q236" s="11" t="str">
        <f t="shared" si="3"/>
        <v>SMB</v>
      </c>
      <c r="R236" s="11">
        <v>3.7215498689950888E-2</v>
      </c>
    </row>
    <row r="237" spans="1:18">
      <c r="A237" s="5">
        <v>40116</v>
      </c>
      <c r="B237">
        <f>'FF-5'!C560/100</f>
        <v>-4.9400000000000006E-2</v>
      </c>
      <c r="C237">
        <f>'FF-5'!D560/100</f>
        <v>-4.2099999999999999E-2</v>
      </c>
      <c r="D237">
        <f>'FF-5'!E560/100</f>
        <v>4.1700000000000001E-2</v>
      </c>
      <c r="E237">
        <f>'FF-5'!F560/100</f>
        <v>-1.4999999999999999E-2</v>
      </c>
      <c r="F237">
        <f>'FF-5'!J998/100</f>
        <v>2.6099999999999998E-2</v>
      </c>
      <c r="G237">
        <v>23.79</v>
      </c>
      <c r="H237">
        <v>1.0809136508185713E-2</v>
      </c>
      <c r="I237">
        <v>3.001931798703783E-3</v>
      </c>
      <c r="J237">
        <v>77.3</v>
      </c>
      <c r="K237">
        <v>3.39</v>
      </c>
      <c r="L237">
        <v>9.227017083692818</v>
      </c>
      <c r="M237">
        <v>2.54</v>
      </c>
      <c r="N237">
        <v>-6.1409999999999999E-2</v>
      </c>
      <c r="O237">
        <v>-2.0545718622968626E-2</v>
      </c>
      <c r="P237" t="s">
        <v>5442</v>
      </c>
      <c r="Q237" s="11" t="str">
        <f t="shared" si="3"/>
        <v>RMW</v>
      </c>
      <c r="R237" s="11">
        <v>-2.0545718622968612E-2</v>
      </c>
    </row>
    <row r="238" spans="1:18">
      <c r="A238" s="5">
        <v>40147</v>
      </c>
      <c r="B238">
        <f>'FF-5'!C561/100</f>
        <v>-2.6800000000000001E-2</v>
      </c>
      <c r="C238">
        <f>'FF-5'!D561/100</f>
        <v>-3.4000000000000002E-3</v>
      </c>
      <c r="D238">
        <f>'FF-5'!E561/100</f>
        <v>0.01</v>
      </c>
      <c r="E238">
        <f>'FF-5'!F561/100</f>
        <v>1.2999999999999999E-3</v>
      </c>
      <c r="F238">
        <f>'FF-5'!J999/100</f>
        <v>3.0000000000000001E-3</v>
      </c>
      <c r="G238">
        <v>21.24</v>
      </c>
      <c r="H238">
        <v>1.0809136508185713E-2</v>
      </c>
      <c r="I238">
        <v>3.3485905897676638E-3</v>
      </c>
      <c r="J238">
        <v>77.599999999999994</v>
      </c>
      <c r="K238">
        <v>3.4</v>
      </c>
      <c r="L238">
        <v>10.783264999190489</v>
      </c>
      <c r="M238">
        <v>2.71</v>
      </c>
      <c r="N238">
        <v>-9.7670000000000007E-2</v>
      </c>
      <c r="O238">
        <v>0</v>
      </c>
      <c r="P238" t="s">
        <v>5442</v>
      </c>
      <c r="Q238" s="11" t="str">
        <f t="shared" si="3"/>
        <v>RMW</v>
      </c>
      <c r="R238" s="11">
        <v>5.6941687067870062E-2</v>
      </c>
    </row>
    <row r="239" spans="1:18">
      <c r="A239" s="5">
        <v>40178</v>
      </c>
      <c r="B239">
        <f>'FF-5'!C562/100</f>
        <v>6.2400000000000004E-2</v>
      </c>
      <c r="C239">
        <f>'FF-5'!D562/100</f>
        <v>-1.6000000000000001E-3</v>
      </c>
      <c r="D239">
        <f>'FF-5'!E562/100</f>
        <v>1.0200000000000001E-2</v>
      </c>
      <c r="E239">
        <f>'FF-5'!F562/100</f>
        <v>-8.9999999999999998E-4</v>
      </c>
      <c r="F239">
        <f>'FF-5'!J1000/100</f>
        <v>3.0099999999999998E-2</v>
      </c>
      <c r="G239">
        <v>20.64</v>
      </c>
      <c r="H239">
        <v>4.8450095056860043E-3</v>
      </c>
      <c r="I239">
        <v>5.2017639964274665E-4</v>
      </c>
      <c r="J239">
        <v>78.3</v>
      </c>
      <c r="K239">
        <v>3.59</v>
      </c>
      <c r="L239">
        <v>8.064070300706458</v>
      </c>
      <c r="M239">
        <v>2.81</v>
      </c>
      <c r="N239">
        <v>-4.138E-2</v>
      </c>
      <c r="O239">
        <v>0</v>
      </c>
      <c r="P239" t="s">
        <v>5442</v>
      </c>
      <c r="Q239" s="11" t="str">
        <f t="shared" si="3"/>
        <v>SMB</v>
      </c>
      <c r="R239" s="11">
        <v>1.9008255732774426E-2</v>
      </c>
    </row>
    <row r="240" spans="1:18">
      <c r="A240" s="5">
        <v>40207</v>
      </c>
      <c r="B240">
        <f>'FF-5'!C563/100</f>
        <v>3.4000000000000002E-3</v>
      </c>
      <c r="C240">
        <f>'FF-5'!D563/100</f>
        <v>4.3E-3</v>
      </c>
      <c r="D240">
        <f>'FF-5'!E563/100</f>
        <v>-1.2699999999999999E-2</v>
      </c>
      <c r="E240">
        <f>'FF-5'!F563/100</f>
        <v>4.5999999999999999E-3</v>
      </c>
      <c r="F240">
        <f>'FF-5'!J1001/100</f>
        <v>-5.4000000000000006E-2</v>
      </c>
      <c r="G240">
        <v>22.54</v>
      </c>
      <c r="H240">
        <v>4.8450095056860043E-3</v>
      </c>
      <c r="I240">
        <v>6.4873221162464745E-4</v>
      </c>
      <c r="J240">
        <v>79.099999999999994</v>
      </c>
      <c r="K240">
        <v>3.73</v>
      </c>
      <c r="L240">
        <v>10.13929455284897</v>
      </c>
      <c r="M240">
        <v>2.8</v>
      </c>
      <c r="N240">
        <v>-6.8919999999999995E-2</v>
      </c>
      <c r="O240">
        <v>-3.6045502393201388E-2</v>
      </c>
      <c r="P240" t="s">
        <v>5412</v>
      </c>
      <c r="Q240" s="11" t="str">
        <f t="shared" si="3"/>
        <v>CMA</v>
      </c>
      <c r="R240" s="11">
        <v>-3.6045502393201367E-2</v>
      </c>
    </row>
    <row r="241" spans="1:18">
      <c r="A241" s="5">
        <v>40235</v>
      </c>
      <c r="B241">
        <f>'FF-5'!C564/100</f>
        <v>1.5100000000000001E-2</v>
      </c>
      <c r="C241">
        <f>'FF-5'!D564/100</f>
        <v>3.2199999999999999E-2</v>
      </c>
      <c r="D241">
        <f>'FF-5'!E564/100</f>
        <v>-2.7000000000000001E-3</v>
      </c>
      <c r="E241">
        <f>'FF-5'!F564/100</f>
        <v>1.4199999999999999E-2</v>
      </c>
      <c r="F241">
        <f>'FF-5'!J1002/100</f>
        <v>3.7400000000000003E-2</v>
      </c>
      <c r="G241">
        <v>17.77</v>
      </c>
      <c r="H241">
        <v>4.8450095056860043E-3</v>
      </c>
      <c r="I241">
        <v>-9.5177664974621656E-4</v>
      </c>
      <c r="J241">
        <v>79.7</v>
      </c>
      <c r="K241">
        <v>3.69</v>
      </c>
      <c r="L241">
        <v>3.5199592942806128</v>
      </c>
      <c r="M241">
        <v>2.82</v>
      </c>
      <c r="N241">
        <v>-0.17141000000000001</v>
      </c>
      <c r="O241">
        <v>-8.5776402725018571E-3</v>
      </c>
      <c r="P241" t="s">
        <v>5442</v>
      </c>
      <c r="Q241" s="11" t="str">
        <f t="shared" si="3"/>
        <v>MOM</v>
      </c>
      <c r="R241" s="11">
        <v>2.8494977915341169E-2</v>
      </c>
    </row>
    <row r="242" spans="1:18">
      <c r="A242" s="5">
        <v>40268</v>
      </c>
      <c r="B242">
        <f>'FF-5'!C565/100</f>
        <v>1.8500000000000003E-2</v>
      </c>
      <c r="C242">
        <f>'FF-5'!D565/100</f>
        <v>2.2099999999999998E-2</v>
      </c>
      <c r="D242">
        <f>'FF-5'!E565/100</f>
        <v>-6.5000000000000006E-3</v>
      </c>
      <c r="E242">
        <f>'FF-5'!F565/100</f>
        <v>1.6899999999999998E-2</v>
      </c>
      <c r="F242">
        <f>'FF-5'!J1003/100</f>
        <v>3.7599999999999995E-2</v>
      </c>
      <c r="G242">
        <v>17.420000000000002</v>
      </c>
      <c r="H242">
        <v>9.6758611831240238E-3</v>
      </c>
      <c r="I242">
        <v>3.3136813619227823E-4</v>
      </c>
      <c r="J242">
        <v>79.599999999999994</v>
      </c>
      <c r="K242">
        <v>3.73</v>
      </c>
      <c r="L242">
        <v>3.2672355411454812</v>
      </c>
      <c r="M242">
        <v>2.72</v>
      </c>
      <c r="N242">
        <v>6.2260000000000003E-2</v>
      </c>
      <c r="O242">
        <v>0</v>
      </c>
      <c r="P242" t="s">
        <v>5442</v>
      </c>
      <c r="Q242" s="11" t="str">
        <f t="shared" si="3"/>
        <v>MOM</v>
      </c>
      <c r="R242" s="11">
        <v>5.8294020411984837E-2</v>
      </c>
    </row>
    <row r="243" spans="1:18">
      <c r="A243" s="5">
        <v>40298</v>
      </c>
      <c r="B243">
        <f>'FF-5'!C566/100</f>
        <v>4.9800000000000004E-2</v>
      </c>
      <c r="C243">
        <f>'FF-5'!D566/100</f>
        <v>2.8900000000000002E-2</v>
      </c>
      <c r="D243">
        <f>'FF-5'!E566/100</f>
        <v>6.8999999999999999E-3</v>
      </c>
      <c r="E243">
        <f>'FF-5'!F566/100</f>
        <v>1.72E-2</v>
      </c>
      <c r="F243">
        <f>'FF-5'!J1004/100</f>
        <v>3.1600000000000003E-2</v>
      </c>
      <c r="G243">
        <v>31.93</v>
      </c>
      <c r="H243">
        <v>9.6758611831240238E-3</v>
      </c>
      <c r="I243">
        <v>2.3004053314190642E-4</v>
      </c>
      <c r="J243">
        <v>81</v>
      </c>
      <c r="K243">
        <v>3.85</v>
      </c>
      <c r="L243">
        <v>13.29198464374832</v>
      </c>
      <c r="M243">
        <v>2.5499999999999998</v>
      </c>
      <c r="N243">
        <v>0.31135000000000002</v>
      </c>
      <c r="O243">
        <v>0</v>
      </c>
      <c r="P243" t="s">
        <v>5442</v>
      </c>
      <c r="Q243" s="11" t="str">
        <f t="shared" si="3"/>
        <v>SMB</v>
      </c>
      <c r="R243" s="11">
        <v>1.4979036354948461E-2</v>
      </c>
    </row>
    <row r="244" spans="1:18">
      <c r="A244" s="5">
        <v>40329</v>
      </c>
      <c r="B244">
        <f>'FF-5'!C567/100</f>
        <v>5.0000000000000001E-4</v>
      </c>
      <c r="C244">
        <f>'FF-5'!D567/100</f>
        <v>-2.4399999999999998E-2</v>
      </c>
      <c r="D244">
        <f>'FF-5'!E567/100</f>
        <v>1.3000000000000001E-2</v>
      </c>
      <c r="E244">
        <f>'FF-5'!F567/100</f>
        <v>-2.2000000000000001E-3</v>
      </c>
      <c r="F244">
        <f>'FF-5'!J1005/100</f>
        <v>-2.5000000000000001E-3</v>
      </c>
      <c r="G244">
        <v>29.92</v>
      </c>
      <c r="H244">
        <v>9.6758611831240238E-3</v>
      </c>
      <c r="I244">
        <v>-5.1977203626440982E-4</v>
      </c>
      <c r="J244">
        <v>81.3</v>
      </c>
      <c r="K244">
        <v>3.42</v>
      </c>
      <c r="L244">
        <v>8.191497666069349</v>
      </c>
      <c r="M244">
        <v>2.36</v>
      </c>
      <c r="N244">
        <v>-2.317E-2</v>
      </c>
      <c r="O244">
        <v>-8.2682541129329809E-2</v>
      </c>
      <c r="P244" t="s">
        <v>5412</v>
      </c>
      <c r="Q244" s="11" t="str">
        <f t="shared" si="3"/>
        <v>RMW</v>
      </c>
      <c r="R244" s="11">
        <v>-8.2682541129329823E-2</v>
      </c>
    </row>
    <row r="245" spans="1:18">
      <c r="A245" s="5">
        <v>40359</v>
      </c>
      <c r="B245">
        <f>'FF-5'!C568/100</f>
        <v>-2.4700000000000003E-2</v>
      </c>
      <c r="C245">
        <f>'FF-5'!D568/100</f>
        <v>-4.7E-2</v>
      </c>
      <c r="D245">
        <f>'FF-5'!E568/100</f>
        <v>-1.6000000000000001E-3</v>
      </c>
      <c r="E245">
        <f>'FF-5'!F568/100</f>
        <v>-1.55E-2</v>
      </c>
      <c r="F245">
        <f>'FF-5'!J1006/100</f>
        <v>-2.76E-2</v>
      </c>
      <c r="G245">
        <v>25.57</v>
      </c>
      <c r="H245">
        <v>7.7108493604731709E-3</v>
      </c>
      <c r="I245">
        <v>-4.1879515854381655E-4</v>
      </c>
      <c r="J245">
        <v>81.599999999999994</v>
      </c>
      <c r="K245">
        <v>3.2</v>
      </c>
      <c r="L245">
        <v>6.9514282591495586</v>
      </c>
      <c r="M245">
        <v>2.39</v>
      </c>
      <c r="N245">
        <v>-0.19156000000000001</v>
      </c>
      <c r="O245">
        <v>-0.13287045599553279</v>
      </c>
      <c r="P245" t="s">
        <v>5412</v>
      </c>
      <c r="Q245" s="11" t="str">
        <f t="shared" si="3"/>
        <v>RMW</v>
      </c>
      <c r="R245" s="11">
        <v>-5.471160979317935E-2</v>
      </c>
    </row>
    <row r="246" spans="1:18">
      <c r="A246" s="5">
        <v>40389</v>
      </c>
      <c r="B246">
        <f>'FF-5'!C569/100</f>
        <v>1.1999999999999999E-3</v>
      </c>
      <c r="C246">
        <f>'FF-5'!D569/100</f>
        <v>-3.0999999999999999E-3</v>
      </c>
      <c r="D246">
        <f>'FF-5'!E569/100</f>
        <v>2.3999999999999998E-3</v>
      </c>
      <c r="E246">
        <f>'FF-5'!F569/100</f>
        <v>0.02</v>
      </c>
      <c r="F246">
        <f>'FF-5'!J1007/100</f>
        <v>1.8799999999999997E-2</v>
      </c>
      <c r="G246">
        <v>24.75</v>
      </c>
      <c r="H246">
        <v>7.7108493604731709E-3</v>
      </c>
      <c r="I246">
        <v>1.8692535416828804E-3</v>
      </c>
      <c r="J246">
        <v>81.7</v>
      </c>
      <c r="K246">
        <v>3.01</v>
      </c>
      <c r="L246">
        <v>12.48722590276277</v>
      </c>
      <c r="M246">
        <v>2</v>
      </c>
      <c r="N246">
        <v>-4.5300000000000002E-3</v>
      </c>
      <c r="O246">
        <v>0</v>
      </c>
      <c r="P246" t="s">
        <v>5442</v>
      </c>
      <c r="Q246" s="11" t="str">
        <f t="shared" si="3"/>
        <v>CMA</v>
      </c>
      <c r="R246" s="11">
        <v>6.8637646254407381E-2</v>
      </c>
    </row>
    <row r="247" spans="1:18">
      <c r="A247" s="5">
        <v>40421</v>
      </c>
      <c r="B247">
        <f>'FF-5'!C570/100</f>
        <v>-3.15E-2</v>
      </c>
      <c r="C247">
        <f>'FF-5'!D570/100</f>
        <v>-1.9E-2</v>
      </c>
      <c r="D247">
        <f>'FF-5'!E570/100</f>
        <v>5.3E-3</v>
      </c>
      <c r="E247">
        <f>'FF-5'!F570/100</f>
        <v>-1.5900000000000001E-2</v>
      </c>
      <c r="F247">
        <f>'FF-5'!J1008/100</f>
        <v>-5.9999999999999995E-4</v>
      </c>
      <c r="G247">
        <v>22.52</v>
      </c>
      <c r="H247">
        <v>7.7108493604731709E-3</v>
      </c>
      <c r="I247">
        <v>1.4613634796996067E-3</v>
      </c>
      <c r="J247">
        <v>81.8</v>
      </c>
      <c r="K247">
        <v>2.7</v>
      </c>
      <c r="L247">
        <v>7.38101205091019</v>
      </c>
      <c r="M247">
        <v>2.11</v>
      </c>
      <c r="N247">
        <v>-6.7199999999999996E-2</v>
      </c>
      <c r="O247">
        <v>-4.666415825169843E-2</v>
      </c>
      <c r="P247" t="s">
        <v>5412</v>
      </c>
      <c r="Q247" s="11" t="str">
        <f t="shared" si="3"/>
        <v>RMW</v>
      </c>
      <c r="R247" s="11">
        <v>-4.6664158251698451E-2</v>
      </c>
    </row>
    <row r="248" spans="1:18">
      <c r="A248" s="5">
        <v>40451</v>
      </c>
      <c r="B248">
        <f>'FF-5'!C571/100</f>
        <v>3.7499999999999999E-2</v>
      </c>
      <c r="C248">
        <f>'FF-5'!D571/100</f>
        <v>-3.1600000000000003E-2</v>
      </c>
      <c r="D248">
        <f>'FF-5'!E571/100</f>
        <v>-2.0999999999999999E-3</v>
      </c>
      <c r="E248">
        <f>'FF-5'!F571/100</f>
        <v>3.8E-3</v>
      </c>
      <c r="F248">
        <f>'FF-5'!J1009/100</f>
        <v>1.41E-2</v>
      </c>
      <c r="G248">
        <v>20.37</v>
      </c>
      <c r="H248">
        <v>5.2511026082686652E-3</v>
      </c>
      <c r="I248">
        <v>1.6152494229613179E-3</v>
      </c>
      <c r="J248">
        <v>82.1</v>
      </c>
      <c r="K248">
        <v>2.65</v>
      </c>
      <c r="L248">
        <v>8.0932244505596476</v>
      </c>
      <c r="M248">
        <v>2.29</v>
      </c>
      <c r="N248">
        <v>-0.10023</v>
      </c>
      <c r="O248">
        <v>0</v>
      </c>
      <c r="P248" t="s">
        <v>5442</v>
      </c>
      <c r="Q248" s="11" t="str">
        <f t="shared" si="3"/>
        <v>SMB</v>
      </c>
      <c r="R248" s="11">
        <v>8.9213625863737267E-2</v>
      </c>
    </row>
    <row r="249" spans="1:18">
      <c r="A249" s="5">
        <v>40480</v>
      </c>
      <c r="B249">
        <f>'FF-5'!C572/100</f>
        <v>8.0000000000000002E-3</v>
      </c>
      <c r="C249">
        <f>'FF-5'!D572/100</f>
        <v>-2.4199999999999999E-2</v>
      </c>
      <c r="D249">
        <f>'FF-5'!E572/100</f>
        <v>1.1899999999999999E-2</v>
      </c>
      <c r="E249">
        <f>'FF-5'!F572/100</f>
        <v>-2.7000000000000001E-3</v>
      </c>
      <c r="F249">
        <f>'FF-5'!J1010/100</f>
        <v>1.5800000000000002E-2</v>
      </c>
      <c r="G249">
        <v>20.100000000000001</v>
      </c>
      <c r="H249">
        <v>5.2511026082686652E-3</v>
      </c>
      <c r="I249">
        <v>3.4818462948116302E-3</v>
      </c>
      <c r="J249">
        <v>82.5</v>
      </c>
      <c r="K249">
        <v>2.54</v>
      </c>
      <c r="L249">
        <v>4.4725223881523783</v>
      </c>
      <c r="M249">
        <v>2.36</v>
      </c>
      <c r="N249">
        <v>6.7299999999999999E-3</v>
      </c>
      <c r="O249">
        <v>0</v>
      </c>
      <c r="P249" t="s">
        <v>5442</v>
      </c>
      <c r="Q249" s="11" t="str">
        <f t="shared" si="3"/>
        <v>MOM</v>
      </c>
      <c r="R249" s="11">
        <v>3.8196954396884975E-2</v>
      </c>
    </row>
    <row r="250" spans="1:18">
      <c r="A250" s="5">
        <v>40512</v>
      </c>
      <c r="B250">
        <f>'FF-5'!C573/100</f>
        <v>3.6699999999999997E-2</v>
      </c>
      <c r="C250">
        <f>'FF-5'!D573/100</f>
        <v>-9.5999999999999992E-3</v>
      </c>
      <c r="D250">
        <f>'FF-5'!E573/100</f>
        <v>4.5999999999999999E-3</v>
      </c>
      <c r="E250">
        <f>'FF-5'!F573/100</f>
        <v>1.5900000000000001E-2</v>
      </c>
      <c r="F250">
        <f>'FF-5'!J1011/100</f>
        <v>2.6600000000000002E-2</v>
      </c>
      <c r="G250">
        <v>17.57</v>
      </c>
      <c r="H250">
        <v>5.2511026082686652E-3</v>
      </c>
      <c r="I250">
        <v>2.5338416234848005E-3</v>
      </c>
      <c r="J250">
        <v>82.5</v>
      </c>
      <c r="K250">
        <v>2.76</v>
      </c>
      <c r="L250">
        <v>13.392730544683371</v>
      </c>
      <c r="M250">
        <v>2.69</v>
      </c>
      <c r="N250">
        <v>-6.9860000000000005E-2</v>
      </c>
      <c r="O250">
        <v>-1.2144877492645237E-3</v>
      </c>
      <c r="P250" t="s">
        <v>5442</v>
      </c>
      <c r="Q250" s="11" t="str">
        <f t="shared" si="3"/>
        <v>SMB</v>
      </c>
      <c r="R250" s="11">
        <v>-1.2144877492645811E-3</v>
      </c>
    </row>
    <row r="251" spans="1:18">
      <c r="A251" s="5">
        <v>40543</v>
      </c>
      <c r="B251">
        <f>'FF-5'!C574/100</f>
        <v>1.04E-2</v>
      </c>
      <c r="C251">
        <f>'FF-5'!D574/100</f>
        <v>3.6900000000000002E-2</v>
      </c>
      <c r="D251">
        <f>'FF-5'!E574/100</f>
        <v>-3.44E-2</v>
      </c>
      <c r="E251">
        <f>'FF-5'!F574/100</f>
        <v>3.1699999999999999E-2</v>
      </c>
      <c r="F251">
        <f>'FF-5'!J1012/100</f>
        <v>-3.0299999999999997E-2</v>
      </c>
      <c r="G251">
        <v>17.32</v>
      </c>
      <c r="H251">
        <v>-2.3720489710901127E-3</v>
      </c>
      <c r="I251">
        <v>4.0165763468282822E-3</v>
      </c>
      <c r="J251">
        <v>83.2</v>
      </c>
      <c r="K251">
        <v>3.29</v>
      </c>
      <c r="L251">
        <v>7.3159966302348627</v>
      </c>
      <c r="M251">
        <v>2.84</v>
      </c>
      <c r="N251">
        <v>-6.787E-2</v>
      </c>
      <c r="O251">
        <v>0</v>
      </c>
      <c r="P251" t="s">
        <v>5442</v>
      </c>
      <c r="Q251" s="11" t="str">
        <f t="shared" si="3"/>
        <v>HML</v>
      </c>
      <c r="R251" s="11">
        <v>6.5184922394678546E-2</v>
      </c>
    </row>
    <row r="252" spans="1:18">
      <c r="A252" s="5">
        <v>40574</v>
      </c>
      <c r="B252">
        <f>'FF-5'!C575/100</f>
        <v>-2.4300000000000002E-2</v>
      </c>
      <c r="C252">
        <f>'FF-5'!D575/100</f>
        <v>8.199999999999999E-3</v>
      </c>
      <c r="D252">
        <f>'FF-5'!E575/100</f>
        <v>-7.6E-3</v>
      </c>
      <c r="E252">
        <f>'FF-5'!F575/100</f>
        <v>8.3000000000000001E-3</v>
      </c>
      <c r="F252">
        <f>'FF-5'!J1013/100</f>
        <v>-2.8999999999999998E-3</v>
      </c>
      <c r="G252">
        <v>17.43</v>
      </c>
      <c r="H252">
        <v>-2.3720489710901127E-3</v>
      </c>
      <c r="I252">
        <v>3.2430422003701942E-3</v>
      </c>
      <c r="J252">
        <v>84.2</v>
      </c>
      <c r="K252">
        <v>3.39</v>
      </c>
      <c r="L252">
        <v>9.0297031327886277</v>
      </c>
      <c r="M252">
        <v>2.73</v>
      </c>
      <c r="N252">
        <v>1.4710000000000001E-2</v>
      </c>
      <c r="O252">
        <v>0</v>
      </c>
      <c r="P252" t="s">
        <v>5442</v>
      </c>
      <c r="Q252" s="11" t="str">
        <f t="shared" si="3"/>
        <v>CMA</v>
      </c>
      <c r="R252" s="11">
        <v>2.2958444491072205E-2</v>
      </c>
    </row>
    <row r="253" spans="1:18">
      <c r="A253" s="5">
        <v>40602</v>
      </c>
      <c r="B253">
        <f>'FF-5'!C576/100</f>
        <v>1.6500000000000001E-2</v>
      </c>
      <c r="C253">
        <f>'FF-5'!D576/100</f>
        <v>1.2699999999999999E-2</v>
      </c>
      <c r="D253">
        <f>'FF-5'!E576/100</f>
        <v>-1.9400000000000001E-2</v>
      </c>
      <c r="E253">
        <f>'FF-5'!F576/100</f>
        <v>8.8000000000000005E-3</v>
      </c>
      <c r="F253">
        <f>'FF-5'!J1014/100</f>
        <v>1.9900000000000001E-2</v>
      </c>
      <c r="G253">
        <v>20.72</v>
      </c>
      <c r="H253">
        <v>-2.3720489710901127E-3</v>
      </c>
      <c r="I253">
        <v>3.2144746300641902E-3</v>
      </c>
      <c r="J253">
        <v>84.3</v>
      </c>
      <c r="K253">
        <v>3.58</v>
      </c>
      <c r="L253">
        <v>4.8666351135706796</v>
      </c>
      <c r="M253">
        <v>2.67</v>
      </c>
      <c r="N253">
        <v>3.755E-2</v>
      </c>
      <c r="O253">
        <v>0</v>
      </c>
      <c r="P253" t="s">
        <v>5442</v>
      </c>
      <c r="Q253" s="11" t="str">
        <f t="shared" si="3"/>
        <v>MOM</v>
      </c>
      <c r="R253" s="11">
        <v>3.1305526999297673E-2</v>
      </c>
    </row>
    <row r="254" spans="1:18">
      <c r="A254" s="5">
        <v>40633</v>
      </c>
      <c r="B254">
        <f>'FF-5'!C577/100</f>
        <v>2.6200000000000001E-2</v>
      </c>
      <c r="C254">
        <f>'FF-5'!D577/100</f>
        <v>-1.83E-2</v>
      </c>
      <c r="D254">
        <f>'FF-5'!E577/100</f>
        <v>1.7600000000000001E-2</v>
      </c>
      <c r="E254">
        <f>'FF-5'!F577/100</f>
        <v>-2.9999999999999997E-4</v>
      </c>
      <c r="F254">
        <f>'FF-5'!J1015/100</f>
        <v>3.4000000000000002E-2</v>
      </c>
      <c r="G254">
        <v>16.239999999999998</v>
      </c>
      <c r="H254">
        <v>6.7658229314366825E-3</v>
      </c>
      <c r="I254">
        <v>5.1735482068338001E-3</v>
      </c>
      <c r="J254">
        <v>84.9</v>
      </c>
      <c r="K254">
        <v>3.41</v>
      </c>
      <c r="L254">
        <v>4.0451104967516134</v>
      </c>
      <c r="M254">
        <v>2.71</v>
      </c>
      <c r="N254">
        <v>-5.2010000000000001E-2</v>
      </c>
      <c r="O254">
        <v>-3.1569891794185984E-4</v>
      </c>
      <c r="P254" t="s">
        <v>5442</v>
      </c>
      <c r="Q254" s="11" t="str">
        <f t="shared" si="3"/>
        <v>MOM</v>
      </c>
      <c r="R254" s="11">
        <v>-3.1569891794180904E-4</v>
      </c>
    </row>
    <row r="255" spans="1:18">
      <c r="A255" s="5">
        <v>40662</v>
      </c>
      <c r="B255">
        <f>'FF-5'!C578/100</f>
        <v>-5.5000000000000005E-3</v>
      </c>
      <c r="C255">
        <f>'FF-5'!D578/100</f>
        <v>-2.4300000000000002E-2</v>
      </c>
      <c r="D255">
        <f>'FF-5'!E578/100</f>
        <v>1.01E-2</v>
      </c>
      <c r="E255">
        <f>'FF-5'!F578/100</f>
        <v>-8.0000000000000002E-3</v>
      </c>
      <c r="F255">
        <f>'FF-5'!J1016/100</f>
        <v>4.0000000000000002E-4</v>
      </c>
      <c r="G255">
        <v>16.91</v>
      </c>
      <c r="H255">
        <v>6.7658229314366825E-3</v>
      </c>
      <c r="I255">
        <v>4.6940989750992035E-3</v>
      </c>
      <c r="J255">
        <v>85.8</v>
      </c>
      <c r="K255">
        <v>3.46</v>
      </c>
      <c r="L255">
        <v>5.7172176013074676</v>
      </c>
      <c r="M255">
        <v>2.6</v>
      </c>
      <c r="N255">
        <v>3.5549999999999998E-2</v>
      </c>
      <c r="O255">
        <v>0</v>
      </c>
      <c r="P255" t="s">
        <v>5442</v>
      </c>
      <c r="Q255" s="11" t="str">
        <f t="shared" si="3"/>
        <v>RMW</v>
      </c>
      <c r="R255" s="11">
        <v>2.9482958717225838E-2</v>
      </c>
    </row>
    <row r="256" spans="1:18">
      <c r="A256" s="5">
        <v>40694</v>
      </c>
      <c r="B256">
        <f>'FF-5'!C579/100</f>
        <v>-6.1999999999999998E-3</v>
      </c>
      <c r="C256">
        <f>'FF-5'!D579/100</f>
        <v>-2.12E-2</v>
      </c>
      <c r="D256">
        <f>'FF-5'!E579/100</f>
        <v>2.0799999999999999E-2</v>
      </c>
      <c r="E256">
        <f>'FF-5'!F579/100</f>
        <v>-1.5800000000000002E-2</v>
      </c>
      <c r="F256">
        <f>'FF-5'!J1017/100</f>
        <v>-6.1999999999999998E-3</v>
      </c>
      <c r="G256">
        <v>19.149999999999999</v>
      </c>
      <c r="H256">
        <v>6.7658229314366825E-3</v>
      </c>
      <c r="I256">
        <v>3.1817147345076791E-3</v>
      </c>
      <c r="J256">
        <v>86</v>
      </c>
      <c r="K256">
        <v>3.17</v>
      </c>
      <c r="L256">
        <v>3.6062127854118491</v>
      </c>
      <c r="M256">
        <v>2.73</v>
      </c>
      <c r="N256">
        <v>6.6869999999999999E-2</v>
      </c>
      <c r="O256">
        <v>-1.3010228731554468E-2</v>
      </c>
      <c r="P256" t="s">
        <v>5442</v>
      </c>
      <c r="Q256" s="11" t="str">
        <f t="shared" si="3"/>
        <v>RMW</v>
      </c>
      <c r="R256" s="11">
        <v>-1.3010228731554441E-2</v>
      </c>
    </row>
    <row r="257" spans="1:18">
      <c r="A257" s="5">
        <v>40724</v>
      </c>
      <c r="B257">
        <f>'FF-5'!C580/100</f>
        <v>1.6000000000000001E-3</v>
      </c>
      <c r="C257">
        <f>'FF-5'!D580/100</f>
        <v>-4.1999999999999997E-3</v>
      </c>
      <c r="D257">
        <f>'FF-5'!E580/100</f>
        <v>2.4900000000000002E-2</v>
      </c>
      <c r="E257">
        <f>'FF-5'!F580/100</f>
        <v>-1.5300000000000001E-2</v>
      </c>
      <c r="F257">
        <f>'FF-5'!J1018/100</f>
        <v>1.78E-2</v>
      </c>
      <c r="G257">
        <v>19.23</v>
      </c>
      <c r="H257">
        <v>-2.2312735917140447E-4</v>
      </c>
      <c r="I257">
        <v>0</v>
      </c>
      <c r="J257">
        <v>86.6</v>
      </c>
      <c r="K257">
        <v>3</v>
      </c>
      <c r="L257">
        <v>1.8925038775158249</v>
      </c>
      <c r="M257">
        <v>2.46</v>
      </c>
      <c r="N257">
        <v>0.12077</v>
      </c>
      <c r="O257">
        <v>-3.1326544854421899E-2</v>
      </c>
      <c r="P257" t="s">
        <v>5442</v>
      </c>
      <c r="Q257" s="11" t="str">
        <f t="shared" si="3"/>
        <v>RMW</v>
      </c>
      <c r="R257" s="11">
        <v>-1.8557756783363577E-2</v>
      </c>
    </row>
    <row r="258" spans="1:18">
      <c r="A258" s="5">
        <v>40753</v>
      </c>
      <c r="B258">
        <f>'FF-5'!C581/100</f>
        <v>-1.2E-2</v>
      </c>
      <c r="C258">
        <f>'FF-5'!D581/100</f>
        <v>-8.8999999999999999E-3</v>
      </c>
      <c r="D258">
        <f>'FF-5'!E581/100</f>
        <v>2.6800000000000001E-2</v>
      </c>
      <c r="E258">
        <f>'FF-5'!F581/100</f>
        <v>-1.8100000000000002E-2</v>
      </c>
      <c r="F258">
        <f>'FF-5'!J1019/100</f>
        <v>1.8E-3</v>
      </c>
      <c r="G258">
        <v>35.03</v>
      </c>
      <c r="H258">
        <v>-2.2312735917140447E-4</v>
      </c>
      <c r="I258">
        <v>2.6200368317570444E-3</v>
      </c>
      <c r="J258">
        <v>86.6</v>
      </c>
      <c r="K258">
        <v>3</v>
      </c>
      <c r="L258">
        <v>23.626647709026631</v>
      </c>
      <c r="M258">
        <v>2.0299999999999998</v>
      </c>
      <c r="N258">
        <v>0.29826999999999998</v>
      </c>
      <c r="O258">
        <v>-3.8758858718159574E-2</v>
      </c>
      <c r="P258" t="s">
        <v>5412</v>
      </c>
      <c r="Q258" s="11" t="str">
        <f t="shared" si="3"/>
        <v>RMW</v>
      </c>
      <c r="R258" s="11">
        <v>-2.0583077684314666E-2</v>
      </c>
    </row>
    <row r="259" spans="1:18">
      <c r="A259" s="5">
        <v>40786</v>
      </c>
      <c r="B259">
        <f>'FF-5'!C582/100</f>
        <v>-3.2000000000000001E-2</v>
      </c>
      <c r="C259">
        <f>'FF-5'!D582/100</f>
        <v>-2.3599999999999999E-2</v>
      </c>
      <c r="D259">
        <f>'FF-5'!E582/100</f>
        <v>3.3000000000000002E-2</v>
      </c>
      <c r="E259">
        <f>'FF-5'!F582/100</f>
        <v>-3.8E-3</v>
      </c>
      <c r="F259">
        <f>'FF-5'!J1020/100</f>
        <v>-2.8000000000000004E-3</v>
      </c>
      <c r="G259">
        <v>36.53</v>
      </c>
      <c r="H259">
        <v>-2.2312735917140447E-4</v>
      </c>
      <c r="I259">
        <v>3.1544621664187922E-3</v>
      </c>
      <c r="J259">
        <v>87</v>
      </c>
      <c r="K259">
        <v>2.2999999999999998</v>
      </c>
      <c r="L259">
        <v>11.375512769099769</v>
      </c>
      <c r="M259">
        <v>1.67</v>
      </c>
      <c r="N259">
        <v>0.11366999999999999</v>
      </c>
      <c r="O259">
        <v>-7.7122216724393719E-2</v>
      </c>
      <c r="P259" t="s">
        <v>5412</v>
      </c>
      <c r="Q259" s="11" t="str">
        <f t="shared" ref="Q259:Q322" si="4">INDEX($B$1:$F$1, MATCH(MAX(B259:F259), B259:F259, 0))</f>
        <v>RMW</v>
      </c>
      <c r="R259" s="11">
        <v>-5.7727345476531799E-2</v>
      </c>
    </row>
    <row r="260" spans="1:18">
      <c r="A260" s="5">
        <v>40816</v>
      </c>
      <c r="B260">
        <f>'FF-5'!C583/100</f>
        <v>-3.6600000000000001E-2</v>
      </c>
      <c r="C260">
        <f>'FF-5'!D583/100</f>
        <v>-1.7299999999999999E-2</v>
      </c>
      <c r="D260">
        <f>'FF-5'!E583/100</f>
        <v>2.0400000000000001E-2</v>
      </c>
      <c r="E260">
        <f>'FF-5'!F583/100</f>
        <v>2.5000000000000001E-3</v>
      </c>
      <c r="F260">
        <f>'FF-5'!J1021/100</f>
        <v>-2.4199999999999999E-2</v>
      </c>
      <c r="G260">
        <v>32.83</v>
      </c>
      <c r="H260">
        <v>1.1230490567579965E-2</v>
      </c>
      <c r="I260">
        <v>2.1715478580843772E-3</v>
      </c>
      <c r="J260">
        <v>86.4</v>
      </c>
      <c r="K260">
        <v>1.98</v>
      </c>
      <c r="L260">
        <v>17.9034631202946</v>
      </c>
      <c r="M260">
        <v>1.92</v>
      </c>
      <c r="N260">
        <v>-8.5730000000000001E-2</v>
      </c>
      <c r="O260">
        <v>-0.12688359956867765</v>
      </c>
      <c r="P260" t="s">
        <v>5412</v>
      </c>
      <c r="Q260" s="11" t="str">
        <f t="shared" si="4"/>
        <v>RMW</v>
      </c>
      <c r="R260" s="11">
        <v>-7.3393039435194041E-2</v>
      </c>
    </row>
    <row r="261" spans="1:18">
      <c r="A261" s="5">
        <v>40847</v>
      </c>
      <c r="B261">
        <f>'FF-5'!C584/100</f>
        <v>3.4599999999999999E-2</v>
      </c>
      <c r="C261">
        <f>'FF-5'!D584/100</f>
        <v>1.1000000000000001E-3</v>
      </c>
      <c r="D261">
        <f>'FF-5'!E584/100</f>
        <v>-2.1600000000000001E-2</v>
      </c>
      <c r="E261">
        <f>'FF-5'!F584/100</f>
        <v>-8.6E-3</v>
      </c>
      <c r="F261">
        <f>'FF-5'!J1022/100</f>
        <v>-1.43E-2</v>
      </c>
      <c r="G261">
        <v>31.94</v>
      </c>
      <c r="H261">
        <v>1.1230490567579965E-2</v>
      </c>
      <c r="I261">
        <v>6.7520752701932807E-4</v>
      </c>
      <c r="J261">
        <v>86</v>
      </c>
      <c r="K261">
        <v>2.15</v>
      </c>
      <c r="L261">
        <v>16.252475285805449</v>
      </c>
      <c r="M261">
        <v>1.83</v>
      </c>
      <c r="N261">
        <v>5.9240000000000001E-2</v>
      </c>
      <c r="O261">
        <v>0</v>
      </c>
      <c r="P261" t="s">
        <v>5442</v>
      </c>
      <c r="Q261" s="11" t="str">
        <f t="shared" si="4"/>
        <v>SMB</v>
      </c>
      <c r="R261" s="11">
        <v>0.10832704565548457</v>
      </c>
    </row>
    <row r="262" spans="1:18">
      <c r="A262" s="5">
        <v>40877</v>
      </c>
      <c r="B262">
        <f>'FF-5'!C585/100</f>
        <v>-2.8000000000000004E-3</v>
      </c>
      <c r="C262">
        <f>'FF-5'!D585/100</f>
        <v>-4.5000000000000005E-3</v>
      </c>
      <c r="D262">
        <f>'FF-5'!E585/100</f>
        <v>1.8600000000000002E-2</v>
      </c>
      <c r="E262">
        <f>'FF-5'!F585/100</f>
        <v>1.49E-2</v>
      </c>
      <c r="F262">
        <f>'FF-5'!J1023/100</f>
        <v>3.8399999999999997E-2</v>
      </c>
      <c r="G262">
        <v>25.05</v>
      </c>
      <c r="H262">
        <v>1.1230490567579965E-2</v>
      </c>
      <c r="I262">
        <v>1.8478500551268873E-3</v>
      </c>
      <c r="J262">
        <v>86.5</v>
      </c>
      <c r="K262">
        <v>2.0099999999999998</v>
      </c>
      <c r="L262">
        <v>3.6384897882810971</v>
      </c>
      <c r="M262">
        <v>1.64</v>
      </c>
      <c r="N262">
        <v>-9.3310000000000004E-2</v>
      </c>
      <c r="O262">
        <v>-5.5489427104869352E-3</v>
      </c>
      <c r="P262" t="s">
        <v>5442</v>
      </c>
      <c r="Q262" s="11" t="str">
        <f t="shared" si="4"/>
        <v>MOM</v>
      </c>
      <c r="R262" s="11">
        <v>-5.5489427104868927E-3</v>
      </c>
    </row>
    <row r="263" spans="1:18">
      <c r="A263" s="5">
        <v>40907</v>
      </c>
      <c r="B263">
        <f>'FF-5'!C586/100</f>
        <v>-3.3E-3</v>
      </c>
      <c r="C263">
        <f>'FF-5'!D586/100</f>
        <v>1.6299999999999999E-2</v>
      </c>
      <c r="D263">
        <f>'FF-5'!E586/100</f>
        <v>9.7999999999999997E-3</v>
      </c>
      <c r="E263">
        <f>'FF-5'!F586/100</f>
        <v>2.52E-2</v>
      </c>
      <c r="F263">
        <f>'FF-5'!J1024/100</f>
        <v>1.8100000000000002E-2</v>
      </c>
      <c r="G263">
        <v>20.23</v>
      </c>
      <c r="H263">
        <v>8.3859081997166296E-3</v>
      </c>
      <c r="I263">
        <v>2.3770849015480877E-4</v>
      </c>
      <c r="J263">
        <v>86.5</v>
      </c>
      <c r="K263">
        <v>1.98</v>
      </c>
      <c r="L263">
        <v>2.3650358110184651</v>
      </c>
      <c r="M263">
        <v>1.61</v>
      </c>
      <c r="N263">
        <v>-0.20696999999999999</v>
      </c>
      <c r="O263">
        <v>0</v>
      </c>
      <c r="P263" t="s">
        <v>5442</v>
      </c>
      <c r="Q263" s="11" t="str">
        <f t="shared" si="4"/>
        <v>CMA</v>
      </c>
      <c r="R263" s="11">
        <v>7.6638650944711451E-3</v>
      </c>
    </row>
    <row r="264" spans="1:18">
      <c r="A264" s="5">
        <v>40939</v>
      </c>
      <c r="B264">
        <f>'FF-5'!C587/100</f>
        <v>2.06E-2</v>
      </c>
      <c r="C264">
        <f>'FF-5'!D587/100</f>
        <v>-9.7000000000000003E-3</v>
      </c>
      <c r="D264">
        <f>'FF-5'!E587/100</f>
        <v>-2.0099999999999996E-2</v>
      </c>
      <c r="E264">
        <f>'FF-5'!F587/100</f>
        <v>-1.44E-2</v>
      </c>
      <c r="F264">
        <f>'FF-5'!J1025/100</f>
        <v>-7.9100000000000004E-2</v>
      </c>
      <c r="G264">
        <v>18.420000000000002</v>
      </c>
      <c r="H264">
        <v>8.3859081997166296E-3</v>
      </c>
      <c r="I264">
        <v>2.7241960540966836E-3</v>
      </c>
      <c r="J264">
        <v>87</v>
      </c>
      <c r="K264">
        <v>1.97</v>
      </c>
      <c r="L264">
        <v>12.55353716078257</v>
      </c>
      <c r="M264">
        <v>1.68</v>
      </c>
      <c r="N264">
        <v>-8.4150000000000003E-2</v>
      </c>
      <c r="O264">
        <v>0</v>
      </c>
      <c r="P264" t="s">
        <v>5442</v>
      </c>
      <c r="Q264" s="11" t="str">
        <f t="shared" si="4"/>
        <v>SMB</v>
      </c>
      <c r="R264" s="11">
        <v>4.5889370697689058E-2</v>
      </c>
    </row>
    <row r="265" spans="1:18">
      <c r="A265" s="5">
        <v>40968</v>
      </c>
      <c r="B265">
        <f>'FF-5'!C588/100</f>
        <v>-1.7100000000000001E-2</v>
      </c>
      <c r="C265">
        <f>'FF-5'!D588/100</f>
        <v>4.3E-3</v>
      </c>
      <c r="D265">
        <f>'FF-5'!E588/100</f>
        <v>-4.7999999999999996E-3</v>
      </c>
      <c r="E265">
        <f>'FF-5'!F588/100</f>
        <v>-1E-4</v>
      </c>
      <c r="F265">
        <f>'FF-5'!J1026/100</f>
        <v>-2.8999999999999998E-3</v>
      </c>
      <c r="G265">
        <v>16.170000000000002</v>
      </c>
      <c r="H265">
        <v>8.3859081997166296E-3</v>
      </c>
      <c r="I265">
        <v>2.1374461249461518E-3</v>
      </c>
      <c r="J265">
        <v>87.3</v>
      </c>
      <c r="K265">
        <v>1.97</v>
      </c>
      <c r="L265">
        <v>7.1007100295522481</v>
      </c>
      <c r="M265">
        <v>1.9</v>
      </c>
      <c r="N265">
        <v>-4.1549999999999997E-2</v>
      </c>
      <c r="O265">
        <v>0</v>
      </c>
      <c r="P265" t="s">
        <v>5442</v>
      </c>
      <c r="Q265" s="11" t="str">
        <f t="shared" si="4"/>
        <v>HML</v>
      </c>
      <c r="R265" s="11">
        <v>4.1480931252724895E-2</v>
      </c>
    </row>
    <row r="266" spans="1:18">
      <c r="A266" s="5">
        <v>40998</v>
      </c>
      <c r="B266">
        <f>'FF-5'!C589/100</f>
        <v>-4.6999999999999993E-3</v>
      </c>
      <c r="C266">
        <f>'FF-5'!D589/100</f>
        <v>1.1399999999999999E-2</v>
      </c>
      <c r="D266">
        <f>'FF-5'!E589/100</f>
        <v>-5.4000000000000003E-3</v>
      </c>
      <c r="E266">
        <f>'FF-5'!F589/100</f>
        <v>7.4000000000000003E-3</v>
      </c>
      <c r="F266">
        <f>'FF-5'!J1027/100</f>
        <v>1.3000000000000001E-2</v>
      </c>
      <c r="G266">
        <v>17.82</v>
      </c>
      <c r="H266">
        <v>4.463347461653111E-3</v>
      </c>
      <c r="I266">
        <v>2.0934703870292282E-3</v>
      </c>
      <c r="J266">
        <v>88</v>
      </c>
      <c r="K266">
        <v>2.17</v>
      </c>
      <c r="L266">
        <v>4.7028019458978783</v>
      </c>
      <c r="M266">
        <v>1.68</v>
      </c>
      <c r="N266">
        <v>6.2780000000000002E-2</v>
      </c>
      <c r="O266">
        <v>0</v>
      </c>
      <c r="P266" t="s">
        <v>5442</v>
      </c>
      <c r="Q266" s="11" t="str">
        <f t="shared" si="4"/>
        <v>MOM</v>
      </c>
      <c r="R266" s="11">
        <v>3.0408427670934657E-2</v>
      </c>
    </row>
    <row r="267" spans="1:18">
      <c r="A267" s="5">
        <v>41029</v>
      </c>
      <c r="B267">
        <f>'FF-5'!C590/100</f>
        <v>-5.5000000000000005E-3</v>
      </c>
      <c r="C267">
        <f>'FF-5'!D590/100</f>
        <v>-7.8000000000000005E-3</v>
      </c>
      <c r="D267">
        <f>'FF-5'!E590/100</f>
        <v>1.3000000000000001E-2</v>
      </c>
      <c r="E267">
        <f>'FF-5'!F590/100</f>
        <v>6.5000000000000006E-3</v>
      </c>
      <c r="F267">
        <f>'FF-5'!J1028/100</f>
        <v>3.7499999999999999E-2</v>
      </c>
      <c r="G267">
        <v>21</v>
      </c>
      <c r="H267">
        <v>4.463347461653111E-3</v>
      </c>
      <c r="I267">
        <v>1.6607883500068255E-3</v>
      </c>
      <c r="J267">
        <v>88.4</v>
      </c>
      <c r="K267">
        <v>2.0499999999999998</v>
      </c>
      <c r="L267">
        <v>6.907186304920593</v>
      </c>
      <c r="M267">
        <v>1.32</v>
      </c>
      <c r="N267">
        <v>0.12495000000000001</v>
      </c>
      <c r="O267">
        <v>-7.2225411610578483E-3</v>
      </c>
      <c r="P267" t="s">
        <v>5442</v>
      </c>
      <c r="Q267" s="11" t="str">
        <f t="shared" si="4"/>
        <v>MOM</v>
      </c>
      <c r="R267" s="11">
        <v>-7.222541161057916E-3</v>
      </c>
    </row>
    <row r="268" spans="1:18">
      <c r="A268" s="5">
        <v>41060</v>
      </c>
      <c r="B268">
        <f>'FF-5'!C591/100</f>
        <v>-1.1999999999999999E-3</v>
      </c>
      <c r="C268">
        <f>'FF-5'!D591/100</f>
        <v>-1.0700000000000001E-2</v>
      </c>
      <c r="D268">
        <f>'FF-5'!E591/100</f>
        <v>2.0799999999999999E-2</v>
      </c>
      <c r="E268">
        <f>'FF-5'!F591/100</f>
        <v>2.3099999999999999E-2</v>
      </c>
      <c r="F268">
        <f>'FF-5'!J1029/100</f>
        <v>6.4899999999999999E-2</v>
      </c>
      <c r="G268">
        <v>21.13</v>
      </c>
      <c r="H268">
        <v>4.463347461653111E-3</v>
      </c>
      <c r="I268">
        <v>-2.0681801323810811E-3</v>
      </c>
      <c r="J268">
        <v>88.2</v>
      </c>
      <c r="K268">
        <v>1.8</v>
      </c>
      <c r="L268">
        <v>9.9307118952541948</v>
      </c>
      <c r="M268">
        <v>1.34</v>
      </c>
      <c r="N268">
        <v>-2.3539999999999998E-2</v>
      </c>
      <c r="O268">
        <v>-7.069698079212515E-2</v>
      </c>
      <c r="P268" t="s">
        <v>5412</v>
      </c>
      <c r="Q268" s="11" t="str">
        <f t="shared" si="4"/>
        <v>MOM</v>
      </c>
      <c r="R268" s="11">
        <v>-6.3936221623425049E-2</v>
      </c>
    </row>
    <row r="269" spans="1:18">
      <c r="A269" s="5">
        <v>41089</v>
      </c>
      <c r="B269">
        <f>'FF-5'!C592/100</f>
        <v>8.3999999999999995E-3</v>
      </c>
      <c r="C269">
        <f>'FF-5'!D592/100</f>
        <v>6.1999999999999998E-3</v>
      </c>
      <c r="D269">
        <f>'FF-5'!E592/100</f>
        <v>-1.1000000000000001E-2</v>
      </c>
      <c r="E269">
        <f>'FF-5'!F592/100</f>
        <v>4.5999999999999999E-3</v>
      </c>
      <c r="F269">
        <f>'FF-5'!J1030/100</f>
        <v>-1.06E-2</v>
      </c>
      <c r="G269">
        <v>17.57</v>
      </c>
      <c r="H269">
        <v>1.4402799732293747E-3</v>
      </c>
      <c r="I269">
        <v>-8.2636317131068449E-4</v>
      </c>
      <c r="J269">
        <v>88.4</v>
      </c>
      <c r="K269">
        <v>1.62</v>
      </c>
      <c r="L269">
        <v>2.8564851923581251</v>
      </c>
      <c r="M269">
        <v>1.28</v>
      </c>
      <c r="N269">
        <v>-8.3720000000000003E-2</v>
      </c>
      <c r="O269">
        <v>-2.8501130350086775E-2</v>
      </c>
      <c r="P269" t="s">
        <v>5442</v>
      </c>
      <c r="Q269" s="11" t="str">
        <f t="shared" si="4"/>
        <v>SMB</v>
      </c>
      <c r="R269" s="11">
        <v>3.785542405539255E-2</v>
      </c>
    </row>
    <row r="270" spans="1:18">
      <c r="A270" s="5">
        <v>41121</v>
      </c>
      <c r="B270">
        <f>'FF-5'!C593/100</f>
        <v>-2.7799999999999998E-2</v>
      </c>
      <c r="C270">
        <f>'FF-5'!D593/100</f>
        <v>-2.0000000000000001E-4</v>
      </c>
      <c r="D270">
        <f>'FF-5'!E593/100</f>
        <v>1.1000000000000001E-2</v>
      </c>
      <c r="E270">
        <f>'FF-5'!F593/100</f>
        <v>5.0000000000000001E-4</v>
      </c>
      <c r="F270">
        <f>'FF-5'!J1031/100</f>
        <v>3.04E-2</v>
      </c>
      <c r="G270">
        <v>15.69</v>
      </c>
      <c r="H270">
        <v>1.4402799732293747E-3</v>
      </c>
      <c r="I270">
        <v>2.8880992806001871E-4</v>
      </c>
      <c r="J270">
        <v>88.1</v>
      </c>
      <c r="K270">
        <v>1.53</v>
      </c>
      <c r="L270">
        <v>5.1896277427709832</v>
      </c>
      <c r="M270">
        <v>1.35</v>
      </c>
      <c r="N270">
        <v>-9.5430000000000001E-2</v>
      </c>
      <c r="O270">
        <v>0</v>
      </c>
      <c r="P270" t="s">
        <v>5442</v>
      </c>
      <c r="Q270" s="11" t="str">
        <f t="shared" si="4"/>
        <v>MOM</v>
      </c>
      <c r="R270" s="11">
        <v>1.2297338400113933E-2</v>
      </c>
    </row>
    <row r="271" spans="1:18">
      <c r="A271" s="5">
        <v>41152</v>
      </c>
      <c r="B271">
        <f>'FF-5'!C594/100</f>
        <v>4.4000000000000003E-3</v>
      </c>
      <c r="C271">
        <f>'FF-5'!D594/100</f>
        <v>1.3000000000000001E-2</v>
      </c>
      <c r="D271">
        <f>'FF-5'!E594/100</f>
        <v>-1.3300000000000001E-2</v>
      </c>
      <c r="E271">
        <f>'FF-5'!F594/100</f>
        <v>-8.3999999999999995E-3</v>
      </c>
      <c r="F271">
        <f>'FF-5'!J1032/100</f>
        <v>-2.3700000000000002E-2</v>
      </c>
      <c r="G271">
        <v>15.28</v>
      </c>
      <c r="H271">
        <v>1.4402799732293747E-3</v>
      </c>
      <c r="I271">
        <v>5.8095279758518803E-3</v>
      </c>
      <c r="J271">
        <v>88.1</v>
      </c>
      <c r="K271">
        <v>1.68</v>
      </c>
      <c r="L271">
        <v>3.6063428415722321</v>
      </c>
      <c r="M271">
        <v>1.42</v>
      </c>
      <c r="N271">
        <v>-7.1660000000000001E-2</v>
      </c>
      <c r="O271">
        <v>0</v>
      </c>
      <c r="P271" t="s">
        <v>5442</v>
      </c>
      <c r="Q271" s="11" t="str">
        <f t="shared" si="4"/>
        <v>HML</v>
      </c>
      <c r="R271" s="11">
        <v>2.076561757155071E-2</v>
      </c>
    </row>
    <row r="272" spans="1:18">
      <c r="A272" s="5">
        <v>41180</v>
      </c>
      <c r="B272">
        <f>'FF-5'!C595/100</f>
        <v>6.0999999999999995E-3</v>
      </c>
      <c r="C272">
        <f>'FF-5'!D595/100</f>
        <v>1.6E-2</v>
      </c>
      <c r="D272">
        <f>'FF-5'!E595/100</f>
        <v>-1.49E-2</v>
      </c>
      <c r="E272">
        <f>'FF-5'!F595/100</f>
        <v>1.54E-2</v>
      </c>
      <c r="F272">
        <f>'FF-5'!J1033/100</f>
        <v>-1.1399999999999999E-2</v>
      </c>
      <c r="G272">
        <v>16.28</v>
      </c>
      <c r="H272">
        <v>1.1564055376036553E-3</v>
      </c>
      <c r="I272">
        <v>4.7712662775423187E-3</v>
      </c>
      <c r="J272">
        <v>87.8</v>
      </c>
      <c r="K272">
        <v>1.72</v>
      </c>
      <c r="L272">
        <v>1.510135666163327</v>
      </c>
      <c r="M272">
        <v>1.42</v>
      </c>
      <c r="N272">
        <v>-2.1700000000000001E-2</v>
      </c>
      <c r="O272">
        <v>0</v>
      </c>
      <c r="P272" t="s">
        <v>5442</v>
      </c>
      <c r="Q272" s="11" t="str">
        <f t="shared" si="4"/>
        <v>HML</v>
      </c>
      <c r="R272" s="11">
        <v>2.384710311463234E-2</v>
      </c>
    </row>
    <row r="273" spans="1:18">
      <c r="A273" s="5">
        <v>41213</v>
      </c>
      <c r="B273">
        <f>'FF-5'!C596/100</f>
        <v>-8.8999999999999999E-3</v>
      </c>
      <c r="C273">
        <f>'FF-5'!D596/100</f>
        <v>3.5900000000000001E-2</v>
      </c>
      <c r="D273">
        <f>'FF-5'!E596/100</f>
        <v>-1.34E-2</v>
      </c>
      <c r="E273">
        <f>'FF-5'!F596/100</f>
        <v>2.5000000000000001E-2</v>
      </c>
      <c r="F273">
        <f>'FF-5'!J1034/100</f>
        <v>1.4000000000000002E-3</v>
      </c>
      <c r="G273">
        <v>16.7</v>
      </c>
      <c r="H273">
        <v>1.1564055376036553E-3</v>
      </c>
      <c r="I273">
        <v>2.6967945804385884E-3</v>
      </c>
      <c r="J273">
        <v>88.2</v>
      </c>
      <c r="K273">
        <v>1.75</v>
      </c>
      <c r="L273">
        <v>4.58142383222419</v>
      </c>
      <c r="M273">
        <v>1.37</v>
      </c>
      <c r="N273">
        <v>-1.558E-2</v>
      </c>
      <c r="O273">
        <v>-1.9333660862128517E-2</v>
      </c>
      <c r="P273" t="s">
        <v>5442</v>
      </c>
      <c r="Q273" s="11" t="str">
        <f t="shared" si="4"/>
        <v>HML</v>
      </c>
      <c r="R273" s="11">
        <v>-1.933366086212851E-2</v>
      </c>
    </row>
    <row r="274" spans="1:18">
      <c r="A274" s="5">
        <v>41243</v>
      </c>
      <c r="B274">
        <f>'FF-5'!C597/100</f>
        <v>4.5999999999999999E-3</v>
      </c>
      <c r="C274">
        <f>'FF-5'!D597/100</f>
        <v>-8.3999999999999995E-3</v>
      </c>
      <c r="D274">
        <f>'FF-5'!E597/100</f>
        <v>6.0999999999999995E-3</v>
      </c>
      <c r="E274">
        <f>'FF-5'!F597/100</f>
        <v>8.5000000000000006E-3</v>
      </c>
      <c r="F274">
        <f>'FF-5'!J1035/100</f>
        <v>4.8999999999999998E-3</v>
      </c>
      <c r="G274">
        <v>17.309999999999999</v>
      </c>
      <c r="H274">
        <v>1.1564055376036553E-3</v>
      </c>
      <c r="I274">
        <v>-1.6793444944266378E-3</v>
      </c>
      <c r="J274">
        <v>88.4</v>
      </c>
      <c r="K274">
        <v>1.65</v>
      </c>
      <c r="L274">
        <v>3.405161127845131</v>
      </c>
      <c r="M274">
        <v>1.53</v>
      </c>
      <c r="N274">
        <v>-4.3999999999999997E-2</v>
      </c>
      <c r="O274">
        <v>-1.5831286278363131E-2</v>
      </c>
      <c r="P274" t="s">
        <v>5442</v>
      </c>
      <c r="Q274" s="11" t="str">
        <f t="shared" si="4"/>
        <v>CMA</v>
      </c>
      <c r="R274" s="11">
        <v>3.5714232700638782E-3</v>
      </c>
    </row>
    <row r="275" spans="1:18">
      <c r="A275" s="5">
        <v>41274</v>
      </c>
      <c r="B275">
        <f>'FF-5'!C598/100</f>
        <v>1.89E-2</v>
      </c>
      <c r="C275">
        <f>'FF-5'!D598/100</f>
        <v>3.5099999999999999E-2</v>
      </c>
      <c r="D275">
        <f>'FF-5'!E598/100</f>
        <v>-1.8500000000000003E-2</v>
      </c>
      <c r="E275">
        <f>'FF-5'!F598/100</f>
        <v>9.1000000000000004E-3</v>
      </c>
      <c r="F275">
        <f>'FF-5'!J1036/100</f>
        <v>-2.86E-2</v>
      </c>
      <c r="G275">
        <v>13.51</v>
      </c>
      <c r="H275">
        <v>9.8656066386384467E-3</v>
      </c>
      <c r="I275">
        <v>-1.2108160467716456E-4</v>
      </c>
      <c r="J275">
        <v>88.4</v>
      </c>
      <c r="K275">
        <v>1.72</v>
      </c>
      <c r="L275">
        <v>5.1082097905264199</v>
      </c>
      <c r="M275">
        <v>1.75</v>
      </c>
      <c r="N275">
        <v>-5.1670000000000001E-2</v>
      </c>
      <c r="O275">
        <v>0</v>
      </c>
      <c r="P275" t="s">
        <v>5442</v>
      </c>
      <c r="Q275" s="11" t="str">
        <f t="shared" si="4"/>
        <v>HML</v>
      </c>
      <c r="R275" s="11">
        <v>7.1802889273127057E-3</v>
      </c>
    </row>
    <row r="276" spans="1:18">
      <c r="A276" s="5">
        <v>41305</v>
      </c>
      <c r="B276">
        <f>'FF-5'!C599/100</f>
        <v>4.7999999999999996E-3</v>
      </c>
      <c r="C276">
        <f>'FF-5'!D599/100</f>
        <v>9.5999999999999992E-3</v>
      </c>
      <c r="D276">
        <f>'FF-5'!E599/100</f>
        <v>-1.9299999999999998E-2</v>
      </c>
      <c r="E276">
        <f>'FF-5'!F599/100</f>
        <v>1.41E-2</v>
      </c>
      <c r="F276">
        <f>'FF-5'!J1037/100</f>
        <v>-1.7899999999999999E-2</v>
      </c>
      <c r="G276">
        <v>14.07</v>
      </c>
      <c r="H276">
        <v>9.8656066386384467E-3</v>
      </c>
      <c r="I276">
        <v>1.9807889421807889E-3</v>
      </c>
      <c r="J276">
        <v>88.5</v>
      </c>
      <c r="K276">
        <v>1.91</v>
      </c>
      <c r="L276">
        <v>5.5249080105155723</v>
      </c>
      <c r="M276">
        <v>1.64</v>
      </c>
      <c r="N276">
        <v>-2.65E-3</v>
      </c>
      <c r="O276">
        <v>0</v>
      </c>
      <c r="P276" t="s">
        <v>5442</v>
      </c>
      <c r="Q276" s="11" t="str">
        <f t="shared" si="4"/>
        <v>CMA</v>
      </c>
      <c r="R276" s="11">
        <v>5.1595474794824625E-2</v>
      </c>
    </row>
    <row r="277" spans="1:18">
      <c r="A277" s="5">
        <v>41333</v>
      </c>
      <c r="B277">
        <f>'FF-5'!C600/100</f>
        <v>-2.5000000000000001E-3</v>
      </c>
      <c r="C277">
        <f>'FF-5'!D600/100</f>
        <v>1.1000000000000001E-3</v>
      </c>
      <c r="D277">
        <f>'FF-5'!E600/100</f>
        <v>-6.7000000000000002E-3</v>
      </c>
      <c r="E277">
        <f>'FF-5'!F600/100</f>
        <v>5.1999999999999998E-3</v>
      </c>
      <c r="F277">
        <f>'FF-5'!J1038/100</f>
        <v>1.29E-2</v>
      </c>
      <c r="G277">
        <v>13.03</v>
      </c>
      <c r="H277">
        <v>9.8656066386384467E-3</v>
      </c>
      <c r="I277">
        <v>5.4299267521009664E-3</v>
      </c>
      <c r="J277">
        <v>89.1</v>
      </c>
      <c r="K277">
        <v>1.98</v>
      </c>
      <c r="L277">
        <v>1.6823113529874709</v>
      </c>
      <c r="M277">
        <v>1.62</v>
      </c>
      <c r="N277">
        <v>-1.9380000000000001E-2</v>
      </c>
      <c r="O277">
        <v>0</v>
      </c>
      <c r="P277" t="s">
        <v>5442</v>
      </c>
      <c r="Q277" s="11" t="str">
        <f t="shared" si="4"/>
        <v>MOM</v>
      </c>
      <c r="R277" s="11">
        <v>1.0433962922878237E-2</v>
      </c>
    </row>
    <row r="278" spans="1:18">
      <c r="A278" s="5">
        <v>41362</v>
      </c>
      <c r="B278">
        <f>'FF-5'!C601/100</f>
        <v>8.5000000000000006E-3</v>
      </c>
      <c r="C278">
        <f>'FF-5'!D601/100</f>
        <v>-1.9E-3</v>
      </c>
      <c r="D278">
        <f>'FF-5'!E601/100</f>
        <v>1.2999999999999999E-3</v>
      </c>
      <c r="E278">
        <f>'FF-5'!F601/100</f>
        <v>1.38E-2</v>
      </c>
      <c r="F278">
        <f>'FF-5'!J1039/100</f>
        <v>1.9199999999999998E-2</v>
      </c>
      <c r="G278">
        <v>13.97</v>
      </c>
      <c r="H278">
        <v>2.6763633481292626E-3</v>
      </c>
      <c r="I278">
        <v>-2.8119191025899326E-3</v>
      </c>
      <c r="J278">
        <v>89.4</v>
      </c>
      <c r="K278">
        <v>1.96</v>
      </c>
      <c r="L278">
        <v>4.1448824506700577</v>
      </c>
      <c r="M278">
        <v>1.48</v>
      </c>
      <c r="N278">
        <v>-4.7419999999999997E-2</v>
      </c>
      <c r="O278">
        <v>0</v>
      </c>
      <c r="P278" t="s">
        <v>5442</v>
      </c>
      <c r="Q278" s="11" t="str">
        <f t="shared" si="4"/>
        <v>MOM</v>
      </c>
      <c r="R278" s="11">
        <v>3.6028092182050386E-2</v>
      </c>
    </row>
    <row r="279" spans="1:18">
      <c r="A279" s="5">
        <v>41394</v>
      </c>
      <c r="B279">
        <f>'FF-5'!C602/100</f>
        <v>-2.2499999999999999E-2</v>
      </c>
      <c r="C279">
        <f>'FF-5'!D602/100</f>
        <v>4.5000000000000005E-3</v>
      </c>
      <c r="D279">
        <f>'FF-5'!E602/100</f>
        <v>2.7000000000000001E-3</v>
      </c>
      <c r="E279">
        <f>'FF-5'!F602/100</f>
        <v>3.8E-3</v>
      </c>
      <c r="F279">
        <f>'FF-5'!J1040/100</f>
        <v>2.2000000000000001E-3</v>
      </c>
      <c r="G279">
        <v>13.49</v>
      </c>
      <c r="H279">
        <v>2.6763633481292626E-3</v>
      </c>
      <c r="I279">
        <v>-2.0879792665812191E-3</v>
      </c>
      <c r="J279">
        <v>89.2</v>
      </c>
      <c r="K279">
        <v>1.76</v>
      </c>
      <c r="L279">
        <v>7.2286378239227886</v>
      </c>
      <c r="M279">
        <v>1.86</v>
      </c>
      <c r="N279">
        <v>2.3779999999999999E-2</v>
      </c>
      <c r="O279">
        <v>0</v>
      </c>
      <c r="P279" t="s">
        <v>5442</v>
      </c>
      <c r="Q279" s="11" t="str">
        <f t="shared" si="4"/>
        <v>HML</v>
      </c>
      <c r="R279" s="11">
        <v>1.8628908592349669E-2</v>
      </c>
    </row>
    <row r="280" spans="1:18">
      <c r="A280" s="5">
        <v>41425</v>
      </c>
      <c r="B280">
        <f>'FF-5'!C603/100</f>
        <v>2.06E-2</v>
      </c>
      <c r="C280">
        <f>'FF-5'!D603/100</f>
        <v>2.63E-2</v>
      </c>
      <c r="D280">
        <f>'FF-5'!E603/100</f>
        <v>-1.9699999999999999E-2</v>
      </c>
      <c r="E280">
        <f>'FF-5'!F603/100</f>
        <v>-8.6999999999999994E-3</v>
      </c>
      <c r="F280">
        <f>'FF-5'!J1041/100</f>
        <v>-2.0199999999999999E-2</v>
      </c>
      <c r="G280">
        <v>17.27</v>
      </c>
      <c r="H280">
        <v>2.6763633481292626E-3</v>
      </c>
      <c r="I280">
        <v>4.1415548950163306E-4</v>
      </c>
      <c r="J280">
        <v>89.8</v>
      </c>
      <c r="K280">
        <v>1.93</v>
      </c>
      <c r="L280">
        <v>17.719731951776989</v>
      </c>
      <c r="M280">
        <v>2.16</v>
      </c>
      <c r="N280">
        <v>8.4889999999999993E-2</v>
      </c>
      <c r="O280">
        <v>0</v>
      </c>
      <c r="P280" t="s">
        <v>5442</v>
      </c>
      <c r="Q280" s="11" t="str">
        <f t="shared" si="4"/>
        <v>HML</v>
      </c>
      <c r="R280" s="11">
        <v>1.8531153947397794E-2</v>
      </c>
    </row>
    <row r="281" spans="1:18">
      <c r="A281" s="5">
        <v>41453</v>
      </c>
      <c r="B281">
        <f>'FF-5'!C604/100</f>
        <v>1.5600000000000001E-2</v>
      </c>
      <c r="C281">
        <f>'FF-5'!D604/100</f>
        <v>2.9999999999999997E-4</v>
      </c>
      <c r="D281">
        <f>'FF-5'!E604/100</f>
        <v>-3.7000000000000002E-3</v>
      </c>
      <c r="E281">
        <f>'FF-5'!F604/100</f>
        <v>0</v>
      </c>
      <c r="F281">
        <f>'FF-5'!J1042/100</f>
        <v>5.1999999999999998E-3</v>
      </c>
      <c r="G281">
        <v>13.97</v>
      </c>
      <c r="H281">
        <v>8.5139356908439101E-3</v>
      </c>
      <c r="I281">
        <v>2.3804082055085551E-3</v>
      </c>
      <c r="J281">
        <v>90.1</v>
      </c>
      <c r="K281">
        <v>2.2999999999999998</v>
      </c>
      <c r="L281">
        <v>8.6767038210651073</v>
      </c>
      <c r="M281">
        <v>2.29</v>
      </c>
      <c r="N281">
        <v>-5.0939999999999999E-2</v>
      </c>
      <c r="O281">
        <v>-1.5005226756363926E-2</v>
      </c>
      <c r="P281" t="s">
        <v>5442</v>
      </c>
      <c r="Q281" s="11" t="str">
        <f t="shared" si="4"/>
        <v>SMB</v>
      </c>
      <c r="R281" s="11">
        <v>-1.5005226756363843E-2</v>
      </c>
    </row>
    <row r="282" spans="1:18">
      <c r="A282" s="5">
        <v>41486</v>
      </c>
      <c r="B282">
        <f>'FF-5'!C605/100</f>
        <v>1.8100000000000002E-2</v>
      </c>
      <c r="C282">
        <f>'FF-5'!D605/100</f>
        <v>5.6999999999999993E-3</v>
      </c>
      <c r="D282">
        <f>'FF-5'!E605/100</f>
        <v>-1.3500000000000002E-2</v>
      </c>
      <c r="E282">
        <f>'FF-5'!F605/100</f>
        <v>5.0000000000000001E-3</v>
      </c>
      <c r="F282">
        <f>'FF-5'!J1043/100</f>
        <v>1.7600000000000001E-2</v>
      </c>
      <c r="G282">
        <v>14.21</v>
      </c>
      <c r="H282">
        <v>8.5139356908439101E-3</v>
      </c>
      <c r="I282">
        <v>1.9574523005443378E-3</v>
      </c>
      <c r="J282">
        <v>90.1</v>
      </c>
      <c r="K282">
        <v>2.58</v>
      </c>
      <c r="L282">
        <v>5.2843331014091692</v>
      </c>
      <c r="M282">
        <v>2.39</v>
      </c>
      <c r="N282">
        <v>2.8E-3</v>
      </c>
      <c r="O282">
        <v>0</v>
      </c>
      <c r="P282" t="s">
        <v>5442</v>
      </c>
      <c r="Q282" s="11" t="str">
        <f t="shared" si="4"/>
        <v>SMB</v>
      </c>
      <c r="R282" s="11">
        <v>5.1236262481088257E-2</v>
      </c>
    </row>
    <row r="283" spans="1:18">
      <c r="A283" s="5">
        <v>41516</v>
      </c>
      <c r="B283">
        <f>'FF-5'!C606/100</f>
        <v>-5.9999999999999995E-4</v>
      </c>
      <c r="C283">
        <f>'FF-5'!D606/100</f>
        <v>-2.69E-2</v>
      </c>
      <c r="D283">
        <f>'FF-5'!E606/100</f>
        <v>6.6E-3</v>
      </c>
      <c r="E283">
        <f>'FF-5'!F606/100</f>
        <v>-2.1600000000000001E-2</v>
      </c>
      <c r="F283">
        <f>'FF-5'!J1044/100</f>
        <v>2.0000000000000001E-4</v>
      </c>
      <c r="G283">
        <v>14.69</v>
      </c>
      <c r="H283">
        <v>8.5139356908439101E-3</v>
      </c>
      <c r="I283">
        <v>2.3872906826962748E-3</v>
      </c>
      <c r="J283">
        <v>90.4</v>
      </c>
      <c r="K283">
        <v>2.74</v>
      </c>
      <c r="L283">
        <v>3.881192728197997</v>
      </c>
      <c r="M283">
        <v>2.31</v>
      </c>
      <c r="N283">
        <v>-2.24E-2</v>
      </c>
      <c r="O283">
        <v>-2.9846307442236399E-2</v>
      </c>
      <c r="P283" t="s">
        <v>5442</v>
      </c>
      <c r="Q283" s="11" t="str">
        <f t="shared" si="4"/>
        <v>RMW</v>
      </c>
      <c r="R283" s="11">
        <v>-2.9846307442236375E-2</v>
      </c>
    </row>
    <row r="284" spans="1:18">
      <c r="A284" s="5">
        <v>41547</v>
      </c>
      <c r="B284">
        <f>'FF-5'!C607/100</f>
        <v>2.63E-2</v>
      </c>
      <c r="C284">
        <f>'FF-5'!D607/100</f>
        <v>-1.2199999999999999E-2</v>
      </c>
      <c r="D284">
        <f>'FF-5'!E607/100</f>
        <v>-5.6999999999999993E-3</v>
      </c>
      <c r="E284">
        <f>'FF-5'!F607/100</f>
        <v>-1.3500000000000002E-2</v>
      </c>
      <c r="F284">
        <f>'FF-5'!J1045/100</f>
        <v>3.0600000000000002E-2</v>
      </c>
      <c r="G284">
        <v>15.41</v>
      </c>
      <c r="H284">
        <v>8.7174175342725757E-3</v>
      </c>
      <c r="I284">
        <v>3.7694469193350066E-4</v>
      </c>
      <c r="J284">
        <v>90.9</v>
      </c>
      <c r="K284">
        <v>2.81</v>
      </c>
      <c r="L284">
        <v>4.4583624024858501</v>
      </c>
      <c r="M284">
        <v>2.2599999999999998</v>
      </c>
      <c r="N284">
        <v>-5.8740000000000001E-2</v>
      </c>
      <c r="O284">
        <v>0</v>
      </c>
      <c r="P284" t="s">
        <v>5442</v>
      </c>
      <c r="Q284" s="11" t="str">
        <f t="shared" si="4"/>
        <v>MOM</v>
      </c>
      <c r="R284" s="11">
        <v>3.1489612792447108E-2</v>
      </c>
    </row>
    <row r="285" spans="1:18">
      <c r="A285" s="5">
        <v>41578</v>
      </c>
      <c r="B285">
        <f>'FF-5'!C608/100</f>
        <v>-1.4800000000000001E-2</v>
      </c>
      <c r="C285">
        <f>'FF-5'!D608/100</f>
        <v>1.2500000000000001E-2</v>
      </c>
      <c r="D285">
        <f>'FF-5'!E608/100</f>
        <v>2.7699999999999999E-2</v>
      </c>
      <c r="E285">
        <f>'FF-5'!F608/100</f>
        <v>8.6999999999999994E-3</v>
      </c>
      <c r="F285">
        <f>'FF-5'!J1046/100</f>
        <v>8.0000000000000004E-4</v>
      </c>
      <c r="G285">
        <v>12.92</v>
      </c>
      <c r="H285">
        <v>8.7174175342725757E-3</v>
      </c>
      <c r="I285">
        <v>5.3523104853914205E-4</v>
      </c>
      <c r="J285">
        <v>91.6</v>
      </c>
      <c r="K285">
        <v>2.62</v>
      </c>
      <c r="L285">
        <v>5.3549092460584244</v>
      </c>
      <c r="M285">
        <v>2.4700000000000002</v>
      </c>
      <c r="N285">
        <v>-5.1799999999999999E-2</v>
      </c>
      <c r="O285">
        <v>0</v>
      </c>
      <c r="P285" t="s">
        <v>5442</v>
      </c>
      <c r="Q285" s="11" t="str">
        <f t="shared" si="4"/>
        <v>RMW</v>
      </c>
      <c r="R285" s="11">
        <v>4.3081096273555941E-2</v>
      </c>
    </row>
    <row r="286" spans="1:18">
      <c r="A286" s="5">
        <v>41607</v>
      </c>
      <c r="B286">
        <f>'FF-5'!C609/100</f>
        <v>1.41E-2</v>
      </c>
      <c r="C286">
        <f>'FF-5'!D609/100</f>
        <v>3.2000000000000002E-3</v>
      </c>
      <c r="D286">
        <f>'FF-5'!E609/100</f>
        <v>1.4000000000000002E-3</v>
      </c>
      <c r="E286">
        <f>'FF-5'!F609/100</f>
        <v>4.0000000000000002E-4</v>
      </c>
      <c r="F286">
        <f>'FF-5'!J1047/100</f>
        <v>4.4000000000000003E-3</v>
      </c>
      <c r="G286">
        <v>14.19</v>
      </c>
      <c r="H286">
        <v>8.7174175342725757E-3</v>
      </c>
      <c r="I286">
        <v>1.8444894273523804E-3</v>
      </c>
      <c r="J286">
        <v>91.8</v>
      </c>
      <c r="K286">
        <v>2.72</v>
      </c>
      <c r="L286">
        <v>5.2314301610087721</v>
      </c>
      <c r="M286">
        <v>2.66</v>
      </c>
      <c r="N286">
        <v>-7.5799999999999999E-3</v>
      </c>
      <c r="O286">
        <v>0</v>
      </c>
      <c r="P286" t="s">
        <v>5442</v>
      </c>
      <c r="Q286" s="11" t="str">
        <f t="shared" si="4"/>
        <v>SMB</v>
      </c>
      <c r="R286" s="11">
        <v>2.6157708809311675E-2</v>
      </c>
    </row>
    <row r="287" spans="1:18">
      <c r="A287" s="5">
        <v>41639</v>
      </c>
      <c r="B287">
        <f>'FF-5'!C610/100</f>
        <v>-4.5000000000000005E-3</v>
      </c>
      <c r="C287">
        <f>'FF-5'!D610/100</f>
        <v>-2.0000000000000001E-4</v>
      </c>
      <c r="D287">
        <f>'FF-5'!E610/100</f>
        <v>-4.5000000000000005E-3</v>
      </c>
      <c r="E287">
        <f>'FF-5'!F610/100</f>
        <v>1E-3</v>
      </c>
      <c r="F287">
        <f>'FF-5'!J1048/100</f>
        <v>2.0000000000000001E-4</v>
      </c>
      <c r="G287">
        <v>14.24</v>
      </c>
      <c r="H287">
        <v>-3.4509598528477126E-3</v>
      </c>
      <c r="I287">
        <v>2.6441691584793148E-3</v>
      </c>
      <c r="J287">
        <v>92.6</v>
      </c>
      <c r="K287">
        <v>2.9</v>
      </c>
      <c r="L287">
        <v>2.0554382982730339</v>
      </c>
      <c r="M287">
        <v>2.33</v>
      </c>
      <c r="N287">
        <v>2.717E-2</v>
      </c>
      <c r="O287">
        <v>0</v>
      </c>
      <c r="P287" t="s">
        <v>5442</v>
      </c>
      <c r="Q287" s="11" t="str">
        <f t="shared" si="4"/>
        <v>CMA</v>
      </c>
      <c r="R287" s="11">
        <v>2.5072993102680741E-2</v>
      </c>
    </row>
    <row r="288" spans="1:18">
      <c r="A288" s="5">
        <v>41670</v>
      </c>
      <c r="B288">
        <f>'FF-5'!C611/100</f>
        <v>5.7999999999999996E-3</v>
      </c>
      <c r="C288">
        <f>'FF-5'!D611/100</f>
        <v>-2.07E-2</v>
      </c>
      <c r="D288">
        <f>'FF-5'!E611/100</f>
        <v>-3.8699999999999998E-2</v>
      </c>
      <c r="E288">
        <f>'FF-5'!F611/100</f>
        <v>-1.43E-2</v>
      </c>
      <c r="F288">
        <f>'FF-5'!J1049/100</f>
        <v>1.7100000000000001E-2</v>
      </c>
      <c r="G288">
        <v>15.47</v>
      </c>
      <c r="H288">
        <v>-3.4509598528477126E-3</v>
      </c>
      <c r="I288">
        <v>2.4241752904536895E-3</v>
      </c>
      <c r="J288">
        <v>92.7</v>
      </c>
      <c r="K288">
        <v>2.86</v>
      </c>
      <c r="L288">
        <v>9.8626031448836002</v>
      </c>
      <c r="M288">
        <v>2.33</v>
      </c>
      <c r="N288">
        <v>-2.155E-2</v>
      </c>
      <c r="O288">
        <v>-3.4964584165055927E-2</v>
      </c>
      <c r="P288" t="s">
        <v>5412</v>
      </c>
      <c r="Q288" s="11" t="str">
        <f t="shared" si="4"/>
        <v>MOM</v>
      </c>
      <c r="R288" s="11">
        <v>-3.4964584165055879E-2</v>
      </c>
    </row>
    <row r="289" spans="1:18">
      <c r="A289" s="5">
        <v>41698</v>
      </c>
      <c r="B289">
        <f>'FF-5'!C612/100</f>
        <v>1.2999999999999999E-3</v>
      </c>
      <c r="C289">
        <f>'FF-5'!D612/100</f>
        <v>-3.0999999999999999E-3</v>
      </c>
      <c r="D289">
        <f>'FF-5'!E612/100</f>
        <v>-2.0999999999999999E-3</v>
      </c>
      <c r="E289">
        <f>'FF-5'!F612/100</f>
        <v>-4.4000000000000003E-3</v>
      </c>
      <c r="F289">
        <f>'FF-5'!J1050/100</f>
        <v>2.07E-2</v>
      </c>
      <c r="G289">
        <v>14.84</v>
      </c>
      <c r="H289">
        <v>-3.4509598528477126E-3</v>
      </c>
      <c r="I289">
        <v>1.1007786202441583E-3</v>
      </c>
      <c r="J289">
        <v>92.9</v>
      </c>
      <c r="K289">
        <v>2.71</v>
      </c>
      <c r="L289">
        <v>5.0268164234332691</v>
      </c>
      <c r="M289">
        <v>2.29</v>
      </c>
      <c r="N289">
        <v>-9.2000000000000003E-4</v>
      </c>
      <c r="O289">
        <v>0</v>
      </c>
      <c r="P289" t="s">
        <v>5442</v>
      </c>
      <c r="Q289" s="11" t="str">
        <f t="shared" si="4"/>
        <v>MOM</v>
      </c>
      <c r="R289" s="11">
        <v>4.4459523282155189E-2</v>
      </c>
    </row>
    <row r="290" spans="1:18">
      <c r="A290" s="5">
        <v>41729</v>
      </c>
      <c r="B290">
        <f>'FF-5'!C613/100</f>
        <v>-1.0800000000000001E-2</v>
      </c>
      <c r="C290">
        <f>'FF-5'!D613/100</f>
        <v>4.9299999999999997E-2</v>
      </c>
      <c r="D290">
        <f>'FF-5'!E613/100</f>
        <v>2.1299999999999999E-2</v>
      </c>
      <c r="E290">
        <f>'FF-5'!F613/100</f>
        <v>1.9199999999999998E-2</v>
      </c>
      <c r="F290">
        <f>'FF-5'!J1051/100</f>
        <v>-3.2899999999999999E-2</v>
      </c>
      <c r="G290">
        <v>14.2</v>
      </c>
      <c r="H290">
        <v>1.2918421292132942E-2</v>
      </c>
      <c r="I290">
        <v>2.0420553010651599E-3</v>
      </c>
      <c r="J290">
        <v>93.6</v>
      </c>
      <c r="K290">
        <v>2.72</v>
      </c>
      <c r="L290">
        <v>6.02057034905161</v>
      </c>
      <c r="M290">
        <v>2.25</v>
      </c>
      <c r="N290">
        <v>6.8500000000000002E-3</v>
      </c>
      <c r="O290">
        <v>0</v>
      </c>
      <c r="P290" t="s">
        <v>5442</v>
      </c>
      <c r="Q290" s="11" t="str">
        <f t="shared" si="4"/>
        <v>HML</v>
      </c>
      <c r="R290" s="11">
        <v>5.3600080787226112E-3</v>
      </c>
    </row>
    <row r="291" spans="1:18">
      <c r="A291" s="5">
        <v>41759</v>
      </c>
      <c r="B291">
        <f>'FF-5'!C614/100</f>
        <v>-4.1100000000000005E-2</v>
      </c>
      <c r="C291">
        <f>'FF-5'!D614/100</f>
        <v>1.1699999999999999E-2</v>
      </c>
      <c r="D291">
        <f>'FF-5'!E614/100</f>
        <v>3.4700000000000002E-2</v>
      </c>
      <c r="E291">
        <f>'FF-5'!F614/100</f>
        <v>0.01</v>
      </c>
      <c r="F291">
        <f>'FF-5'!J1052/100</f>
        <v>-3.8900000000000004E-2</v>
      </c>
      <c r="G291">
        <v>12.48</v>
      </c>
      <c r="H291">
        <v>1.2918421292132942E-2</v>
      </c>
      <c r="I291">
        <v>1.8641856050976013E-3</v>
      </c>
      <c r="J291">
        <v>94.4</v>
      </c>
      <c r="K291">
        <v>2.71</v>
      </c>
      <c r="L291">
        <v>4.1136006483424614</v>
      </c>
      <c r="M291">
        <v>2.11</v>
      </c>
      <c r="N291">
        <v>-2.1479999999999999E-2</v>
      </c>
      <c r="O291">
        <v>0</v>
      </c>
      <c r="P291" t="s">
        <v>5442</v>
      </c>
      <c r="Q291" s="11" t="str">
        <f t="shared" si="4"/>
        <v>RMW</v>
      </c>
      <c r="R291" s="11">
        <v>4.8559888483015179E-3</v>
      </c>
    </row>
    <row r="292" spans="1:18">
      <c r="A292" s="5">
        <v>41789</v>
      </c>
      <c r="B292">
        <f>'FF-5'!C615/100</f>
        <v>-1.89E-2</v>
      </c>
      <c r="C292">
        <f>'FF-5'!D615/100</f>
        <v>-1.2999999999999999E-3</v>
      </c>
      <c r="D292">
        <f>'FF-5'!E615/100</f>
        <v>5.9999999999999995E-4</v>
      </c>
      <c r="E292">
        <f>'FF-5'!F615/100</f>
        <v>-0.01</v>
      </c>
      <c r="F292">
        <f>'FF-5'!J1053/100</f>
        <v>8.6999999999999994E-3</v>
      </c>
      <c r="G292">
        <v>11.54</v>
      </c>
      <c r="H292">
        <v>1.2918421292132942E-2</v>
      </c>
      <c r="I292">
        <v>1.9030059035471947E-3</v>
      </c>
      <c r="J292">
        <v>94.6</v>
      </c>
      <c r="K292">
        <v>2.56</v>
      </c>
      <c r="L292">
        <v>1.1334478210870651</v>
      </c>
      <c r="M292">
        <v>2.06</v>
      </c>
      <c r="N292">
        <v>-4.9699999999999996E-3</v>
      </c>
      <c r="O292">
        <v>0</v>
      </c>
      <c r="P292" t="s">
        <v>5442</v>
      </c>
      <c r="Q292" s="11" t="str">
        <f t="shared" si="4"/>
        <v>MOM</v>
      </c>
      <c r="R292" s="11">
        <v>2.1499225863489846E-2</v>
      </c>
    </row>
    <row r="293" spans="1:18">
      <c r="A293" s="5">
        <v>41820</v>
      </c>
      <c r="B293">
        <f>'FF-5'!C616/100</f>
        <v>3.1E-2</v>
      </c>
      <c r="C293">
        <f>'FF-5'!D616/100</f>
        <v>-6.9999999999999993E-3</v>
      </c>
      <c r="D293">
        <f>'FF-5'!E616/100</f>
        <v>-1.8799999999999997E-2</v>
      </c>
      <c r="E293">
        <f>'FF-5'!F616/100</f>
        <v>-0.02</v>
      </c>
      <c r="F293">
        <f>'FF-5'!J1054/100</f>
        <v>6.8999999999999999E-3</v>
      </c>
      <c r="G293">
        <v>12.3</v>
      </c>
      <c r="H293">
        <v>1.2153914093167906E-2</v>
      </c>
      <c r="I293">
        <v>1.321132206079767E-3</v>
      </c>
      <c r="J293">
        <v>95.1</v>
      </c>
      <c r="K293">
        <v>2.6</v>
      </c>
      <c r="L293">
        <v>3.3044618061943969</v>
      </c>
      <c r="M293">
        <v>2.0499999999999998</v>
      </c>
      <c r="N293">
        <v>3.9320000000000001E-2</v>
      </c>
      <c r="O293">
        <v>0</v>
      </c>
      <c r="P293" t="s">
        <v>5442</v>
      </c>
      <c r="Q293" s="11" t="str">
        <f t="shared" si="4"/>
        <v>SMB</v>
      </c>
      <c r="R293" s="11">
        <v>1.9807766536372728E-2</v>
      </c>
    </row>
    <row r="294" spans="1:18">
      <c r="A294" s="5">
        <v>41851</v>
      </c>
      <c r="B294">
        <f>'FF-5'!C617/100</f>
        <v>-4.2999999999999997E-2</v>
      </c>
      <c r="C294">
        <f>'FF-5'!D617/100</f>
        <v>4.0000000000000002E-4</v>
      </c>
      <c r="D294">
        <f>'FF-5'!E617/100</f>
        <v>9.0000000000000011E-3</v>
      </c>
      <c r="E294">
        <f>'FF-5'!F617/100</f>
        <v>5.3E-3</v>
      </c>
      <c r="F294">
        <f>'FF-5'!J1055/100</f>
        <v>-1.1999999999999999E-3</v>
      </c>
      <c r="G294">
        <v>13.49</v>
      </c>
      <c r="H294">
        <v>1.2153914093167906E-2</v>
      </c>
      <c r="I294">
        <v>1.1254852864928111E-3</v>
      </c>
      <c r="J294">
        <v>95.8</v>
      </c>
      <c r="K294">
        <v>2.54</v>
      </c>
      <c r="L294">
        <v>8.0965881614344113</v>
      </c>
      <c r="M294">
        <v>1.87</v>
      </c>
      <c r="N294">
        <v>2.6929999999999999E-2</v>
      </c>
      <c r="O294">
        <v>-1.5312935632361567E-2</v>
      </c>
      <c r="P294" t="s">
        <v>5442</v>
      </c>
      <c r="Q294" s="11" t="str">
        <f t="shared" si="4"/>
        <v>RMW</v>
      </c>
      <c r="R294" s="11">
        <v>-1.531293563236158E-2</v>
      </c>
    </row>
    <row r="295" spans="1:18">
      <c r="A295" s="5">
        <v>41880</v>
      </c>
      <c r="B295">
        <f>'FF-5'!C618/100</f>
        <v>3.0999999999999999E-3</v>
      </c>
      <c r="C295">
        <f>'FF-5'!D618/100</f>
        <v>-4.5000000000000005E-3</v>
      </c>
      <c r="D295">
        <f>'FF-5'!E618/100</f>
        <v>-6.4000000000000003E-3</v>
      </c>
      <c r="E295">
        <f>'FF-5'!F618/100</f>
        <v>-6.8999999999999999E-3</v>
      </c>
      <c r="F295">
        <f>'FF-5'!J1056/100</f>
        <v>8.199999999999999E-3</v>
      </c>
      <c r="G295">
        <v>13.47</v>
      </c>
      <c r="H295">
        <v>1.2153914093167906E-2</v>
      </c>
      <c r="I295">
        <v>-1.6000134737970129E-4</v>
      </c>
      <c r="J295">
        <v>96.3</v>
      </c>
      <c r="K295">
        <v>2.42</v>
      </c>
      <c r="L295">
        <v>3.6497488124803819</v>
      </c>
      <c r="M295">
        <v>1.94</v>
      </c>
      <c r="N295">
        <v>5.3859999999999998E-2</v>
      </c>
      <c r="O295">
        <v>0</v>
      </c>
      <c r="P295" t="s">
        <v>5442</v>
      </c>
      <c r="Q295" s="11" t="str">
        <f t="shared" si="4"/>
        <v>MOM</v>
      </c>
      <c r="R295" s="11">
        <v>3.7864482388990428E-2</v>
      </c>
    </row>
    <row r="296" spans="1:18">
      <c r="A296" s="5">
        <v>41912</v>
      </c>
      <c r="B296">
        <f>'FF-5'!C619/100</f>
        <v>-3.7100000000000001E-2</v>
      </c>
      <c r="C296">
        <f>'FF-5'!D619/100</f>
        <v>-1.3500000000000002E-2</v>
      </c>
      <c r="D296">
        <f>'FF-5'!E619/100</f>
        <v>1.29E-2</v>
      </c>
      <c r="E296">
        <f>'FF-5'!F619/100</f>
        <v>-5.1999999999999998E-3</v>
      </c>
      <c r="F296">
        <f>'FF-5'!J1057/100</f>
        <v>5.0000000000000001E-3</v>
      </c>
      <c r="G296">
        <v>18.059999999999999</v>
      </c>
      <c r="H296">
        <v>5.0573313621204985E-3</v>
      </c>
      <c r="I296">
        <v>7.1591004800808378E-5</v>
      </c>
      <c r="J296">
        <v>96.4</v>
      </c>
      <c r="K296">
        <v>2.5299999999999998</v>
      </c>
      <c r="L296">
        <v>4.9765980544163249</v>
      </c>
      <c r="M296">
        <v>1.85</v>
      </c>
      <c r="N296">
        <v>3.5950000000000003E-2</v>
      </c>
      <c r="O296">
        <v>-1.7128645059859202E-2</v>
      </c>
      <c r="P296" t="s">
        <v>5442</v>
      </c>
      <c r="Q296" s="11" t="str">
        <f t="shared" si="4"/>
        <v>RMW</v>
      </c>
      <c r="R296" s="11">
        <v>-1.7128645059859227E-2</v>
      </c>
    </row>
    <row r="297" spans="1:18">
      <c r="A297" s="5">
        <v>41943</v>
      </c>
      <c r="B297">
        <f>'FF-5'!C620/100</f>
        <v>3.73E-2</v>
      </c>
      <c r="C297">
        <f>'FF-5'!D620/100</f>
        <v>-1.8000000000000002E-2</v>
      </c>
      <c r="D297">
        <f>'FF-5'!E620/100</f>
        <v>-5.6000000000000008E-3</v>
      </c>
      <c r="E297">
        <f>'FF-5'!F620/100</f>
        <v>-1E-3</v>
      </c>
      <c r="F297">
        <f>'FF-5'!J1058/100</f>
        <v>-5.9999999999999995E-4</v>
      </c>
      <c r="G297">
        <v>13.41</v>
      </c>
      <c r="H297">
        <v>5.0573313621204985E-3</v>
      </c>
      <c r="I297">
        <v>-1.9791390324119806E-4</v>
      </c>
      <c r="J297">
        <v>97.1</v>
      </c>
      <c r="K297">
        <v>2.2999999999999998</v>
      </c>
      <c r="L297">
        <v>7.8137399404144512</v>
      </c>
      <c r="M297">
        <v>1.71</v>
      </c>
      <c r="N297">
        <v>-1.478E-2</v>
      </c>
      <c r="O297">
        <v>0</v>
      </c>
      <c r="P297" t="s">
        <v>5442</v>
      </c>
      <c r="Q297" s="11" t="str">
        <f t="shared" si="4"/>
        <v>SMB</v>
      </c>
      <c r="R297" s="11">
        <v>2.2925905562124704E-2</v>
      </c>
    </row>
    <row r="298" spans="1:18">
      <c r="A298" s="5">
        <v>41971</v>
      </c>
      <c r="B298">
        <f>'FF-5'!C621/100</f>
        <v>-2.2799999999999997E-2</v>
      </c>
      <c r="C298">
        <f>'FF-5'!D621/100</f>
        <v>-3.1E-2</v>
      </c>
      <c r="D298">
        <f>'FF-5'!E621/100</f>
        <v>1.4999999999999999E-2</v>
      </c>
      <c r="E298">
        <f>'FF-5'!F621/100</f>
        <v>2.5999999999999999E-3</v>
      </c>
      <c r="F298">
        <f>'FF-5'!J1059/100</f>
        <v>6.8000000000000005E-3</v>
      </c>
      <c r="G298">
        <v>16.29</v>
      </c>
      <c r="H298">
        <v>5.0573313621204985E-3</v>
      </c>
      <c r="I298">
        <v>-1.8826601524659647E-3</v>
      </c>
      <c r="J298">
        <v>97.2</v>
      </c>
      <c r="K298">
        <v>2.33</v>
      </c>
      <c r="L298">
        <v>8.970162942927594</v>
      </c>
      <c r="M298">
        <v>1.5</v>
      </c>
      <c r="N298">
        <v>8.6290000000000006E-2</v>
      </c>
      <c r="O298">
        <v>0</v>
      </c>
      <c r="P298" t="s">
        <v>5442</v>
      </c>
      <c r="Q298" s="11" t="str">
        <f t="shared" si="4"/>
        <v>RMW</v>
      </c>
      <c r="R298" s="11">
        <v>2.423730519517564E-2</v>
      </c>
    </row>
    <row r="299" spans="1:18">
      <c r="A299" s="5">
        <v>42004</v>
      </c>
      <c r="B299">
        <f>'FF-5'!C622/100</f>
        <v>2.86E-2</v>
      </c>
      <c r="C299">
        <f>'FF-5'!D622/100</f>
        <v>2.2700000000000001E-2</v>
      </c>
      <c r="D299">
        <f>'FF-5'!E622/100</f>
        <v>-1.2199999999999999E-2</v>
      </c>
      <c r="E299">
        <f>'FF-5'!F622/100</f>
        <v>9.5999999999999992E-3</v>
      </c>
      <c r="F299">
        <f>'FF-5'!J1060/100</f>
        <v>1.1200000000000002E-2</v>
      </c>
      <c r="G299">
        <v>19.12</v>
      </c>
      <c r="H299">
        <v>9.0048497756571866E-3</v>
      </c>
      <c r="I299">
        <v>-3.0846094445592387E-3</v>
      </c>
      <c r="J299">
        <v>97.6</v>
      </c>
      <c r="K299">
        <v>2.21</v>
      </c>
      <c r="L299">
        <v>8.9320138831869897</v>
      </c>
      <c r="M299">
        <v>1.21</v>
      </c>
      <c r="N299">
        <v>7.4359999999999996E-2</v>
      </c>
      <c r="O299">
        <v>-4.7736807286954354E-3</v>
      </c>
      <c r="P299" t="s">
        <v>5442</v>
      </c>
      <c r="Q299" s="11" t="str">
        <f t="shared" si="4"/>
        <v>SMB</v>
      </c>
      <c r="R299" s="11">
        <v>-4.7736807286954397E-3</v>
      </c>
    </row>
    <row r="300" spans="1:18">
      <c r="A300" s="5">
        <v>42034</v>
      </c>
      <c r="B300">
        <f>'FF-5'!C623/100</f>
        <v>-9.1999999999999998E-3</v>
      </c>
      <c r="C300">
        <f>'FF-5'!D623/100</f>
        <v>-3.5900000000000001E-2</v>
      </c>
      <c r="D300">
        <f>'FF-5'!E623/100</f>
        <v>1.61E-2</v>
      </c>
      <c r="E300">
        <f>'FF-5'!F623/100</f>
        <v>-1.6500000000000001E-2</v>
      </c>
      <c r="F300">
        <f>'FF-5'!J1061/100</f>
        <v>3.8399999999999997E-2</v>
      </c>
      <c r="G300">
        <v>15.9</v>
      </c>
      <c r="H300">
        <v>9.0048497756571866E-3</v>
      </c>
      <c r="I300">
        <v>-6.3703164417655556E-3</v>
      </c>
      <c r="J300">
        <v>98.2</v>
      </c>
      <c r="K300">
        <v>1.88</v>
      </c>
      <c r="L300">
        <v>5.4116121835783888</v>
      </c>
      <c r="M300">
        <v>1.37</v>
      </c>
      <c r="N300">
        <v>-2.7879999999999999E-2</v>
      </c>
      <c r="O300">
        <v>-3.3857472400891896E-2</v>
      </c>
      <c r="P300" t="s">
        <v>5412</v>
      </c>
      <c r="Q300" s="11" t="str">
        <f t="shared" si="4"/>
        <v>MOM</v>
      </c>
      <c r="R300" s="11">
        <v>-2.922329434926052E-2</v>
      </c>
    </row>
    <row r="301" spans="1:18">
      <c r="A301" s="5">
        <v>42062</v>
      </c>
      <c r="B301">
        <f>'FF-5'!C624/100</f>
        <v>3.2000000000000002E-3</v>
      </c>
      <c r="C301">
        <f>'FF-5'!D624/100</f>
        <v>-1.8600000000000002E-2</v>
      </c>
      <c r="D301">
        <f>'FF-5'!E624/100</f>
        <v>-1.1200000000000002E-2</v>
      </c>
      <c r="E301">
        <f>'FF-5'!F624/100</f>
        <v>-1.8200000000000001E-2</v>
      </c>
      <c r="F301">
        <f>'FF-5'!J1062/100</f>
        <v>-2.8199999999999999E-2</v>
      </c>
      <c r="G301">
        <v>14.81</v>
      </c>
      <c r="H301">
        <v>9.0048497756571866E-3</v>
      </c>
      <c r="I301">
        <v>2.5346436802173855E-3</v>
      </c>
      <c r="J301">
        <v>98.2</v>
      </c>
      <c r="K301">
        <v>1.98</v>
      </c>
      <c r="L301">
        <v>9.3547621904781462</v>
      </c>
      <c r="M301">
        <v>1.38</v>
      </c>
      <c r="N301">
        <v>-1.145E-2</v>
      </c>
      <c r="O301">
        <v>0</v>
      </c>
      <c r="P301" t="s">
        <v>5442</v>
      </c>
      <c r="Q301" s="11" t="str">
        <f t="shared" si="4"/>
        <v>SMB</v>
      </c>
      <c r="R301" s="11">
        <v>5.5885804045261445E-2</v>
      </c>
    </row>
    <row r="302" spans="1:18">
      <c r="A302" s="5">
        <v>42094</v>
      </c>
      <c r="B302">
        <f>'FF-5'!C625/100</f>
        <v>3.0699999999999998E-2</v>
      </c>
      <c r="C302">
        <f>'FF-5'!D625/100</f>
        <v>-3.8E-3</v>
      </c>
      <c r="D302">
        <f>'FF-5'!E625/100</f>
        <v>8.9999999999999998E-4</v>
      </c>
      <c r="E302">
        <f>'FF-5'!F625/100</f>
        <v>-5.1999999999999998E-3</v>
      </c>
      <c r="F302">
        <f>'FF-5'!J1063/100</f>
        <v>2.7400000000000001E-2</v>
      </c>
      <c r="G302">
        <v>13.49</v>
      </c>
      <c r="H302">
        <v>6.1940508675886186E-3</v>
      </c>
      <c r="I302">
        <v>2.6939517808124425E-3</v>
      </c>
      <c r="J302">
        <v>98.5</v>
      </c>
      <c r="K302">
        <v>2.04</v>
      </c>
      <c r="L302">
        <v>3.7077043935747271</v>
      </c>
      <c r="M302">
        <v>1.47</v>
      </c>
      <c r="N302">
        <v>-1.0109999999999999E-2</v>
      </c>
      <c r="O302">
        <v>-1.6033487097238841E-2</v>
      </c>
      <c r="P302" t="s">
        <v>5442</v>
      </c>
      <c r="Q302" s="11" t="str">
        <f t="shared" si="4"/>
        <v>SMB</v>
      </c>
      <c r="R302" s="11">
        <v>-1.6033487097238841E-2</v>
      </c>
    </row>
    <row r="303" spans="1:18">
      <c r="A303" s="5">
        <v>42124</v>
      </c>
      <c r="B303">
        <f>'FF-5'!C626/100</f>
        <v>-3.0899999999999997E-2</v>
      </c>
      <c r="C303">
        <f>'FF-5'!D626/100</f>
        <v>1.8200000000000001E-2</v>
      </c>
      <c r="D303">
        <f>'FF-5'!E626/100</f>
        <v>5.9999999999999995E-4</v>
      </c>
      <c r="E303">
        <f>'FF-5'!F626/100</f>
        <v>-6.0999999999999995E-3</v>
      </c>
      <c r="F303">
        <f>'FF-5'!J1064/100</f>
        <v>-7.2700000000000001E-2</v>
      </c>
      <c r="G303">
        <v>13.34</v>
      </c>
      <c r="H303">
        <v>6.1940508675886186E-3</v>
      </c>
      <c r="I303">
        <v>1.0424788961589382E-3</v>
      </c>
      <c r="J303">
        <v>98.8</v>
      </c>
      <c r="K303">
        <v>1.94</v>
      </c>
      <c r="L303">
        <v>6.7565874137408102</v>
      </c>
      <c r="M303">
        <v>1.51</v>
      </c>
      <c r="N303">
        <v>1.021E-2</v>
      </c>
      <c r="O303">
        <v>-8.0817911426031824E-3</v>
      </c>
      <c r="P303" t="s">
        <v>5442</v>
      </c>
      <c r="Q303" s="11" t="str">
        <f t="shared" si="4"/>
        <v>HML</v>
      </c>
      <c r="R303" s="11">
        <v>8.081266842280721E-3</v>
      </c>
    </row>
    <row r="304" spans="1:18">
      <c r="A304" s="5">
        <v>42153</v>
      </c>
      <c r="B304">
        <f>'FF-5'!C627/100</f>
        <v>8.3999999999999995E-3</v>
      </c>
      <c r="C304">
        <f>'FF-5'!D627/100</f>
        <v>-1.15E-2</v>
      </c>
      <c r="D304">
        <f>'FF-5'!E627/100</f>
        <v>-1.8000000000000002E-2</v>
      </c>
      <c r="E304">
        <f>'FF-5'!F627/100</f>
        <v>-7.4999999999999997E-3</v>
      </c>
      <c r="F304">
        <f>'FF-5'!J1065/100</f>
        <v>5.8200000000000002E-2</v>
      </c>
      <c r="G304">
        <v>14.34</v>
      </c>
      <c r="H304">
        <v>6.1940508675886186E-3</v>
      </c>
      <c r="I304">
        <v>3.2977453412468272E-3</v>
      </c>
      <c r="J304">
        <v>99.2</v>
      </c>
      <c r="K304">
        <v>2.2000000000000002</v>
      </c>
      <c r="L304">
        <v>4.3573145522591794</v>
      </c>
      <c r="M304">
        <v>1.71</v>
      </c>
      <c r="N304">
        <v>9.9699999999999997E-3</v>
      </c>
      <c r="O304">
        <v>0</v>
      </c>
      <c r="P304" t="s">
        <v>5442</v>
      </c>
      <c r="Q304" s="11" t="str">
        <f t="shared" si="4"/>
        <v>MOM</v>
      </c>
      <c r="R304" s="11">
        <v>1.1038558614841376E-2</v>
      </c>
    </row>
    <row r="305" spans="1:18">
      <c r="A305" s="5">
        <v>42185</v>
      </c>
      <c r="B305">
        <f>'FF-5'!C628/100</f>
        <v>2.8999999999999998E-2</v>
      </c>
      <c r="C305">
        <f>'FF-5'!D628/100</f>
        <v>-7.9000000000000008E-3</v>
      </c>
      <c r="D305">
        <f>'FF-5'!E628/100</f>
        <v>4.4000000000000003E-3</v>
      </c>
      <c r="E305">
        <f>'FF-5'!F628/100</f>
        <v>-1.5800000000000002E-2</v>
      </c>
      <c r="F305">
        <f>'FF-5'!J1066/100</f>
        <v>3.0099999999999998E-2</v>
      </c>
      <c r="G305">
        <v>14.35</v>
      </c>
      <c r="H305">
        <v>4.0024506125282411E-3</v>
      </c>
      <c r="I305">
        <v>2.7679208104607333E-3</v>
      </c>
      <c r="J305">
        <v>99.5</v>
      </c>
      <c r="K305">
        <v>2.36</v>
      </c>
      <c r="L305">
        <v>5.2506613006453611</v>
      </c>
      <c r="M305">
        <v>1.53</v>
      </c>
      <c r="N305">
        <v>2.5690000000000001E-2</v>
      </c>
      <c r="O305">
        <v>-2.0588359075796384E-2</v>
      </c>
      <c r="P305" t="s">
        <v>5442</v>
      </c>
      <c r="Q305" s="11" t="str">
        <f t="shared" si="4"/>
        <v>MOM</v>
      </c>
      <c r="R305" s="11">
        <v>-2.058835907579637E-2</v>
      </c>
    </row>
    <row r="306" spans="1:18">
      <c r="A306" s="5">
        <v>42216</v>
      </c>
      <c r="B306">
        <f>'FF-5'!C629/100</f>
        <v>-4.5499999999999999E-2</v>
      </c>
      <c r="C306">
        <f>'FF-5'!D629/100</f>
        <v>-4.1299999999999996E-2</v>
      </c>
      <c r="D306">
        <f>'FF-5'!E629/100</f>
        <v>3.0000000000000001E-3</v>
      </c>
      <c r="E306">
        <f>'FF-5'!F629/100</f>
        <v>-2.4199999999999999E-2</v>
      </c>
      <c r="F306">
        <f>'FF-5'!J1067/100</f>
        <v>9.98E-2</v>
      </c>
      <c r="G306">
        <v>19.43</v>
      </c>
      <c r="H306">
        <v>4.0024506125282411E-3</v>
      </c>
      <c r="I306">
        <v>1.5863197801873063E-3</v>
      </c>
      <c r="J306">
        <v>100.1</v>
      </c>
      <c r="K306">
        <v>2.3199999999999998</v>
      </c>
      <c r="L306">
        <v>12.403553710393931</v>
      </c>
      <c r="M306">
        <v>1.47</v>
      </c>
      <c r="N306">
        <v>9.1689999999999994E-2</v>
      </c>
      <c r="O306">
        <v>-2.1671696328883069E-3</v>
      </c>
      <c r="P306" t="s">
        <v>5442</v>
      </c>
      <c r="Q306" s="11" t="str">
        <f t="shared" si="4"/>
        <v>MOM</v>
      </c>
      <c r="R306" s="11">
        <v>1.8808424030497761E-2</v>
      </c>
    </row>
    <row r="307" spans="1:18">
      <c r="A307" s="5">
        <v>42247</v>
      </c>
      <c r="B307">
        <f>'FF-5'!C630/100</f>
        <v>2.5000000000000001E-3</v>
      </c>
      <c r="C307">
        <f>'FF-5'!D630/100</f>
        <v>2.7699999999999999E-2</v>
      </c>
      <c r="D307">
        <f>'FF-5'!E630/100</f>
        <v>6.8000000000000005E-3</v>
      </c>
      <c r="E307">
        <f>'FF-5'!F630/100</f>
        <v>1.1899999999999999E-2</v>
      </c>
      <c r="F307">
        <f>'FF-5'!J1068/100</f>
        <v>-2.0899999999999998E-2</v>
      </c>
      <c r="G307">
        <v>24.38</v>
      </c>
      <c r="H307">
        <v>4.0024506125282411E-3</v>
      </c>
      <c r="I307">
        <v>-4.2010805179071298E-6</v>
      </c>
      <c r="J307">
        <v>99.7</v>
      </c>
      <c r="K307">
        <v>2.17</v>
      </c>
      <c r="L307">
        <v>5.088472227028678</v>
      </c>
      <c r="M307">
        <v>1.42</v>
      </c>
      <c r="N307">
        <v>3.29E-3</v>
      </c>
      <c r="O307">
        <v>-6.280528832317428E-2</v>
      </c>
      <c r="P307" t="s">
        <v>5412</v>
      </c>
      <c r="Q307" s="11" t="str">
        <f t="shared" si="4"/>
        <v>HML</v>
      </c>
      <c r="R307" s="11">
        <v>-6.2805288323174335E-2</v>
      </c>
    </row>
    <row r="308" spans="1:18">
      <c r="A308" s="5">
        <v>42277</v>
      </c>
      <c r="B308">
        <f>'FF-5'!C631/100</f>
        <v>-2.7900000000000001E-2</v>
      </c>
      <c r="C308">
        <f>'FF-5'!D631/100</f>
        <v>5.6000000000000008E-3</v>
      </c>
      <c r="D308">
        <f>'FF-5'!E631/100</f>
        <v>1.77E-2</v>
      </c>
      <c r="E308">
        <f>'FF-5'!F631/100</f>
        <v>-5.7999999999999996E-3</v>
      </c>
      <c r="F308">
        <f>'FF-5'!J1069/100</f>
        <v>5.2199999999999996E-2</v>
      </c>
      <c r="G308">
        <v>16.79</v>
      </c>
      <c r="H308">
        <v>1.8447912646364362E-3</v>
      </c>
      <c r="I308">
        <v>-2.2475875193775918E-3</v>
      </c>
      <c r="J308">
        <v>99.7</v>
      </c>
      <c r="K308">
        <v>2.17</v>
      </c>
      <c r="L308">
        <v>9.2155178104583069</v>
      </c>
      <c r="M308">
        <v>1.41</v>
      </c>
      <c r="N308">
        <v>-7.4620000000000006E-2</v>
      </c>
      <c r="O308">
        <v>-8.9223086495959725E-2</v>
      </c>
      <c r="P308" t="s">
        <v>5412</v>
      </c>
      <c r="Q308" s="11" t="str">
        <f t="shared" si="4"/>
        <v>MOM</v>
      </c>
      <c r="R308" s="11">
        <v>-2.8188163936092692E-2</v>
      </c>
    </row>
    <row r="309" spans="1:18">
      <c r="A309" s="5">
        <v>42307</v>
      </c>
      <c r="B309">
        <f>'FF-5'!C632/100</f>
        <v>-2.0799999999999999E-2</v>
      </c>
      <c r="C309">
        <f>'FF-5'!D632/100</f>
        <v>-4.5999999999999999E-3</v>
      </c>
      <c r="D309">
        <f>'FF-5'!E632/100</f>
        <v>9.0000000000000011E-3</v>
      </c>
      <c r="E309">
        <f>'FF-5'!F632/100</f>
        <v>5.3E-3</v>
      </c>
      <c r="F309">
        <f>'FF-5'!J1070/100</f>
        <v>-3.2799999999999996E-2</v>
      </c>
      <c r="G309">
        <v>16.21</v>
      </c>
      <c r="H309">
        <v>1.8447912646364362E-3</v>
      </c>
      <c r="I309">
        <v>9.8948201669069036E-4</v>
      </c>
      <c r="J309">
        <v>99.6</v>
      </c>
      <c r="K309">
        <v>2.0699999999999998</v>
      </c>
      <c r="L309">
        <v>9.0428319855237849</v>
      </c>
      <c r="M309">
        <v>1.27</v>
      </c>
      <c r="N309">
        <v>2.068E-2</v>
      </c>
      <c r="O309">
        <v>0</v>
      </c>
      <c r="P309" t="s">
        <v>5442</v>
      </c>
      <c r="Q309" s="11" t="str">
        <f t="shared" si="4"/>
        <v>RMW</v>
      </c>
      <c r="R309" s="11">
        <v>8.1156265118529358E-2</v>
      </c>
    </row>
    <row r="310" spans="1:18">
      <c r="A310" s="5">
        <v>42338</v>
      </c>
      <c r="B310">
        <f>'FF-5'!C633/100</f>
        <v>3.3000000000000002E-2</v>
      </c>
      <c r="C310">
        <f>'FF-5'!D633/100</f>
        <v>-4.1999999999999997E-3</v>
      </c>
      <c r="D310">
        <f>'FF-5'!E633/100</f>
        <v>-2.7400000000000001E-2</v>
      </c>
      <c r="E310">
        <f>'FF-5'!F633/100</f>
        <v>-0.01</v>
      </c>
      <c r="F310">
        <f>'FF-5'!J1071/100</f>
        <v>2.2799999999999997E-2</v>
      </c>
      <c r="G310">
        <v>18.03</v>
      </c>
      <c r="H310">
        <v>1.8447912646364362E-3</v>
      </c>
      <c r="I310">
        <v>1.1946174910508756E-3</v>
      </c>
      <c r="J310">
        <v>99.8</v>
      </c>
      <c r="K310">
        <v>2.2599999999999998</v>
      </c>
      <c r="L310">
        <v>2.6053429196640798</v>
      </c>
      <c r="M310">
        <v>1.21</v>
      </c>
      <c r="N310">
        <v>9.1859999999999997E-2</v>
      </c>
      <c r="O310">
        <v>0</v>
      </c>
      <c r="P310" t="s">
        <v>5442</v>
      </c>
      <c r="Q310" s="11" t="str">
        <f t="shared" si="4"/>
        <v>SMB</v>
      </c>
      <c r="R310" s="11">
        <v>1.0607430341180724E-3</v>
      </c>
    </row>
    <row r="311" spans="1:18">
      <c r="A311" s="5">
        <v>42369</v>
      </c>
      <c r="B311">
        <f>'FF-5'!C634/100</f>
        <v>-0.03</v>
      </c>
      <c r="C311">
        <f>'FF-5'!D634/100</f>
        <v>-2.6099999999999998E-2</v>
      </c>
      <c r="D311">
        <f>'FF-5'!E634/100</f>
        <v>5.0000000000000001E-3</v>
      </c>
      <c r="E311">
        <f>'FF-5'!F634/100</f>
        <v>-1E-4</v>
      </c>
      <c r="F311">
        <f>'FF-5'!J1072/100</f>
        <v>3.3599999999999998E-2</v>
      </c>
      <c r="G311">
        <v>23.72</v>
      </c>
      <c r="H311">
        <v>5.7951940604501484E-3</v>
      </c>
      <c r="I311">
        <v>-1.0755534268560574E-3</v>
      </c>
      <c r="J311">
        <v>100.1</v>
      </c>
      <c r="K311">
        <v>2.2400000000000002</v>
      </c>
      <c r="L311">
        <v>5.6589094861218863</v>
      </c>
      <c r="M311">
        <v>1.18</v>
      </c>
      <c r="N311">
        <v>6.8309999999999996E-2</v>
      </c>
      <c r="O311">
        <v>-1.8554659479714537E-2</v>
      </c>
      <c r="P311" t="s">
        <v>5442</v>
      </c>
      <c r="Q311" s="11" t="str">
        <f t="shared" si="4"/>
        <v>MOM</v>
      </c>
      <c r="R311" s="11">
        <v>-1.8554659479714575E-2</v>
      </c>
    </row>
    <row r="312" spans="1:18">
      <c r="A312" s="5">
        <v>42398</v>
      </c>
      <c r="B312">
        <f>'FF-5'!C635/100</f>
        <v>-3.4700000000000002E-2</v>
      </c>
      <c r="C312">
        <f>'FF-5'!D635/100</f>
        <v>2.0899999999999998E-2</v>
      </c>
      <c r="D312">
        <f>'FF-5'!E635/100</f>
        <v>2.81E-2</v>
      </c>
      <c r="E312">
        <f>'FF-5'!F635/100</f>
        <v>3.0699999999999998E-2</v>
      </c>
      <c r="F312">
        <f>'FF-5'!J1073/100</f>
        <v>1.44E-2</v>
      </c>
      <c r="G312">
        <v>22.52</v>
      </c>
      <c r="H312">
        <v>5.7951940604501484E-3</v>
      </c>
      <c r="I312">
        <v>-4.5844356307389589E-4</v>
      </c>
      <c r="J312">
        <v>100</v>
      </c>
      <c r="K312">
        <v>2.09</v>
      </c>
      <c r="L312">
        <v>20.259282711220841</v>
      </c>
      <c r="M312">
        <v>0.96</v>
      </c>
      <c r="N312">
        <v>-2.1420000000000002E-2</v>
      </c>
      <c r="O312">
        <v>-7.1825560025028226E-2</v>
      </c>
      <c r="P312" t="s">
        <v>5412</v>
      </c>
      <c r="Q312" s="11" t="str">
        <f t="shared" si="4"/>
        <v>CMA</v>
      </c>
      <c r="R312" s="11">
        <v>-5.4278010548273303E-2</v>
      </c>
    </row>
    <row r="313" spans="1:18">
      <c r="A313" s="5">
        <v>42429</v>
      </c>
      <c r="B313">
        <f>'FF-5'!C636/100</f>
        <v>8.8000000000000005E-3</v>
      </c>
      <c r="C313">
        <f>'FF-5'!D636/100</f>
        <v>-5.6999999999999993E-3</v>
      </c>
      <c r="D313">
        <f>'FF-5'!E636/100</f>
        <v>3.2500000000000001E-2</v>
      </c>
      <c r="E313">
        <f>'FF-5'!F636/100</f>
        <v>2.0199999999999999E-2</v>
      </c>
      <c r="F313">
        <f>'FF-5'!J1074/100</f>
        <v>-4.3799999999999999E-2</v>
      </c>
      <c r="G313">
        <v>15.85</v>
      </c>
      <c r="H313">
        <v>5.7951940604501484E-3</v>
      </c>
      <c r="I313">
        <v>-1.3296753235823022E-3</v>
      </c>
      <c r="J313">
        <v>99.6</v>
      </c>
      <c r="K313">
        <v>1.78</v>
      </c>
      <c r="L313">
        <v>9.8247872180487299</v>
      </c>
      <c r="M313">
        <v>1.05</v>
      </c>
      <c r="N313">
        <v>-6.6470000000000001E-2</v>
      </c>
      <c r="O313">
        <v>-5.8844347062091032E-2</v>
      </c>
      <c r="P313" t="s">
        <v>5412</v>
      </c>
      <c r="Q313" s="11" t="str">
        <f t="shared" si="4"/>
        <v>RMW</v>
      </c>
      <c r="R313" s="11">
        <v>-4.828413175065327E-3</v>
      </c>
    </row>
    <row r="314" spans="1:18">
      <c r="A314" s="5">
        <v>42460</v>
      </c>
      <c r="B314">
        <f>'FF-5'!C637/100</f>
        <v>1.0700000000000001E-2</v>
      </c>
      <c r="C314">
        <f>'FF-5'!D637/100</f>
        <v>1.1899999999999999E-2</v>
      </c>
      <c r="D314">
        <f>'FF-5'!E637/100</f>
        <v>7.7000000000000002E-3</v>
      </c>
      <c r="E314">
        <f>'FF-5'!F637/100</f>
        <v>-8.0000000000000004E-4</v>
      </c>
      <c r="F314">
        <f>'FF-5'!J1075/100</f>
        <v>-5.0099999999999999E-2</v>
      </c>
      <c r="G314">
        <v>14.3</v>
      </c>
      <c r="H314">
        <v>3.2112406843811669E-3</v>
      </c>
      <c r="I314">
        <v>3.1347962382444194E-3</v>
      </c>
      <c r="J314">
        <v>99.4</v>
      </c>
      <c r="K314">
        <v>1.89</v>
      </c>
      <c r="L314">
        <v>5.0045099865798504</v>
      </c>
      <c r="M314">
        <v>1.06</v>
      </c>
      <c r="N314">
        <v>-5.2599999999999999E-3</v>
      </c>
      <c r="O314">
        <v>0</v>
      </c>
      <c r="P314" t="s">
        <v>5442</v>
      </c>
      <c r="Q314" s="11" t="str">
        <f t="shared" si="4"/>
        <v>HML</v>
      </c>
      <c r="R314" s="11">
        <v>6.6617837636936628E-2</v>
      </c>
    </row>
    <row r="315" spans="1:18">
      <c r="A315" s="5">
        <v>42489</v>
      </c>
      <c r="B315">
        <f>'FF-5'!C638/100</f>
        <v>1.23E-2</v>
      </c>
      <c r="C315">
        <f>'FF-5'!D638/100</f>
        <v>3.2799999999999996E-2</v>
      </c>
      <c r="D315">
        <f>'FF-5'!E638/100</f>
        <v>-2.9700000000000001E-2</v>
      </c>
      <c r="E315">
        <f>'FF-5'!F638/100</f>
        <v>1.9E-2</v>
      </c>
      <c r="F315">
        <f>'FF-5'!J1076/100</f>
        <v>-6.0199999999999997E-2</v>
      </c>
      <c r="G315">
        <v>14.85</v>
      </c>
      <c r="H315">
        <v>3.2112406843811669E-3</v>
      </c>
      <c r="I315">
        <v>3.8306451612901693E-3</v>
      </c>
      <c r="J315">
        <v>99.5</v>
      </c>
      <c r="K315">
        <v>1.81</v>
      </c>
      <c r="L315">
        <v>9.2535274925734807</v>
      </c>
      <c r="M315">
        <v>0.97</v>
      </c>
      <c r="N315">
        <v>5.9300000000000004E-3</v>
      </c>
      <c r="O315">
        <v>0</v>
      </c>
      <c r="P315" t="s">
        <v>5442</v>
      </c>
      <c r="Q315" s="11" t="str">
        <f t="shared" si="4"/>
        <v>HML</v>
      </c>
      <c r="R315" s="11">
        <v>3.7900773343362282E-3</v>
      </c>
    </row>
    <row r="316" spans="1:18">
      <c r="A316" s="5">
        <v>42521</v>
      </c>
      <c r="B316">
        <f>'FF-5'!C639/100</f>
        <v>-6.0999999999999995E-3</v>
      </c>
      <c r="C316">
        <f>'FF-5'!D639/100</f>
        <v>-1.66E-2</v>
      </c>
      <c r="D316">
        <f>'FF-5'!E639/100</f>
        <v>-1.09E-2</v>
      </c>
      <c r="E316">
        <f>'FF-5'!F639/100</f>
        <v>-2.4900000000000002E-2</v>
      </c>
      <c r="F316">
        <f>'FF-5'!J1077/100</f>
        <v>1.43E-2</v>
      </c>
      <c r="G316">
        <v>17.77</v>
      </c>
      <c r="H316">
        <v>3.2112406843811669E-3</v>
      </c>
      <c r="I316">
        <v>2.3640958693178504E-3</v>
      </c>
      <c r="J316">
        <v>99.8</v>
      </c>
      <c r="K316">
        <v>1.81</v>
      </c>
      <c r="L316">
        <v>2.394254194033119</v>
      </c>
      <c r="M316">
        <v>0.91</v>
      </c>
      <c r="N316">
        <v>3.814E-2</v>
      </c>
      <c r="O316">
        <v>0</v>
      </c>
      <c r="P316" t="s">
        <v>5442</v>
      </c>
      <c r="Q316" s="11" t="str">
        <f t="shared" si="4"/>
        <v>MOM</v>
      </c>
      <c r="R316" s="11">
        <v>1.5739318366678079E-2</v>
      </c>
    </row>
    <row r="317" spans="1:18">
      <c r="A317" s="5">
        <v>42551</v>
      </c>
      <c r="B317">
        <f>'FF-5'!C640/100</f>
        <v>4.5000000000000005E-3</v>
      </c>
      <c r="C317">
        <f>'FF-5'!D640/100</f>
        <v>-1.4800000000000001E-2</v>
      </c>
      <c r="D317">
        <f>'FF-5'!E640/100</f>
        <v>1.41E-2</v>
      </c>
      <c r="E317">
        <f>'FF-5'!F640/100</f>
        <v>1.9400000000000001E-2</v>
      </c>
      <c r="F317">
        <f>'FF-5'!J1078/100</f>
        <v>4.1500000000000002E-2</v>
      </c>
      <c r="G317">
        <v>13.16</v>
      </c>
      <c r="H317">
        <v>7.0939025507863462E-3</v>
      </c>
      <c r="I317">
        <v>2.7759572878272021E-3</v>
      </c>
      <c r="J317">
        <v>99.7</v>
      </c>
      <c r="K317">
        <v>1.64</v>
      </c>
      <c r="L317">
        <v>10.767735640910811</v>
      </c>
      <c r="M317">
        <v>0.79</v>
      </c>
      <c r="N317">
        <v>-4.9300000000000004E-3</v>
      </c>
      <c r="O317">
        <v>0</v>
      </c>
      <c r="P317" t="s">
        <v>5442</v>
      </c>
      <c r="Q317" s="11" t="str">
        <f t="shared" si="4"/>
        <v>MOM</v>
      </c>
      <c r="R317" s="11">
        <v>8.9047864354596662E-4</v>
      </c>
    </row>
    <row r="318" spans="1:18">
      <c r="A318" s="5">
        <v>42580</v>
      </c>
      <c r="B318">
        <f>'FF-5'!C641/100</f>
        <v>2.4799999999999999E-2</v>
      </c>
      <c r="C318">
        <f>'FF-5'!D641/100</f>
        <v>-1.32E-2</v>
      </c>
      <c r="D318">
        <f>'FF-5'!E641/100</f>
        <v>1.2500000000000001E-2</v>
      </c>
      <c r="E318">
        <f>'FF-5'!F641/100</f>
        <v>-1.18E-2</v>
      </c>
      <c r="F318">
        <f>'FF-5'!J1079/100</f>
        <v>-3.3399999999999999E-2</v>
      </c>
      <c r="G318">
        <v>12.4</v>
      </c>
      <c r="H318">
        <v>7.0939025507863462E-3</v>
      </c>
      <c r="I318">
        <v>-5.0370074347894089E-4</v>
      </c>
      <c r="J318">
        <v>99.9</v>
      </c>
      <c r="K318">
        <v>1.5</v>
      </c>
      <c r="L318">
        <v>5.4342826335653562</v>
      </c>
      <c r="M318">
        <v>0.78</v>
      </c>
      <c r="N318">
        <v>8.5599999999999999E-3</v>
      </c>
      <c r="O318">
        <v>0</v>
      </c>
      <c r="P318" t="s">
        <v>5442</v>
      </c>
      <c r="Q318" s="11" t="str">
        <f t="shared" si="4"/>
        <v>SMB</v>
      </c>
      <c r="R318" s="11">
        <v>3.6724472083523363E-2</v>
      </c>
    </row>
    <row r="319" spans="1:18">
      <c r="A319" s="5">
        <v>42613</v>
      </c>
      <c r="B319">
        <f>'FF-5'!C642/100</f>
        <v>1.6899999999999998E-2</v>
      </c>
      <c r="C319">
        <f>'FF-5'!D642/100</f>
        <v>3.1800000000000002E-2</v>
      </c>
      <c r="D319">
        <f>'FF-5'!E642/100</f>
        <v>-1.8500000000000003E-2</v>
      </c>
      <c r="E319">
        <f>'FF-5'!F642/100</f>
        <v>-3.4000000000000002E-3</v>
      </c>
      <c r="F319">
        <f>'FF-5'!J1080/100</f>
        <v>-3.4799999999999998E-2</v>
      </c>
      <c r="G319">
        <v>14.22</v>
      </c>
      <c r="H319">
        <v>7.0939025507863462E-3</v>
      </c>
      <c r="I319">
        <v>1.8492217858316895E-3</v>
      </c>
      <c r="J319">
        <v>100.2</v>
      </c>
      <c r="K319">
        <v>1.56</v>
      </c>
      <c r="L319">
        <v>8.3647341379209337</v>
      </c>
      <c r="M319">
        <v>0.83</v>
      </c>
      <c r="N319">
        <v>2.2800000000000001E-2</v>
      </c>
      <c r="O319">
        <v>-1.0199528271817716E-3</v>
      </c>
      <c r="P319" t="s">
        <v>5442</v>
      </c>
      <c r="Q319" s="11" t="str">
        <f t="shared" si="4"/>
        <v>HML</v>
      </c>
      <c r="R319" s="11">
        <v>-1.0199528271818137E-3</v>
      </c>
    </row>
    <row r="320" spans="1:18">
      <c r="A320" s="5">
        <v>42643</v>
      </c>
      <c r="B320">
        <f>'FF-5'!C643/100</f>
        <v>1.8600000000000002E-2</v>
      </c>
      <c r="C320">
        <f>'FF-5'!D643/100</f>
        <v>-1.24E-2</v>
      </c>
      <c r="D320">
        <f>'FF-5'!E643/100</f>
        <v>-2.2099999999999998E-2</v>
      </c>
      <c r="E320">
        <f>'FF-5'!F643/100</f>
        <v>2.0000000000000001E-4</v>
      </c>
      <c r="F320">
        <f>'FF-5'!J1081/100</f>
        <v>1.9E-3</v>
      </c>
      <c r="G320">
        <v>14.59</v>
      </c>
      <c r="H320">
        <v>5.5429911274846866E-3</v>
      </c>
      <c r="I320">
        <v>2.6232097944252075E-3</v>
      </c>
      <c r="J320">
        <v>100.2</v>
      </c>
      <c r="K320">
        <v>1.63</v>
      </c>
      <c r="L320">
        <v>2.280873518837542</v>
      </c>
      <c r="M320">
        <v>0.98</v>
      </c>
      <c r="N320">
        <v>-4.283E-2</v>
      </c>
      <c r="O320">
        <v>-1.4603870025557781E-3</v>
      </c>
      <c r="P320" t="s">
        <v>5442</v>
      </c>
      <c r="Q320" s="11" t="str">
        <f t="shared" si="4"/>
        <v>SMB</v>
      </c>
      <c r="R320" s="11">
        <v>-4.4088385610951963E-4</v>
      </c>
    </row>
    <row r="321" spans="1:18">
      <c r="A321" s="5">
        <v>42674</v>
      </c>
      <c r="B321">
        <f>'FF-5'!C644/100</f>
        <v>-4.0300000000000002E-2</v>
      </c>
      <c r="C321">
        <f>'FF-5'!D644/100</f>
        <v>4.0899999999999999E-2</v>
      </c>
      <c r="D321">
        <f>'FF-5'!E644/100</f>
        <v>9.300000000000001E-3</v>
      </c>
      <c r="E321">
        <f>'FF-5'!F644/100</f>
        <v>2.7000000000000001E-3</v>
      </c>
      <c r="F321">
        <f>'FF-5'!J1082/100</f>
        <v>5.8999999999999999E-3</v>
      </c>
      <c r="G321">
        <v>15.24</v>
      </c>
      <c r="H321">
        <v>5.5429911274846866E-3</v>
      </c>
      <c r="I321">
        <v>2.3426874979268764E-3</v>
      </c>
      <c r="J321">
        <v>100.4</v>
      </c>
      <c r="K321">
        <v>1.76</v>
      </c>
      <c r="L321">
        <v>15.1726250589322</v>
      </c>
      <c r="M321">
        <v>1.26</v>
      </c>
      <c r="N321">
        <v>-4.956E-2</v>
      </c>
      <c r="O321">
        <v>-2.053300537762295E-2</v>
      </c>
      <c r="P321" t="s">
        <v>5442</v>
      </c>
      <c r="Q321" s="11" t="str">
        <f t="shared" si="4"/>
        <v>HML</v>
      </c>
      <c r="R321" s="11">
        <v>-2.0100983720727772E-2</v>
      </c>
    </row>
    <row r="322" spans="1:18">
      <c r="A322" s="5">
        <v>42704</v>
      </c>
      <c r="B322">
        <f>'FF-5'!C645/100</f>
        <v>7.0699999999999999E-2</v>
      </c>
      <c r="C322">
        <f>'FF-5'!D645/100</f>
        <v>8.2100000000000006E-2</v>
      </c>
      <c r="D322">
        <f>'FF-5'!E645/100</f>
        <v>-1.8E-3</v>
      </c>
      <c r="E322">
        <f>'FF-5'!F645/100</f>
        <v>3.6900000000000002E-2</v>
      </c>
      <c r="F322">
        <f>'FF-5'!J1083/100</f>
        <v>-4.6300000000000001E-2</v>
      </c>
      <c r="G322">
        <v>12.47</v>
      </c>
      <c r="H322">
        <v>5.5429911274846866E-3</v>
      </c>
      <c r="I322">
        <v>1.1789477167711837E-3</v>
      </c>
      <c r="J322">
        <v>100.1</v>
      </c>
      <c r="K322">
        <v>2.14</v>
      </c>
      <c r="L322">
        <v>22.12566609987395</v>
      </c>
      <c r="M322">
        <v>1.25</v>
      </c>
      <c r="N322">
        <v>-3.2719999999999999E-2</v>
      </c>
      <c r="O322">
        <v>0</v>
      </c>
      <c r="P322" t="s">
        <v>5442</v>
      </c>
      <c r="Q322" s="11" t="str">
        <f t="shared" si="4"/>
        <v>HML</v>
      </c>
      <c r="R322" s="11">
        <v>3.3321685328152828E-2</v>
      </c>
    </row>
    <row r="323" spans="1:18">
      <c r="A323" s="5">
        <v>42734</v>
      </c>
      <c r="B323">
        <f>'FF-5'!C646/100</f>
        <v>4.0999999999999995E-3</v>
      </c>
      <c r="C323">
        <f>'FF-5'!D646/100</f>
        <v>3.5299999999999998E-2</v>
      </c>
      <c r="D323">
        <f>'FF-5'!E646/100</f>
        <v>1.2199999999999999E-2</v>
      </c>
      <c r="E323">
        <f>'FF-5'!F646/100</f>
        <v>-2.3999999999999998E-3</v>
      </c>
      <c r="F323">
        <f>'FF-5'!J1084/100</f>
        <v>-2.5000000000000001E-3</v>
      </c>
      <c r="G323">
        <v>11.61</v>
      </c>
      <c r="H323">
        <v>4.8689021004175714E-3</v>
      </c>
      <c r="I323">
        <v>2.5245221587761879E-3</v>
      </c>
      <c r="J323">
        <v>100.3</v>
      </c>
      <c r="K323">
        <v>2.4900000000000002</v>
      </c>
      <c r="L323">
        <v>5.3296142303865706</v>
      </c>
      <c r="M323">
        <v>1.26</v>
      </c>
      <c r="N323">
        <v>-2.6089999999999999E-2</v>
      </c>
      <c r="O323">
        <v>0</v>
      </c>
      <c r="P323" t="s">
        <v>5442</v>
      </c>
      <c r="Q323" s="11" t="str">
        <f t="shared" ref="Q323:Q386" si="5">INDEX($B$1:$F$1, MATCH(MAX(B323:F323), B323:F323, 0))</f>
        <v>HML</v>
      </c>
      <c r="R323" s="11">
        <v>1.7073372274028165E-2</v>
      </c>
    </row>
    <row r="324" spans="1:18">
      <c r="A324" s="5">
        <v>42766</v>
      </c>
      <c r="B324">
        <f>'FF-5'!C647/100</f>
        <v>-1.4499999999999999E-2</v>
      </c>
      <c r="C324">
        <f>'FF-5'!D647/100</f>
        <v>-2.75E-2</v>
      </c>
      <c r="D324">
        <f>'FF-5'!E647/100</f>
        <v>-5.0000000000000001E-3</v>
      </c>
      <c r="E324">
        <f>'FF-5'!F647/100</f>
        <v>-9.8999999999999991E-3</v>
      </c>
      <c r="F324">
        <f>'FF-5'!J1085/100</f>
        <v>-9.300000000000001E-3</v>
      </c>
      <c r="G324">
        <v>11.53</v>
      </c>
      <c r="H324">
        <v>4.8689021004175714E-3</v>
      </c>
      <c r="I324">
        <v>4.0430766948156283E-3</v>
      </c>
      <c r="J324">
        <v>100.9</v>
      </c>
      <c r="K324">
        <v>2.4300000000000002</v>
      </c>
      <c r="L324">
        <v>4.3118458318322199</v>
      </c>
      <c r="M324">
        <v>1.1399999999999999</v>
      </c>
      <c r="N324">
        <v>-2.0600000000000002E-3</v>
      </c>
      <c r="O324">
        <v>0</v>
      </c>
      <c r="P324" t="s">
        <v>5442</v>
      </c>
      <c r="Q324" s="11" t="str">
        <f t="shared" si="5"/>
        <v>RMW</v>
      </c>
      <c r="R324" s="11">
        <v>1.9645376348529808E-2</v>
      </c>
    </row>
    <row r="325" spans="1:18">
      <c r="A325" s="5">
        <v>42794</v>
      </c>
      <c r="B325">
        <f>'FF-5'!C648/100</f>
        <v>-2.2200000000000001E-2</v>
      </c>
      <c r="C325">
        <f>'FF-5'!D648/100</f>
        <v>-1.67E-2</v>
      </c>
      <c r="D325">
        <f>'FF-5'!E648/100</f>
        <v>4.6999999999999993E-3</v>
      </c>
      <c r="E325">
        <f>'FF-5'!F648/100</f>
        <v>-1.83E-2</v>
      </c>
      <c r="F325">
        <f>'FF-5'!J1086/100</f>
        <v>-1.6500000000000001E-2</v>
      </c>
      <c r="G325">
        <v>11.9</v>
      </c>
      <c r="H325">
        <v>4.8689021004175714E-3</v>
      </c>
      <c r="I325">
        <v>1.5926573570097524E-3</v>
      </c>
      <c r="J325">
        <v>101.6</v>
      </c>
      <c r="K325">
        <v>2.42</v>
      </c>
      <c r="L325">
        <v>7.2440627218301659</v>
      </c>
      <c r="M325">
        <v>1.1299999999999999</v>
      </c>
      <c r="N325">
        <v>5.0000000000000001E-3</v>
      </c>
      <c r="O325">
        <v>0</v>
      </c>
      <c r="P325" t="s">
        <v>5442</v>
      </c>
      <c r="Q325" s="11" t="str">
        <f t="shared" si="5"/>
        <v>RMW</v>
      </c>
      <c r="R325" s="11">
        <v>3.6892705744504983E-2</v>
      </c>
    </row>
    <row r="326" spans="1:18">
      <c r="A326" s="5">
        <v>42825</v>
      </c>
      <c r="B326">
        <f>'FF-5'!C649/100</f>
        <v>7.4000000000000003E-3</v>
      </c>
      <c r="C326">
        <f>'FF-5'!D649/100</f>
        <v>-3.3500000000000002E-2</v>
      </c>
      <c r="D326">
        <f>'FF-5'!E649/100</f>
        <v>6.0999999999999995E-3</v>
      </c>
      <c r="E326">
        <f>'FF-5'!F649/100</f>
        <v>-9.4999999999999998E-3</v>
      </c>
      <c r="F326">
        <f>'FF-5'!J1087/100</f>
        <v>-1.03E-2</v>
      </c>
      <c r="G326">
        <v>13.14</v>
      </c>
      <c r="H326">
        <v>5.5987256231111449E-3</v>
      </c>
      <c r="I326">
        <v>-4.6720162618951733E-4</v>
      </c>
      <c r="J326">
        <v>102.1</v>
      </c>
      <c r="K326">
        <v>2.48</v>
      </c>
      <c r="L326">
        <v>2.6714185633627818</v>
      </c>
      <c r="M326">
        <v>1.01</v>
      </c>
      <c r="N326">
        <v>-2.8459999999999999E-2</v>
      </c>
      <c r="O326">
        <v>-1.7012475963780555E-4</v>
      </c>
      <c r="P326" t="s">
        <v>5442</v>
      </c>
      <c r="Q326" s="11" t="str">
        <f t="shared" si="5"/>
        <v>SMB</v>
      </c>
      <c r="R326" s="11">
        <v>-1.7012475963784635E-4</v>
      </c>
    </row>
    <row r="327" spans="1:18">
      <c r="A327" s="5">
        <v>42853</v>
      </c>
      <c r="B327">
        <f>'FF-5'!C650/100</f>
        <v>4.7999999999999996E-3</v>
      </c>
      <c r="C327">
        <f>'FF-5'!D650/100</f>
        <v>-2.1299999999999999E-2</v>
      </c>
      <c r="D327">
        <f>'FF-5'!E650/100</f>
        <v>1.9E-2</v>
      </c>
      <c r="E327">
        <f>'FF-5'!F650/100</f>
        <v>-1.6E-2</v>
      </c>
      <c r="F327">
        <f>'FF-5'!J1088/100</f>
        <v>4.8999999999999998E-3</v>
      </c>
      <c r="G327">
        <v>10.86</v>
      </c>
      <c r="H327">
        <v>5.5987256231111449E-3</v>
      </c>
      <c r="I327">
        <v>1.2341528217407749E-3</v>
      </c>
      <c r="J327">
        <v>102.7</v>
      </c>
      <c r="K327">
        <v>2.2999999999999998</v>
      </c>
      <c r="L327">
        <v>2.867476327821016</v>
      </c>
      <c r="M327">
        <v>0.93</v>
      </c>
      <c r="N327">
        <v>-5.178E-2</v>
      </c>
      <c r="O327">
        <v>0</v>
      </c>
      <c r="P327" t="s">
        <v>5442</v>
      </c>
      <c r="Q327" s="11" t="str">
        <f t="shared" si="5"/>
        <v>RMW</v>
      </c>
      <c r="R327" s="11">
        <v>9.6467822290224881E-3</v>
      </c>
    </row>
    <row r="328" spans="1:18">
      <c r="A328" s="5">
        <v>42886</v>
      </c>
      <c r="B328">
        <f>'FF-5'!C651/100</f>
        <v>-3.0600000000000002E-2</v>
      </c>
      <c r="C328">
        <f>'FF-5'!D651/100</f>
        <v>-3.78E-2</v>
      </c>
      <c r="D328">
        <f>'FF-5'!E651/100</f>
        <v>9.4999999999999998E-3</v>
      </c>
      <c r="E328">
        <f>'FF-5'!F651/100</f>
        <v>-1.7899999999999999E-2</v>
      </c>
      <c r="F328">
        <f>'FF-5'!J1089/100</f>
        <v>1.4800000000000001E-2</v>
      </c>
      <c r="G328">
        <v>10.51</v>
      </c>
      <c r="H328">
        <v>5.5987256231111449E-3</v>
      </c>
      <c r="I328">
        <v>-7.7397796005629349E-4</v>
      </c>
      <c r="J328">
        <v>102.9</v>
      </c>
      <c r="K328">
        <v>2.2999999999999998</v>
      </c>
      <c r="L328">
        <v>4.3908668950874574</v>
      </c>
      <c r="M328">
        <v>0.93</v>
      </c>
      <c r="N328">
        <v>-2.5180000000000001E-2</v>
      </c>
      <c r="O328">
        <v>0</v>
      </c>
      <c r="P328" t="s">
        <v>5442</v>
      </c>
      <c r="Q328" s="11" t="str">
        <f t="shared" si="5"/>
        <v>MOM</v>
      </c>
      <c r="R328" s="11">
        <v>1.1063442194471529E-2</v>
      </c>
    </row>
    <row r="329" spans="1:18">
      <c r="A329" s="5">
        <v>42916</v>
      </c>
      <c r="B329">
        <f>'FF-5'!C652/100</f>
        <v>2.58E-2</v>
      </c>
      <c r="C329">
        <f>'FF-5'!D652/100</f>
        <v>1.4800000000000001E-2</v>
      </c>
      <c r="D329">
        <f>'FF-5'!E652/100</f>
        <v>-2.2200000000000001E-2</v>
      </c>
      <c r="E329">
        <f>'FF-5'!F652/100</f>
        <v>0</v>
      </c>
      <c r="F329">
        <f>'FF-5'!J1090/100</f>
        <v>-1.1000000000000001E-3</v>
      </c>
      <c r="G329">
        <v>10.26</v>
      </c>
      <c r="H329">
        <v>7.8852413055470194E-3</v>
      </c>
      <c r="I329">
        <v>6.5162866182522095E-4</v>
      </c>
      <c r="J329">
        <v>103.2</v>
      </c>
      <c r="K329">
        <v>2.19</v>
      </c>
      <c r="L329">
        <v>10.53928722442614</v>
      </c>
      <c r="M329">
        <v>0.96</v>
      </c>
      <c r="N329">
        <v>-6.2700000000000004E-3</v>
      </c>
      <c r="O329">
        <v>0</v>
      </c>
      <c r="P329" t="s">
        <v>5442</v>
      </c>
      <c r="Q329" s="11" t="str">
        <f t="shared" si="5"/>
        <v>SMB</v>
      </c>
      <c r="R329" s="11">
        <v>4.8112011552106093E-3</v>
      </c>
    </row>
    <row r="330" spans="1:18">
      <c r="A330" s="5">
        <v>42947</v>
      </c>
      <c r="B330">
        <f>'FF-5'!C653/100</f>
        <v>-1.6899999999999998E-2</v>
      </c>
      <c r="C330">
        <f>'FF-5'!D653/100</f>
        <v>-3.0999999999999999E-3</v>
      </c>
      <c r="D330">
        <f>'FF-5'!E653/100</f>
        <v>-6.7000000000000002E-3</v>
      </c>
      <c r="E330">
        <f>'FF-5'!F653/100</f>
        <v>-2E-3</v>
      </c>
      <c r="F330">
        <f>'FF-5'!J1091/100</f>
        <v>1.6899999999999998E-2</v>
      </c>
      <c r="G330">
        <v>11.98</v>
      </c>
      <c r="H330">
        <v>7.8852413055470194E-3</v>
      </c>
      <c r="I330">
        <v>3.2764997153544861E-4</v>
      </c>
      <c r="J330">
        <v>103.8</v>
      </c>
      <c r="K330">
        <v>2.3199999999999998</v>
      </c>
      <c r="L330">
        <v>2.378167638883137</v>
      </c>
      <c r="M330">
        <v>0.79</v>
      </c>
      <c r="N330">
        <v>2.4119999999999999E-2</v>
      </c>
      <c r="O330">
        <v>0</v>
      </c>
      <c r="P330" t="s">
        <v>5442</v>
      </c>
      <c r="Q330" s="11" t="str">
        <f t="shared" si="5"/>
        <v>MOM</v>
      </c>
      <c r="R330" s="11">
        <v>1.9170848460120959E-2</v>
      </c>
    </row>
    <row r="331" spans="1:18">
      <c r="A331" s="5">
        <v>42978</v>
      </c>
      <c r="B331">
        <f>'FF-5'!C654/100</f>
        <v>-1.83E-2</v>
      </c>
      <c r="C331">
        <f>'FF-5'!D654/100</f>
        <v>-2.1000000000000001E-2</v>
      </c>
      <c r="D331">
        <f>'FF-5'!E654/100</f>
        <v>1.5E-3</v>
      </c>
      <c r="E331">
        <f>'FF-5'!F654/100</f>
        <v>-2.3799999999999998E-2</v>
      </c>
      <c r="F331">
        <f>'FF-5'!J1092/100</f>
        <v>3.3000000000000002E-2</v>
      </c>
      <c r="G331">
        <v>10.44</v>
      </c>
      <c r="H331">
        <v>7.8852413055470194E-3</v>
      </c>
      <c r="I331">
        <v>3.8486261632881824E-3</v>
      </c>
      <c r="J331">
        <v>104</v>
      </c>
      <c r="K331">
        <v>2.21</v>
      </c>
      <c r="L331">
        <v>6.368348429515315</v>
      </c>
      <c r="M331">
        <v>0.86</v>
      </c>
      <c r="N331">
        <v>-2.945E-2</v>
      </c>
      <c r="O331">
        <v>0</v>
      </c>
      <c r="P331" t="s">
        <v>5442</v>
      </c>
      <c r="Q331" s="11" t="str">
        <f t="shared" si="5"/>
        <v>MOM</v>
      </c>
      <c r="R331" s="11">
        <v>8.486749281793049E-4</v>
      </c>
    </row>
    <row r="332" spans="1:18">
      <c r="A332" s="5">
        <v>43007</v>
      </c>
      <c r="B332">
        <f>'FF-5'!C655/100</f>
        <v>4.7699999999999992E-2</v>
      </c>
      <c r="C332">
        <f>'FF-5'!D655/100</f>
        <v>3.1200000000000002E-2</v>
      </c>
      <c r="D332">
        <f>'FF-5'!E655/100</f>
        <v>-1.4999999999999999E-2</v>
      </c>
      <c r="E332">
        <f>'FF-5'!F655/100</f>
        <v>1.7100000000000001E-2</v>
      </c>
      <c r="F332">
        <f>'FF-5'!J1093/100</f>
        <v>-1.3300000000000001E-2</v>
      </c>
      <c r="G332">
        <v>10.130000000000001</v>
      </c>
      <c r="H332">
        <v>1.1270466267692791E-2</v>
      </c>
      <c r="I332">
        <v>5.106389920997767E-3</v>
      </c>
      <c r="J332">
        <v>104.5</v>
      </c>
      <c r="K332">
        <v>2.2000000000000002</v>
      </c>
      <c r="L332">
        <v>6.3822249214584046</v>
      </c>
      <c r="M332">
        <v>0.78</v>
      </c>
      <c r="N332">
        <v>-3.083E-2</v>
      </c>
      <c r="O332">
        <v>0</v>
      </c>
      <c r="P332" t="s">
        <v>5442</v>
      </c>
      <c r="Q332" s="11" t="str">
        <f t="shared" si="5"/>
        <v>SMB</v>
      </c>
      <c r="R332" s="11">
        <v>1.9044387932963369E-2</v>
      </c>
    </row>
    <row r="333" spans="1:18">
      <c r="A333" s="5">
        <v>43039</v>
      </c>
      <c r="B333">
        <f>'FF-5'!C656/100</f>
        <v>-1.9400000000000001E-2</v>
      </c>
      <c r="C333">
        <f>'FF-5'!D656/100</f>
        <v>1.9E-3</v>
      </c>
      <c r="D333">
        <f>'FF-5'!E656/100</f>
        <v>9.1000000000000004E-3</v>
      </c>
      <c r="E333">
        <f>'FF-5'!F656/100</f>
        <v>-3.2599999999999997E-2</v>
      </c>
      <c r="F333">
        <f>'FF-5'!J1094/100</f>
        <v>4.2699999999999995E-2</v>
      </c>
      <c r="G333">
        <v>10.54</v>
      </c>
      <c r="H333">
        <v>1.1270466267692791E-2</v>
      </c>
      <c r="I333">
        <v>7.7505224501384085E-4</v>
      </c>
      <c r="J333">
        <v>104.8</v>
      </c>
      <c r="K333">
        <v>2.36</v>
      </c>
      <c r="L333">
        <v>11.887777205860459</v>
      </c>
      <c r="M333">
        <v>0.64</v>
      </c>
      <c r="N333">
        <v>-1.617E-2</v>
      </c>
      <c r="O333">
        <v>0</v>
      </c>
      <c r="P333" t="s">
        <v>5442</v>
      </c>
      <c r="Q333" s="11" t="str">
        <f t="shared" si="5"/>
        <v>MOM</v>
      </c>
      <c r="R333" s="11">
        <v>2.1761902857085902E-2</v>
      </c>
    </row>
    <row r="334" spans="1:18">
      <c r="A334" s="5">
        <v>43069</v>
      </c>
      <c r="B334">
        <f>'FF-5'!C657/100</f>
        <v>-3.2000000000000002E-3</v>
      </c>
      <c r="C334">
        <f>'FF-5'!D657/100</f>
        <v>-2.9999999999999997E-4</v>
      </c>
      <c r="D334">
        <f>'FF-5'!E657/100</f>
        <v>3.1899999999999998E-2</v>
      </c>
      <c r="E334">
        <f>'FF-5'!F657/100</f>
        <v>-5.9999999999999995E-4</v>
      </c>
      <c r="F334">
        <f>'FF-5'!J1095/100</f>
        <v>-9.1999999999999998E-3</v>
      </c>
      <c r="G334">
        <v>10.26</v>
      </c>
      <c r="H334">
        <v>1.1270466267692791E-2</v>
      </c>
      <c r="I334">
        <v>2.6680074282516841E-3</v>
      </c>
      <c r="J334">
        <v>105.9</v>
      </c>
      <c r="K334">
        <v>2.35</v>
      </c>
      <c r="L334">
        <v>4.4058496878717142</v>
      </c>
      <c r="M334">
        <v>0.51</v>
      </c>
      <c r="N334">
        <v>-1.0240000000000001E-2</v>
      </c>
      <c r="O334">
        <v>0</v>
      </c>
      <c r="P334" t="s">
        <v>5442</v>
      </c>
      <c r="Q334" s="11" t="str">
        <f t="shared" si="5"/>
        <v>RMW</v>
      </c>
      <c r="R334" s="11">
        <v>2.7890569723365788E-2</v>
      </c>
    </row>
    <row r="335" spans="1:18">
      <c r="A335" s="5">
        <v>43098</v>
      </c>
      <c r="B335">
        <f>'FF-5'!C658/100</f>
        <v>-1.06E-2</v>
      </c>
      <c r="C335">
        <f>'FF-5'!D658/100</f>
        <v>5.9999999999999995E-4</v>
      </c>
      <c r="D335">
        <f>'FF-5'!E658/100</f>
        <v>7.4999999999999997E-3</v>
      </c>
      <c r="E335">
        <f>'FF-5'!F658/100</f>
        <v>1.7000000000000001E-2</v>
      </c>
      <c r="F335">
        <f>'FF-5'!J1096/100</f>
        <v>-1.54E-2</v>
      </c>
      <c r="G335">
        <v>11.06</v>
      </c>
      <c r="H335">
        <v>8.134098018182323E-3</v>
      </c>
      <c r="I335">
        <v>2.1068892447551058E-3</v>
      </c>
      <c r="J335">
        <v>106.4</v>
      </c>
      <c r="K335">
        <v>2.4</v>
      </c>
      <c r="L335">
        <v>8.9047615602643191</v>
      </c>
      <c r="M335">
        <v>0.57999999999999996</v>
      </c>
      <c r="N335">
        <v>1.8489999999999999E-2</v>
      </c>
      <c r="O335">
        <v>0</v>
      </c>
      <c r="P335" t="s">
        <v>5442</v>
      </c>
      <c r="Q335" s="11" t="str">
        <f t="shared" si="5"/>
        <v>CMA</v>
      </c>
      <c r="R335" s="11">
        <v>9.5348350973023521E-3</v>
      </c>
    </row>
    <row r="336" spans="1:18">
      <c r="A336" s="5">
        <v>43131</v>
      </c>
      <c r="B336">
        <f>'FF-5'!C659/100</f>
        <v>-3.1699999999999999E-2</v>
      </c>
      <c r="C336">
        <f>'FF-5'!D659/100</f>
        <v>-1.2800000000000001E-2</v>
      </c>
      <c r="D336">
        <f>'FF-5'!E659/100</f>
        <v>-7.4999999999999997E-3</v>
      </c>
      <c r="E336">
        <f>'FF-5'!F659/100</f>
        <v>-9.1000000000000004E-3</v>
      </c>
      <c r="F336">
        <f>'FF-5'!J1097/100</f>
        <v>4.0500000000000001E-2</v>
      </c>
      <c r="G336">
        <v>22.46</v>
      </c>
      <c r="H336">
        <v>8.134098018182323E-3</v>
      </c>
      <c r="I336">
        <v>4.2533443635115464E-3</v>
      </c>
      <c r="J336">
        <v>107.2</v>
      </c>
      <c r="K336">
        <v>2.58</v>
      </c>
      <c r="L336">
        <v>9.505021381384184</v>
      </c>
      <c r="M336">
        <v>0.62</v>
      </c>
      <c r="N336">
        <v>7.4260000000000007E-2</v>
      </c>
      <c r="O336">
        <v>0</v>
      </c>
      <c r="P336" t="s">
        <v>5442</v>
      </c>
      <c r="Q336" s="11" t="str">
        <f t="shared" si="5"/>
        <v>MOM</v>
      </c>
      <c r="R336" s="11">
        <v>5.6340142577556929E-2</v>
      </c>
    </row>
    <row r="337" spans="1:18">
      <c r="A337" s="5">
        <v>43159</v>
      </c>
      <c r="B337">
        <f>'FF-5'!C660/100</f>
        <v>3.2000000000000002E-3</v>
      </c>
      <c r="C337">
        <f>'FF-5'!D660/100</f>
        <v>-1.04E-2</v>
      </c>
      <c r="D337">
        <f>'FF-5'!E660/100</f>
        <v>4.7999999999999996E-3</v>
      </c>
      <c r="E337">
        <f>'FF-5'!F660/100</f>
        <v>-2.2799999999999997E-2</v>
      </c>
      <c r="F337">
        <f>'FF-5'!J1098/100</f>
        <v>3.5499999999999997E-2</v>
      </c>
      <c r="G337">
        <v>19.02</v>
      </c>
      <c r="H337">
        <v>8.134098018182323E-3</v>
      </c>
      <c r="I337">
        <v>2.6922876006090224E-3</v>
      </c>
      <c r="J337">
        <v>108</v>
      </c>
      <c r="K337">
        <v>2.86</v>
      </c>
      <c r="L337">
        <v>11.44377466312479</v>
      </c>
      <c r="M337">
        <v>0.47</v>
      </c>
      <c r="N337">
        <v>4.8239999999999998E-2</v>
      </c>
      <c r="O337">
        <v>-3.8719585467245972E-2</v>
      </c>
      <c r="P337" t="s">
        <v>5412</v>
      </c>
      <c r="Q337" s="11" t="str">
        <f t="shared" si="5"/>
        <v>MOM</v>
      </c>
      <c r="R337" s="11">
        <v>-3.8719585467245965E-2</v>
      </c>
    </row>
    <row r="338" spans="1:18">
      <c r="A338" s="5">
        <v>43189</v>
      </c>
      <c r="B338">
        <f>'FF-5'!C661/100</f>
        <v>3.6000000000000004E-2</v>
      </c>
      <c r="C338">
        <f>'FF-5'!D661/100</f>
        <v>-2E-3</v>
      </c>
      <c r="D338">
        <f>'FF-5'!E661/100</f>
        <v>-4.1999999999999997E-3</v>
      </c>
      <c r="E338">
        <f>'FF-5'!F661/100</f>
        <v>-2.0000000000000001E-4</v>
      </c>
      <c r="F338">
        <f>'FF-5'!J1099/100</f>
        <v>-1.1299999999999999E-2</v>
      </c>
      <c r="G338">
        <v>18.27</v>
      </c>
      <c r="H338">
        <v>5.308251410129694E-3</v>
      </c>
      <c r="I338">
        <v>1.9236241078202099E-4</v>
      </c>
      <c r="J338">
        <v>108.9</v>
      </c>
      <c r="K338">
        <v>2.84</v>
      </c>
      <c r="L338">
        <v>3.9853984427285019</v>
      </c>
      <c r="M338">
        <v>0.46</v>
      </c>
      <c r="N338">
        <v>-4.1369999999999997E-2</v>
      </c>
      <c r="O338">
        <v>-6.3620792412931518E-2</v>
      </c>
      <c r="P338" t="s">
        <v>5412</v>
      </c>
      <c r="Q338" s="11" t="str">
        <f t="shared" si="5"/>
        <v>SMB</v>
      </c>
      <c r="R338" s="11">
        <v>-2.590420710671526E-2</v>
      </c>
    </row>
    <row r="339" spans="1:18">
      <c r="A339" s="5">
        <v>43220</v>
      </c>
      <c r="B339">
        <f>'FF-5'!C662/100</f>
        <v>9.300000000000001E-3</v>
      </c>
      <c r="C339">
        <f>'FF-5'!D662/100</f>
        <v>5.4000000000000003E-3</v>
      </c>
      <c r="D339">
        <f>'FF-5'!E662/100</f>
        <v>-2.4399999999999998E-2</v>
      </c>
      <c r="E339">
        <f>'FF-5'!F662/100</f>
        <v>1.2800000000000001E-2</v>
      </c>
      <c r="F339">
        <f>'FF-5'!J1100/100</f>
        <v>3.7000000000000002E-3</v>
      </c>
      <c r="G339">
        <v>14.12</v>
      </c>
      <c r="H339">
        <v>5.308251410129694E-3</v>
      </c>
      <c r="I339">
        <v>2.6044066560619861E-3</v>
      </c>
      <c r="J339">
        <v>109.4</v>
      </c>
      <c r="K339">
        <v>2.87</v>
      </c>
      <c r="L339">
        <v>10.45489285545735</v>
      </c>
      <c r="M339">
        <v>0.43</v>
      </c>
      <c r="N339">
        <v>-1.494E-2</v>
      </c>
      <c r="O339">
        <v>-2.3061180417250696E-2</v>
      </c>
      <c r="P339" t="s">
        <v>5442</v>
      </c>
      <c r="Q339" s="11" t="str">
        <f t="shared" si="5"/>
        <v>CMA</v>
      </c>
      <c r="R339" s="11">
        <v>2.9186315249551953E-3</v>
      </c>
    </row>
    <row r="340" spans="1:18">
      <c r="A340" s="5">
        <v>43251</v>
      </c>
      <c r="B340">
        <f>'FF-5'!C663/100</f>
        <v>4.7500000000000001E-2</v>
      </c>
      <c r="C340">
        <f>'FF-5'!D663/100</f>
        <v>-3.2199999999999999E-2</v>
      </c>
      <c r="D340">
        <f>'FF-5'!E663/100</f>
        <v>-2.0499999999999997E-2</v>
      </c>
      <c r="E340">
        <f>'FF-5'!F663/100</f>
        <v>-1.5300000000000001E-2</v>
      </c>
      <c r="F340">
        <f>'FF-5'!J1101/100</f>
        <v>3.8699999999999998E-2</v>
      </c>
      <c r="G340">
        <v>13.68</v>
      </c>
      <c r="H340">
        <v>5.308251410129694E-3</v>
      </c>
      <c r="I340">
        <v>2.2579497815982119E-3</v>
      </c>
      <c r="J340">
        <v>109.9</v>
      </c>
      <c r="K340">
        <v>2.98</v>
      </c>
      <c r="L340">
        <v>5.8503599206764783</v>
      </c>
      <c r="M340">
        <v>0.33</v>
      </c>
      <c r="N340">
        <v>2.332E-2</v>
      </c>
      <c r="O340">
        <v>0</v>
      </c>
      <c r="P340" t="s">
        <v>5442</v>
      </c>
      <c r="Q340" s="11" t="str">
        <f t="shared" si="5"/>
        <v>SMB</v>
      </c>
      <c r="R340" s="11">
        <v>2.1978156931147463E-2</v>
      </c>
    </row>
    <row r="341" spans="1:18">
      <c r="A341" s="5">
        <v>43280</v>
      </c>
      <c r="B341">
        <f>'FF-5'!C664/100</f>
        <v>8.0000000000000002E-3</v>
      </c>
      <c r="C341">
        <f>'FF-5'!D664/100</f>
        <v>-2.3300000000000001E-2</v>
      </c>
      <c r="D341">
        <f>'FF-5'!E664/100</f>
        <v>8.0000000000000002E-3</v>
      </c>
      <c r="E341">
        <f>'FF-5'!F664/100</f>
        <v>2E-3</v>
      </c>
      <c r="F341">
        <f>'FF-5'!J1102/100</f>
        <v>-2.3599999999999999E-2</v>
      </c>
      <c r="G341">
        <v>13.15</v>
      </c>
      <c r="H341">
        <v>6.2369742531143135E-3</v>
      </c>
      <c r="I341">
        <v>9.0114517209483047E-4</v>
      </c>
      <c r="J341">
        <v>110.4</v>
      </c>
      <c r="K341">
        <v>2.91</v>
      </c>
      <c r="L341">
        <v>5.6371456276414156</v>
      </c>
      <c r="M341">
        <v>0.28999999999999998</v>
      </c>
      <c r="N341">
        <v>-2.972E-2</v>
      </c>
      <c r="O341">
        <v>0</v>
      </c>
      <c r="P341" t="s">
        <v>5442</v>
      </c>
      <c r="Q341" s="11" t="str">
        <f t="shared" si="5"/>
        <v>SMB</v>
      </c>
      <c r="R341" s="11">
        <v>5.4683423794015251E-3</v>
      </c>
    </row>
    <row r="342" spans="1:18">
      <c r="A342" s="5">
        <v>43312</v>
      </c>
      <c r="B342">
        <f>'FF-5'!C665/100</f>
        <v>-1.9299999999999998E-2</v>
      </c>
      <c r="C342">
        <f>'FF-5'!D665/100</f>
        <v>4.5000000000000005E-3</v>
      </c>
      <c r="D342">
        <f>'FF-5'!E665/100</f>
        <v>1.55E-2</v>
      </c>
      <c r="E342">
        <f>'FF-5'!F665/100</f>
        <v>3.4999999999999996E-3</v>
      </c>
      <c r="F342">
        <f>'FF-5'!J1103/100</f>
        <v>-1.4199999999999999E-2</v>
      </c>
      <c r="G342">
        <v>12.55</v>
      </c>
      <c r="H342">
        <v>6.2369742531143135E-3</v>
      </c>
      <c r="I342">
        <v>7.8082049892835848E-4</v>
      </c>
      <c r="J342">
        <v>111.2</v>
      </c>
      <c r="K342">
        <v>2.89</v>
      </c>
      <c r="L342">
        <v>3.8214604444602198</v>
      </c>
      <c r="M342">
        <v>0.24</v>
      </c>
      <c r="N342">
        <v>-3.5360000000000003E-2</v>
      </c>
      <c r="O342">
        <v>0</v>
      </c>
      <c r="P342" t="s">
        <v>5442</v>
      </c>
      <c r="Q342" s="11" t="str">
        <f t="shared" si="5"/>
        <v>RMW</v>
      </c>
      <c r="R342" s="11">
        <v>3.4731954053121461E-2</v>
      </c>
    </row>
    <row r="343" spans="1:18">
      <c r="A343" s="5">
        <v>43343</v>
      </c>
      <c r="B343">
        <f>'FF-5'!C666/100</f>
        <v>6.5000000000000006E-3</v>
      </c>
      <c r="C343">
        <f>'FF-5'!D666/100</f>
        <v>-0.04</v>
      </c>
      <c r="D343">
        <f>'FF-5'!E666/100</f>
        <v>-3.0999999999999999E-3</v>
      </c>
      <c r="E343">
        <f>'FF-5'!F666/100</f>
        <v>-2.7000000000000003E-2</v>
      </c>
      <c r="F343">
        <f>'FF-5'!J1104/100</f>
        <v>5.28E-2</v>
      </c>
      <c r="G343">
        <v>12.91</v>
      </c>
      <c r="H343">
        <v>6.2369742531143135E-3</v>
      </c>
      <c r="I343">
        <v>1.7873207703393845E-3</v>
      </c>
      <c r="J343">
        <v>111.6</v>
      </c>
      <c r="K343">
        <v>2.89</v>
      </c>
      <c r="L343">
        <v>4.7160445871432231</v>
      </c>
      <c r="M343">
        <v>0.24</v>
      </c>
      <c r="N343">
        <v>4.4999999999999999E-4</v>
      </c>
      <c r="O343">
        <v>0</v>
      </c>
      <c r="P343" t="s">
        <v>5442</v>
      </c>
      <c r="Q343" s="11" t="str">
        <f t="shared" si="5"/>
        <v>MOM</v>
      </c>
      <c r="R343" s="11">
        <v>3.0854094051502301E-2</v>
      </c>
    </row>
    <row r="344" spans="1:18">
      <c r="A344" s="5">
        <v>43371</v>
      </c>
      <c r="B344">
        <f>'FF-5'!C667/100</f>
        <v>-2.4900000000000002E-2</v>
      </c>
      <c r="C344">
        <f>'FF-5'!D667/100</f>
        <v>-1.7100000000000001E-2</v>
      </c>
      <c r="D344">
        <f>'FF-5'!E667/100</f>
        <v>6.3E-3</v>
      </c>
      <c r="E344">
        <f>'FF-5'!F667/100</f>
        <v>1.29E-2</v>
      </c>
      <c r="F344">
        <f>'FF-5'!J1105/100</f>
        <v>4.0000000000000002E-4</v>
      </c>
      <c r="G344">
        <v>19.350000000000001</v>
      </c>
      <c r="H344">
        <v>1.4164421911571079E-3</v>
      </c>
      <c r="I344">
        <v>2.0622817021174189E-3</v>
      </c>
      <c r="J344">
        <v>111.9</v>
      </c>
      <c r="K344">
        <v>3</v>
      </c>
      <c r="L344">
        <v>4.1374433701276141</v>
      </c>
      <c r="M344">
        <v>0.28000000000000003</v>
      </c>
      <c r="N344">
        <v>5.3030000000000001E-2</v>
      </c>
      <c r="O344">
        <v>0</v>
      </c>
      <c r="P344" t="s">
        <v>5442</v>
      </c>
      <c r="Q344" s="11" t="str">
        <f t="shared" si="5"/>
        <v>CMA</v>
      </c>
      <c r="R344" s="11">
        <v>3.1748257713157813E-3</v>
      </c>
    </row>
    <row r="345" spans="1:18">
      <c r="A345" s="5">
        <v>43404</v>
      </c>
      <c r="B345">
        <f>'FF-5'!C668/100</f>
        <v>-4.4500000000000005E-2</v>
      </c>
      <c r="C345">
        <f>'FF-5'!D668/100</f>
        <v>3.4000000000000002E-2</v>
      </c>
      <c r="D345">
        <f>'FF-5'!E668/100</f>
        <v>9.4999999999999998E-3</v>
      </c>
      <c r="E345">
        <f>'FF-5'!F668/100</f>
        <v>3.5799999999999998E-2</v>
      </c>
      <c r="F345">
        <f>'FF-5'!J1106/100</f>
        <v>-2.07E-2</v>
      </c>
      <c r="G345">
        <v>19.39</v>
      </c>
      <c r="H345">
        <v>1.4164421911571079E-3</v>
      </c>
      <c r="I345">
        <v>2.3395801444987541E-3</v>
      </c>
      <c r="J345">
        <v>112.5</v>
      </c>
      <c r="K345">
        <v>3.15</v>
      </c>
      <c r="L345">
        <v>19.472741841363732</v>
      </c>
      <c r="M345">
        <v>0.21</v>
      </c>
      <c r="N345">
        <v>9.6750000000000003E-2</v>
      </c>
      <c r="O345">
        <v>-7.0468916070688781E-2</v>
      </c>
      <c r="P345" t="s">
        <v>5412</v>
      </c>
      <c r="Q345" s="11" t="str">
        <f t="shared" si="5"/>
        <v>CMA</v>
      </c>
      <c r="R345" s="11">
        <v>-7.0468916070688725E-2</v>
      </c>
    </row>
    <row r="346" spans="1:18">
      <c r="A346" s="5">
        <v>43434</v>
      </c>
      <c r="B346">
        <f>'FF-5'!C669/100</f>
        <v>-7.7000000000000002E-3</v>
      </c>
      <c r="C346">
        <f>'FF-5'!D669/100</f>
        <v>2.8000000000000004E-3</v>
      </c>
      <c r="D346">
        <f>'FF-5'!E669/100</f>
        <v>-5.5000000000000005E-3</v>
      </c>
      <c r="E346">
        <f>'FF-5'!F669/100</f>
        <v>3.9000000000000003E-3</v>
      </c>
      <c r="F346">
        <f>'FF-5'!J1107/100</f>
        <v>-1.37E-2</v>
      </c>
      <c r="G346">
        <v>24.95</v>
      </c>
      <c r="H346">
        <v>1.4164421911571079E-3</v>
      </c>
      <c r="I346">
        <v>-7.0419191999115949E-4</v>
      </c>
      <c r="J346">
        <v>112.5</v>
      </c>
      <c r="K346">
        <v>3.12</v>
      </c>
      <c r="L346">
        <v>8.791709198702284</v>
      </c>
      <c r="M346">
        <v>0.21</v>
      </c>
      <c r="N346">
        <v>4.7440000000000003E-2</v>
      </c>
      <c r="O346">
        <v>-5.4656554556754666E-2</v>
      </c>
      <c r="P346" t="s">
        <v>5412</v>
      </c>
      <c r="Q346" s="11" t="str">
        <f t="shared" si="5"/>
        <v>CMA</v>
      </c>
      <c r="R346" s="11">
        <v>1.7011116451417729E-2</v>
      </c>
    </row>
    <row r="347" spans="1:18">
      <c r="A347" s="5">
        <v>43465</v>
      </c>
      <c r="B347">
        <f>'FF-5'!C670/100</f>
        <v>-2.8799999999999999E-2</v>
      </c>
      <c r="C347">
        <f>'FF-5'!D670/100</f>
        <v>-1.8799999999999997E-2</v>
      </c>
      <c r="D347">
        <f>'FF-5'!E670/100</f>
        <v>-2.9999999999999997E-4</v>
      </c>
      <c r="E347">
        <f>'FF-5'!F670/100</f>
        <v>2.0999999999999999E-3</v>
      </c>
      <c r="F347">
        <f>'FF-5'!J1108/100</f>
        <v>2.1099999999999997E-2</v>
      </c>
      <c r="G347">
        <v>19.57</v>
      </c>
      <c r="H347">
        <v>6.2431808244660658E-3</v>
      </c>
      <c r="I347">
        <v>6.8489354458134422E-4</v>
      </c>
      <c r="J347">
        <v>112.5</v>
      </c>
      <c r="K347">
        <v>2.83</v>
      </c>
      <c r="L347">
        <v>10.898552927845479</v>
      </c>
      <c r="M347">
        <v>0.18</v>
      </c>
      <c r="N347">
        <v>-0.10357</v>
      </c>
      <c r="O347">
        <v>-9.1581524539531223E-2</v>
      </c>
      <c r="P347" t="s">
        <v>5412</v>
      </c>
      <c r="Q347" s="11" t="str">
        <f t="shared" si="5"/>
        <v>MOM</v>
      </c>
      <c r="R347" s="11">
        <v>-9.1581524539531167E-2</v>
      </c>
    </row>
    <row r="348" spans="1:18">
      <c r="A348" s="5">
        <v>43496</v>
      </c>
      <c r="B348">
        <f>'FF-5'!C671/100</f>
        <v>3.0099999999999998E-2</v>
      </c>
      <c r="C348">
        <f>'FF-5'!D671/100</f>
        <v>-4.5000000000000005E-3</v>
      </c>
      <c r="D348">
        <f>'FF-5'!E671/100</f>
        <v>-7.8000000000000005E-3</v>
      </c>
      <c r="E348">
        <f>'FF-5'!F671/100</f>
        <v>-1.52E-2</v>
      </c>
      <c r="F348">
        <f>'FF-5'!J1109/100</f>
        <v>-8.6599999999999996E-2</v>
      </c>
      <c r="G348">
        <v>15.23</v>
      </c>
      <c r="H348">
        <v>6.2431808244660658E-3</v>
      </c>
      <c r="I348">
        <v>-8.1497980353439914E-4</v>
      </c>
      <c r="J348">
        <v>112.3</v>
      </c>
      <c r="K348">
        <v>2.71</v>
      </c>
      <c r="L348">
        <v>8.4966261897889552</v>
      </c>
      <c r="M348">
        <v>0.21</v>
      </c>
      <c r="N348">
        <v>-8.4919999999999995E-2</v>
      </c>
      <c r="O348">
        <v>-1.8176738896460331E-2</v>
      </c>
      <c r="P348" t="s">
        <v>5442</v>
      </c>
      <c r="Q348" s="11" t="str">
        <f t="shared" si="5"/>
        <v>SMB</v>
      </c>
      <c r="R348" s="11">
        <v>8.0805033831861106E-2</v>
      </c>
    </row>
    <row r="349" spans="1:18">
      <c r="A349" s="5">
        <v>43524</v>
      </c>
      <c r="B349">
        <f>'FF-5'!C672/100</f>
        <v>1.7500000000000002E-2</v>
      </c>
      <c r="C349">
        <f>'FF-5'!D672/100</f>
        <v>-2.7099999999999999E-2</v>
      </c>
      <c r="D349">
        <f>'FF-5'!E672/100</f>
        <v>1.1999999999999999E-3</v>
      </c>
      <c r="E349">
        <f>'FF-5'!F672/100</f>
        <v>-1.6E-2</v>
      </c>
      <c r="F349">
        <f>'FF-5'!J1110/100</f>
        <v>8.5000000000000006E-3</v>
      </c>
      <c r="G349">
        <v>14.49</v>
      </c>
      <c r="H349">
        <v>6.2431808244660658E-3</v>
      </c>
      <c r="I349">
        <v>3.001255142321968E-3</v>
      </c>
      <c r="J349">
        <v>112.1</v>
      </c>
      <c r="K349">
        <v>2.68</v>
      </c>
      <c r="L349">
        <v>3.4734394066220862</v>
      </c>
      <c r="M349">
        <v>0.14000000000000001</v>
      </c>
      <c r="N349">
        <v>-2.5930000000000002E-2</v>
      </c>
      <c r="O349">
        <v>0</v>
      </c>
      <c r="P349" t="s">
        <v>5442</v>
      </c>
      <c r="Q349" s="11" t="str">
        <f t="shared" si="5"/>
        <v>SMB</v>
      </c>
      <c r="R349" s="11">
        <v>3.1172813747619932E-2</v>
      </c>
    </row>
    <row r="350" spans="1:18">
      <c r="A350" s="5">
        <v>43553</v>
      </c>
      <c r="B350">
        <f>'FF-5'!C673/100</f>
        <v>-3.5099999999999999E-2</v>
      </c>
      <c r="C350">
        <f>'FF-5'!D673/100</f>
        <v>-4.1200000000000001E-2</v>
      </c>
      <c r="D350">
        <f>'FF-5'!E673/100</f>
        <v>9.1000000000000004E-3</v>
      </c>
      <c r="E350">
        <f>'FF-5'!F673/100</f>
        <v>-9.3999999999999986E-3</v>
      </c>
      <c r="F350">
        <f>'FF-5'!J1111/100</f>
        <v>2.1899999999999999E-2</v>
      </c>
      <c r="G350">
        <v>12.95</v>
      </c>
      <c r="H350">
        <v>8.3514584070853992E-3</v>
      </c>
      <c r="I350">
        <v>3.7817929172307974E-3</v>
      </c>
      <c r="J350">
        <v>112.5</v>
      </c>
      <c r="K350">
        <v>2.57</v>
      </c>
      <c r="L350">
        <v>5.7017913094837214</v>
      </c>
      <c r="M350">
        <v>0.24</v>
      </c>
      <c r="N350">
        <v>-1.24E-2</v>
      </c>
      <c r="O350">
        <v>0</v>
      </c>
      <c r="P350" t="s">
        <v>5442</v>
      </c>
      <c r="Q350" s="11" t="str">
        <f t="shared" si="5"/>
        <v>MOM</v>
      </c>
      <c r="R350" s="11">
        <v>1.6968063901559249E-2</v>
      </c>
    </row>
    <row r="351" spans="1:18">
      <c r="A351" s="5">
        <v>43585</v>
      </c>
      <c r="B351">
        <f>'FF-5'!C674/100</f>
        <v>-1.15E-2</v>
      </c>
      <c r="C351">
        <f>'FF-5'!D674/100</f>
        <v>2.1600000000000001E-2</v>
      </c>
      <c r="D351">
        <f>'FF-5'!E674/100</f>
        <v>1.5900000000000001E-2</v>
      </c>
      <c r="E351">
        <f>'FF-5'!F674/100</f>
        <v>-2.2200000000000001E-2</v>
      </c>
      <c r="F351">
        <f>'FF-5'!J1112/100</f>
        <v>-2.9700000000000001E-2</v>
      </c>
      <c r="G351">
        <v>16.72</v>
      </c>
      <c r="H351">
        <v>8.3514584070853992E-3</v>
      </c>
      <c r="I351">
        <v>3.7596794047436433E-3</v>
      </c>
      <c r="J351">
        <v>112.7</v>
      </c>
      <c r="K351">
        <v>2.5299999999999998</v>
      </c>
      <c r="L351">
        <v>8.5844336985856735</v>
      </c>
      <c r="M351">
        <v>0.19</v>
      </c>
      <c r="N351">
        <v>4.1360000000000001E-2</v>
      </c>
      <c r="O351">
        <v>0</v>
      </c>
      <c r="P351" t="s">
        <v>5442</v>
      </c>
      <c r="Q351" s="11" t="str">
        <f t="shared" si="5"/>
        <v>HML</v>
      </c>
      <c r="R351" s="11">
        <v>3.892711405659588E-2</v>
      </c>
    </row>
    <row r="352" spans="1:18">
      <c r="A352" s="5">
        <v>43616</v>
      </c>
      <c r="B352">
        <f>'FF-5'!C675/100</f>
        <v>-1.5900000000000001E-2</v>
      </c>
      <c r="C352">
        <f>'FF-5'!D675/100</f>
        <v>-2.3700000000000002E-2</v>
      </c>
      <c r="D352">
        <f>'FF-5'!E675/100</f>
        <v>-4.5999999999999999E-3</v>
      </c>
      <c r="E352">
        <f>'FF-5'!F675/100</f>
        <v>1.77E-2</v>
      </c>
      <c r="F352">
        <f>'FF-5'!J1113/100</f>
        <v>7.5800000000000006E-2</v>
      </c>
      <c r="G352">
        <v>15.84</v>
      </c>
      <c r="H352">
        <v>8.3514584070853992E-3</v>
      </c>
      <c r="I352">
        <v>2.4683328566443841E-4</v>
      </c>
      <c r="J352">
        <v>112.8</v>
      </c>
      <c r="K352">
        <v>2.4</v>
      </c>
      <c r="L352">
        <v>7.1482837957594301</v>
      </c>
      <c r="M352">
        <v>0.25</v>
      </c>
      <c r="N352">
        <v>4.2599999999999999E-3</v>
      </c>
      <c r="O352">
        <v>-6.5396039974361345E-2</v>
      </c>
      <c r="P352" t="s">
        <v>5412</v>
      </c>
      <c r="Q352" s="11" t="str">
        <f t="shared" si="5"/>
        <v>MOM</v>
      </c>
      <c r="R352" s="11">
        <v>-6.5396039974361386E-2</v>
      </c>
    </row>
    <row r="353" spans="1:18">
      <c r="A353" s="5">
        <v>43644</v>
      </c>
      <c r="B353">
        <f>'FF-5'!C676/100</f>
        <v>3.7000000000000002E-3</v>
      </c>
      <c r="C353">
        <f>'FF-5'!D676/100</f>
        <v>-6.9999999999999993E-3</v>
      </c>
      <c r="D353">
        <f>'FF-5'!E676/100</f>
        <v>9.0000000000000011E-3</v>
      </c>
      <c r="E353">
        <f>'FF-5'!F676/100</f>
        <v>-4.4000000000000003E-3</v>
      </c>
      <c r="F353">
        <f>'FF-5'!J1114/100</f>
        <v>-2.2499999999999999E-2</v>
      </c>
      <c r="G353">
        <v>13.31</v>
      </c>
      <c r="H353">
        <v>1.170001856591063E-2</v>
      </c>
      <c r="I353">
        <v>-3.2511281022806759E-4</v>
      </c>
      <c r="J353">
        <v>112.8</v>
      </c>
      <c r="K353">
        <v>2.0699999999999998</v>
      </c>
      <c r="L353">
        <v>5.0171919370652658</v>
      </c>
      <c r="M353">
        <v>0.13</v>
      </c>
      <c r="N353">
        <v>-5.0000000000000002E-5</v>
      </c>
      <c r="O353">
        <v>-1.2049742419832637E-3</v>
      </c>
      <c r="P353" t="s">
        <v>5442</v>
      </c>
      <c r="Q353" s="11" t="str">
        <f t="shared" si="5"/>
        <v>RMW</v>
      </c>
      <c r="R353" s="11">
        <v>6.8682638291643006E-2</v>
      </c>
    </row>
    <row r="354" spans="1:18">
      <c r="A354" s="5">
        <v>43677</v>
      </c>
      <c r="B354">
        <f>'FF-5'!C677/100</f>
        <v>-1.78E-2</v>
      </c>
      <c r="C354">
        <f>'FF-5'!D677/100</f>
        <v>4.6999999999999993E-3</v>
      </c>
      <c r="D354">
        <f>'FF-5'!E677/100</f>
        <v>-7.000000000000001E-4</v>
      </c>
      <c r="E354">
        <f>'FF-5'!F677/100</f>
        <v>3.4000000000000002E-3</v>
      </c>
      <c r="F354">
        <f>'FF-5'!J1115/100</f>
        <v>2.8799999999999999E-2</v>
      </c>
      <c r="G354">
        <v>18.98</v>
      </c>
      <c r="H354">
        <v>1.170001856591063E-2</v>
      </c>
      <c r="I354">
        <v>2.3078761661827762E-3</v>
      </c>
      <c r="J354">
        <v>112.8</v>
      </c>
      <c r="K354">
        <v>2.06</v>
      </c>
      <c r="L354">
        <v>7.347904166960558</v>
      </c>
      <c r="M354">
        <v>0</v>
      </c>
      <c r="N354">
        <v>7.8450000000000006E-2</v>
      </c>
      <c r="O354">
        <v>0</v>
      </c>
      <c r="P354" t="s">
        <v>5442</v>
      </c>
      <c r="Q354" s="11" t="str">
        <f t="shared" si="5"/>
        <v>MOM</v>
      </c>
      <c r="R354" s="11">
        <v>1.4242770261087223E-2</v>
      </c>
    </row>
    <row r="355" spans="1:18">
      <c r="A355" s="5">
        <v>43707</v>
      </c>
      <c r="B355">
        <f>'FF-5'!C678/100</f>
        <v>-3.2400000000000005E-2</v>
      </c>
      <c r="C355">
        <f>'FF-5'!D678/100</f>
        <v>-4.7899999999999998E-2</v>
      </c>
      <c r="D355">
        <f>'FF-5'!E678/100</f>
        <v>5.6000000000000008E-3</v>
      </c>
      <c r="E355">
        <f>'FF-5'!F678/100</f>
        <v>-6.8000000000000005E-3</v>
      </c>
      <c r="F355">
        <f>'FF-5'!J1116/100</f>
        <v>6.9099999999999995E-2</v>
      </c>
      <c r="G355">
        <v>15.56</v>
      </c>
      <c r="H355">
        <v>1.170001856591063E-2</v>
      </c>
      <c r="I355">
        <v>9.1477001743545117E-4</v>
      </c>
      <c r="J355">
        <v>112.9</v>
      </c>
      <c r="K355">
        <v>1.63</v>
      </c>
      <c r="L355">
        <v>6.6852064681762187</v>
      </c>
      <c r="M355">
        <v>0.05</v>
      </c>
      <c r="N355">
        <v>1.7569999999999999E-2</v>
      </c>
      <c r="O355">
        <v>-1.9570954867046131E-2</v>
      </c>
      <c r="P355" t="s">
        <v>5442</v>
      </c>
      <c r="Q355" s="11" t="str">
        <f t="shared" si="5"/>
        <v>MOM</v>
      </c>
      <c r="R355" s="11">
        <v>-1.9570954867046186E-2</v>
      </c>
    </row>
    <row r="356" spans="1:18">
      <c r="A356" s="5">
        <v>43738</v>
      </c>
      <c r="B356">
        <f>'FF-5'!C679/100</f>
        <v>2.5999999999999999E-3</v>
      </c>
      <c r="C356">
        <f>'FF-5'!D679/100</f>
        <v>6.7699999999999996E-2</v>
      </c>
      <c r="D356">
        <f>'FF-5'!E679/100</f>
        <v>1.84E-2</v>
      </c>
      <c r="E356">
        <f>'FF-5'!F679/100</f>
        <v>3.39E-2</v>
      </c>
      <c r="F356">
        <f>'FF-5'!J1117/100</f>
        <v>-6.83E-2</v>
      </c>
      <c r="G356">
        <v>15.47</v>
      </c>
      <c r="H356">
        <v>6.8187786956417362E-3</v>
      </c>
      <c r="I356">
        <v>1.5388460997671771E-3</v>
      </c>
      <c r="J356">
        <v>112.7</v>
      </c>
      <c r="K356">
        <v>1.7</v>
      </c>
      <c r="L356">
        <v>2.888775480301816</v>
      </c>
      <c r="M356">
        <v>0.17</v>
      </c>
      <c r="N356">
        <v>-2.955E-2</v>
      </c>
      <c r="O356">
        <v>-3.6335256488715271E-3</v>
      </c>
      <c r="P356" t="s">
        <v>5442</v>
      </c>
      <c r="Q356" s="11" t="str">
        <f t="shared" si="5"/>
        <v>HML</v>
      </c>
      <c r="R356" s="11">
        <v>1.6255566170026547E-2</v>
      </c>
    </row>
    <row r="357" spans="1:18">
      <c r="A357" s="5">
        <v>43769</v>
      </c>
      <c r="B357">
        <f>'FF-5'!C680/100</f>
        <v>2.7000000000000001E-3</v>
      </c>
      <c r="C357">
        <f>'FF-5'!D680/100</f>
        <v>-1.9E-2</v>
      </c>
      <c r="D357">
        <f>'FF-5'!E680/100</f>
        <v>4.3E-3</v>
      </c>
      <c r="E357">
        <f>'FF-5'!F680/100</f>
        <v>-9.4999999999999998E-3</v>
      </c>
      <c r="F357">
        <f>'FF-5'!J1118/100</f>
        <v>1.5E-3</v>
      </c>
      <c r="G357">
        <v>12.52</v>
      </c>
      <c r="H357">
        <v>6.8187786956417362E-3</v>
      </c>
      <c r="I357">
        <v>2.8272822992627678E-3</v>
      </c>
      <c r="J357">
        <v>112.3</v>
      </c>
      <c r="K357">
        <v>1.71</v>
      </c>
      <c r="L357">
        <v>4.9122136352487722</v>
      </c>
      <c r="M357">
        <v>0.17</v>
      </c>
      <c r="N357">
        <v>-4.7129999999999998E-2</v>
      </c>
      <c r="O357">
        <v>0</v>
      </c>
      <c r="P357" t="s">
        <v>5442</v>
      </c>
      <c r="Q357" s="11" t="str">
        <f t="shared" si="5"/>
        <v>RMW</v>
      </c>
      <c r="R357" s="11">
        <v>2.0569992795401726E-2</v>
      </c>
    </row>
    <row r="358" spans="1:18">
      <c r="A358" s="5">
        <v>43798</v>
      </c>
      <c r="B358">
        <f>'FF-5'!C681/100</f>
        <v>4.5000000000000005E-3</v>
      </c>
      <c r="C358">
        <f>'FF-5'!D681/100</f>
        <v>-1.9900000000000001E-2</v>
      </c>
      <c r="D358">
        <f>'FF-5'!E681/100</f>
        <v>-1.6299999999999999E-2</v>
      </c>
      <c r="E358">
        <f>'FF-5'!F681/100</f>
        <v>-1.2500000000000001E-2</v>
      </c>
      <c r="F358">
        <f>'FF-5'!J1119/100</f>
        <v>-2.64E-2</v>
      </c>
      <c r="G358">
        <v>13.76</v>
      </c>
      <c r="H358">
        <v>6.8187786956417362E-3</v>
      </c>
      <c r="I358">
        <v>2.8154226050438602E-3</v>
      </c>
      <c r="J358">
        <v>111.9</v>
      </c>
      <c r="K358">
        <v>1.81</v>
      </c>
      <c r="L358">
        <v>4.4037814939751057</v>
      </c>
      <c r="M358">
        <v>0.34</v>
      </c>
      <c r="N358">
        <v>1.49E-2</v>
      </c>
      <c r="O358">
        <v>0</v>
      </c>
      <c r="P358" t="s">
        <v>5442</v>
      </c>
      <c r="Q358" s="11" t="str">
        <f t="shared" si="5"/>
        <v>SMB</v>
      </c>
      <c r="R358" s="11">
        <v>3.5388245515854067E-2</v>
      </c>
    </row>
    <row r="359" spans="1:18">
      <c r="A359" s="5">
        <v>43830</v>
      </c>
      <c r="B359">
        <f>'FF-5'!C682/100</f>
        <v>9.7000000000000003E-3</v>
      </c>
      <c r="C359">
        <f>'FF-5'!D682/100</f>
        <v>1.78E-2</v>
      </c>
      <c r="D359">
        <f>'FF-5'!E682/100</f>
        <v>-2.0000000000000001E-4</v>
      </c>
      <c r="E359">
        <f>'FF-5'!F682/100</f>
        <v>1.23E-2</v>
      </c>
      <c r="F359">
        <f>'FF-5'!J1120/100</f>
        <v>-1.8700000000000001E-2</v>
      </c>
      <c r="G359">
        <v>13.94</v>
      </c>
      <c r="H359">
        <v>-1.3924410858419556E-2</v>
      </c>
      <c r="I359">
        <v>2.9122185210892493E-3</v>
      </c>
      <c r="J359">
        <v>111.7</v>
      </c>
      <c r="K359">
        <v>1.86</v>
      </c>
      <c r="L359">
        <v>1.6359757075790069</v>
      </c>
      <c r="M359">
        <v>0.18</v>
      </c>
      <c r="N359">
        <v>-8.5150000000000003E-2</v>
      </c>
      <c r="O359">
        <v>0</v>
      </c>
      <c r="P359" t="s">
        <v>5442</v>
      </c>
      <c r="Q359" s="11" t="str">
        <f t="shared" si="5"/>
        <v>HML</v>
      </c>
      <c r="R359" s="11">
        <v>2.7723066644396166E-2</v>
      </c>
    </row>
    <row r="360" spans="1:18">
      <c r="A360" s="5">
        <v>43861</v>
      </c>
      <c r="B360">
        <f>'FF-5'!C683/100</f>
        <v>-4.4000000000000004E-2</v>
      </c>
      <c r="C360">
        <f>'FF-5'!D683/100</f>
        <v>-6.25E-2</v>
      </c>
      <c r="D360">
        <f>'FF-5'!E683/100</f>
        <v>-1.2E-2</v>
      </c>
      <c r="E360">
        <f>'FF-5'!F683/100</f>
        <v>-2.3E-2</v>
      </c>
      <c r="F360">
        <f>'FF-5'!J1121/100</f>
        <v>5.9699999999999996E-2</v>
      </c>
      <c r="G360">
        <v>19.63</v>
      </c>
      <c r="H360">
        <v>-1.3924410858419556E-2</v>
      </c>
      <c r="I360">
        <v>1.0671615821831182E-3</v>
      </c>
      <c r="J360">
        <v>111.4</v>
      </c>
      <c r="K360">
        <v>1.76</v>
      </c>
      <c r="L360">
        <v>13.099792520808149</v>
      </c>
      <c r="M360">
        <v>0.27</v>
      </c>
      <c r="N360">
        <v>0.33661999999999997</v>
      </c>
      <c r="O360">
        <v>0</v>
      </c>
      <c r="P360" t="s">
        <v>5442</v>
      </c>
      <c r="Q360" s="11" t="str">
        <f t="shared" si="5"/>
        <v>MOM</v>
      </c>
      <c r="R360" s="11">
        <v>7.4337987231531955E-4</v>
      </c>
    </row>
    <row r="361" spans="1:18">
      <c r="A361" s="5">
        <v>43889</v>
      </c>
      <c r="B361">
        <f>'FF-5'!C684/100</f>
        <v>4.0000000000000002E-4</v>
      </c>
      <c r="C361">
        <f>'FF-5'!D684/100</f>
        <v>-3.7999999999999999E-2</v>
      </c>
      <c r="D361">
        <f>'FF-5'!E684/100</f>
        <v>-1.49E-2</v>
      </c>
      <c r="E361">
        <f>'FF-5'!F684/100</f>
        <v>-2.52E-2</v>
      </c>
      <c r="F361">
        <f>'FF-5'!J1122/100</f>
        <v>-3.4999999999999996E-3</v>
      </c>
      <c r="G361">
        <v>57.74</v>
      </c>
      <c r="H361">
        <v>-1.3924410858419556E-2</v>
      </c>
      <c r="I361">
        <v>1.3132179246519993E-3</v>
      </c>
      <c r="J361">
        <v>111.7</v>
      </c>
      <c r="K361">
        <v>1.5</v>
      </c>
      <c r="L361">
        <v>24.92842306728868</v>
      </c>
      <c r="M361">
        <v>0.47</v>
      </c>
      <c r="N361">
        <v>0.75368999999999997</v>
      </c>
      <c r="O361">
        <v>-8.3280173679410277E-2</v>
      </c>
      <c r="P361" t="s">
        <v>5412</v>
      </c>
      <c r="Q361" s="11" t="str">
        <f t="shared" si="5"/>
        <v>SMB</v>
      </c>
      <c r="R361" s="11">
        <v>-8.3280173679410208E-2</v>
      </c>
    </row>
    <row r="362" spans="1:18">
      <c r="A362" s="5">
        <v>43921</v>
      </c>
      <c r="B362">
        <f>'FF-5'!C685/100</f>
        <v>-8.2400000000000001E-2</v>
      </c>
      <c r="C362">
        <f>'FF-5'!D685/100</f>
        <v>-0.13880000000000001</v>
      </c>
      <c r="D362">
        <f>'FF-5'!E685/100</f>
        <v>-1.5600000000000001E-2</v>
      </c>
      <c r="E362">
        <f>'FF-5'!F685/100</f>
        <v>1.26E-2</v>
      </c>
      <c r="F362">
        <f>'FF-5'!J1123/100</f>
        <v>7.9600000000000004E-2</v>
      </c>
      <c r="G362">
        <v>41.45</v>
      </c>
      <c r="H362">
        <v>-7.9089652378231179E-2</v>
      </c>
      <c r="I362">
        <v>-4.2276447852619414E-3</v>
      </c>
      <c r="J362">
        <v>111.7</v>
      </c>
      <c r="K362">
        <v>0.87</v>
      </c>
      <c r="L362">
        <v>39.522498992331691</v>
      </c>
      <c r="M362">
        <v>0.44</v>
      </c>
      <c r="N362">
        <v>-0.20421</v>
      </c>
      <c r="O362">
        <v>-0.20102339371230651</v>
      </c>
      <c r="P362" t="s">
        <v>5412</v>
      </c>
      <c r="Q362" s="11" t="str">
        <f t="shared" si="5"/>
        <v>MOM</v>
      </c>
      <c r="R362" s="11">
        <v>-0.12843970060675858</v>
      </c>
    </row>
    <row r="363" spans="1:18">
      <c r="A363" s="5">
        <v>43951</v>
      </c>
      <c r="B363">
        <f>'FF-5'!C686/100</f>
        <v>2.5600000000000001E-2</v>
      </c>
      <c r="C363">
        <f>'FF-5'!D686/100</f>
        <v>-1.34E-2</v>
      </c>
      <c r="D363">
        <f>'FF-5'!E686/100</f>
        <v>2.7300000000000001E-2</v>
      </c>
      <c r="E363">
        <f>'FF-5'!F686/100</f>
        <v>-1.03E-2</v>
      </c>
      <c r="F363">
        <f>'FF-5'!J1124/100</f>
        <v>-5.2600000000000001E-2</v>
      </c>
      <c r="G363">
        <v>30.9</v>
      </c>
      <c r="H363">
        <v>-7.9089652378231179E-2</v>
      </c>
      <c r="I363">
        <v>-7.8404028665504111E-3</v>
      </c>
      <c r="J363">
        <v>106.4</v>
      </c>
      <c r="K363">
        <v>0.66</v>
      </c>
      <c r="L363">
        <v>48.674057538315957</v>
      </c>
      <c r="M363">
        <v>0.49</v>
      </c>
      <c r="N363">
        <v>-0.49179</v>
      </c>
      <c r="O363">
        <v>-1.4946277514504631E-2</v>
      </c>
      <c r="P363" t="s">
        <v>5442</v>
      </c>
      <c r="Q363" s="11" t="str">
        <f t="shared" si="5"/>
        <v>RMW</v>
      </c>
      <c r="R363" s="11">
        <v>0.13021867009232202</v>
      </c>
    </row>
    <row r="364" spans="1:18">
      <c r="A364" s="5">
        <v>43980</v>
      </c>
      <c r="B364">
        <f>'FF-5'!C687/100</f>
        <v>1.9900000000000001E-2</v>
      </c>
      <c r="C364">
        <f>'FF-5'!D687/100</f>
        <v>-4.8499999999999995E-2</v>
      </c>
      <c r="D364">
        <f>'FF-5'!E687/100</f>
        <v>9.300000000000001E-3</v>
      </c>
      <c r="E364">
        <f>'FF-5'!F687/100</f>
        <v>-3.2400000000000005E-2</v>
      </c>
      <c r="F364">
        <f>'FF-5'!J1125/100</f>
        <v>4.0999999999999995E-3</v>
      </c>
      <c r="G364">
        <v>31.12</v>
      </c>
      <c r="H364">
        <v>-7.9089652378231179E-2</v>
      </c>
      <c r="I364">
        <v>-1.0854032780739375E-3</v>
      </c>
      <c r="J364">
        <v>100.5</v>
      </c>
      <c r="K364">
        <v>0.67</v>
      </c>
      <c r="L364">
        <v>4.0185066219341774</v>
      </c>
      <c r="M364">
        <v>0.5</v>
      </c>
      <c r="N364">
        <v>-0.13703000000000001</v>
      </c>
      <c r="O364">
        <v>0</v>
      </c>
      <c r="P364" t="s">
        <v>5442</v>
      </c>
      <c r="Q364" s="11" t="str">
        <f t="shared" si="5"/>
        <v>SMB</v>
      </c>
      <c r="R364" s="11">
        <v>4.9728957470907664E-2</v>
      </c>
    </row>
    <row r="365" spans="1:18">
      <c r="A365" s="5">
        <v>44012</v>
      </c>
      <c r="B365">
        <f>'FF-5'!C688/100</f>
        <v>1.9699999999999999E-2</v>
      </c>
      <c r="C365">
        <f>'FF-5'!D688/100</f>
        <v>-2.23E-2</v>
      </c>
      <c r="D365">
        <f>'FF-5'!E688/100</f>
        <v>1.2999999999999999E-3</v>
      </c>
      <c r="E365">
        <f>'FF-5'!F688/100</f>
        <v>5.3E-3</v>
      </c>
      <c r="F365">
        <f>'FF-5'!J1126/100</f>
        <v>-7.3000000000000001E-3</v>
      </c>
      <c r="G365">
        <v>26.84</v>
      </c>
      <c r="H365">
        <v>7.830225060408158E-2</v>
      </c>
      <c r="I365">
        <v>4.5183077452237708E-3</v>
      </c>
      <c r="J365">
        <v>102.4</v>
      </c>
      <c r="K365">
        <v>0.73</v>
      </c>
      <c r="L365">
        <v>6.1518407818347232</v>
      </c>
      <c r="M365">
        <v>0.44</v>
      </c>
      <c r="N365">
        <v>-0.12828999999999999</v>
      </c>
      <c r="O365">
        <v>0</v>
      </c>
      <c r="P365" t="s">
        <v>5442</v>
      </c>
      <c r="Q365" s="11" t="str">
        <f t="shared" si="5"/>
        <v>SMB</v>
      </c>
      <c r="R365" s="11">
        <v>2.1342172737760956E-2</v>
      </c>
    </row>
    <row r="366" spans="1:18">
      <c r="A366" s="5">
        <v>44043</v>
      </c>
      <c r="B366">
        <f>'FF-5'!C689/100</f>
        <v>-3.1800000000000002E-2</v>
      </c>
      <c r="C366">
        <f>'FF-5'!D689/100</f>
        <v>-1.44E-2</v>
      </c>
      <c r="D366">
        <f>'FF-5'!E689/100</f>
        <v>4.0000000000000001E-3</v>
      </c>
      <c r="E366">
        <f>'FF-5'!F689/100</f>
        <v>1.03E-2</v>
      </c>
      <c r="F366">
        <f>'FF-5'!J1127/100</f>
        <v>7.5899999999999995E-2</v>
      </c>
      <c r="G366">
        <v>22.89</v>
      </c>
      <c r="H366">
        <v>7.830225060408158E-2</v>
      </c>
      <c r="I366">
        <v>5.4629499929961245E-3</v>
      </c>
      <c r="J366">
        <v>104.6</v>
      </c>
      <c r="K366">
        <v>0.62</v>
      </c>
      <c r="L366">
        <v>11.6459573717013</v>
      </c>
      <c r="M366">
        <v>0.57999999999999996</v>
      </c>
      <c r="N366">
        <v>-1.804E-2</v>
      </c>
      <c r="O366">
        <v>0</v>
      </c>
      <c r="P366" t="s">
        <v>5442</v>
      </c>
      <c r="Q366" s="11" t="str">
        <f t="shared" si="5"/>
        <v>MOM</v>
      </c>
      <c r="R366" s="11">
        <v>5.8124964564085335E-2</v>
      </c>
    </row>
    <row r="367" spans="1:18">
      <c r="A367" s="5">
        <v>44074</v>
      </c>
      <c r="B367">
        <f>'FF-5'!C690/100</f>
        <v>-9.4999999999999998E-3</v>
      </c>
      <c r="C367">
        <f>'FF-5'!D690/100</f>
        <v>-2.8799999999999999E-2</v>
      </c>
      <c r="D367">
        <f>'FF-5'!E690/100</f>
        <v>4.3299999999999998E-2</v>
      </c>
      <c r="E367">
        <f>'FF-5'!F690/100</f>
        <v>-1.26E-2</v>
      </c>
      <c r="F367">
        <f>'FF-5'!J1128/100</f>
        <v>4.4000000000000003E-3</v>
      </c>
      <c r="G367">
        <v>27.65</v>
      </c>
      <c r="H367">
        <v>7.830225060408158E-2</v>
      </c>
      <c r="I367">
        <v>3.7073155629856469E-3</v>
      </c>
      <c r="J367">
        <v>106.3</v>
      </c>
      <c r="K367">
        <v>0.65</v>
      </c>
      <c r="L367">
        <v>12.555141072615809</v>
      </c>
      <c r="M367">
        <v>0.56000000000000005</v>
      </c>
      <c r="N367">
        <v>1.1990000000000001E-2</v>
      </c>
      <c r="O367">
        <v>0</v>
      </c>
      <c r="P367" t="s">
        <v>5442</v>
      </c>
      <c r="Q367" s="11" t="str">
        <f t="shared" si="5"/>
        <v>RMW</v>
      </c>
      <c r="R367" s="11">
        <v>7.3337311365801128E-2</v>
      </c>
    </row>
    <row r="368" spans="1:18">
      <c r="A368" s="5">
        <v>44104</v>
      </c>
      <c r="B368">
        <f>'FF-5'!C691/100</f>
        <v>-5.0000000000000001E-4</v>
      </c>
      <c r="C368">
        <f>'FF-5'!D691/100</f>
        <v>-2.6499999999999999E-2</v>
      </c>
      <c r="D368">
        <f>'FF-5'!E691/100</f>
        <v>-1.2800000000000001E-2</v>
      </c>
      <c r="E368">
        <f>'FF-5'!F691/100</f>
        <v>-1.9599999999999999E-2</v>
      </c>
      <c r="F368">
        <f>'FF-5'!J1129/100</f>
        <v>3.1400000000000004E-2</v>
      </c>
      <c r="G368">
        <v>29.44</v>
      </c>
      <c r="H368">
        <v>1.0847255116152033E-2</v>
      </c>
      <c r="I368">
        <v>2.2554999498778372E-3</v>
      </c>
      <c r="J368">
        <v>107.3</v>
      </c>
      <c r="K368">
        <v>0.68</v>
      </c>
      <c r="L368">
        <v>14.560251799214139</v>
      </c>
      <c r="M368">
        <v>0.74</v>
      </c>
      <c r="N368">
        <v>-1.6100000000000001E-3</v>
      </c>
      <c r="O368">
        <v>-3.8505086561192864E-2</v>
      </c>
      <c r="P368" t="s">
        <v>5412</v>
      </c>
      <c r="Q368" s="11" t="str">
        <f t="shared" si="5"/>
        <v>MOM</v>
      </c>
      <c r="R368" s="11">
        <v>-3.8505086561192781E-2</v>
      </c>
    </row>
    <row r="369" spans="1:18">
      <c r="A369" s="5">
        <v>44134</v>
      </c>
      <c r="B369">
        <f>'FF-5'!C692/100</f>
        <v>4.5400000000000003E-2</v>
      </c>
      <c r="C369">
        <f>'FF-5'!D692/100</f>
        <v>4.3099999999999999E-2</v>
      </c>
      <c r="D369">
        <f>'FF-5'!E692/100</f>
        <v>-7.6E-3</v>
      </c>
      <c r="E369">
        <f>'FF-5'!F692/100</f>
        <v>-8.8000000000000005E-3</v>
      </c>
      <c r="F369">
        <f>'FF-5'!J1130/100</f>
        <v>-3.2000000000000001E-2</v>
      </c>
      <c r="G369">
        <v>25</v>
      </c>
      <c r="H369">
        <v>1.0847255116152033E-2</v>
      </c>
      <c r="I369">
        <v>1.146369892787602E-3</v>
      </c>
      <c r="J369">
        <v>107.8</v>
      </c>
      <c r="K369">
        <v>0.79</v>
      </c>
      <c r="L369">
        <v>7.987506268146209</v>
      </c>
      <c r="M369">
        <v>0.68</v>
      </c>
      <c r="N369">
        <v>-7.0050000000000001E-2</v>
      </c>
      <c r="O369">
        <v>-6.4504017820614074E-2</v>
      </c>
      <c r="P369" t="s">
        <v>5412</v>
      </c>
      <c r="Q369" s="11" t="str">
        <f t="shared" si="5"/>
        <v>SMB</v>
      </c>
      <c r="R369" s="11">
        <v>-2.704011315716226E-2</v>
      </c>
    </row>
    <row r="370" spans="1:18">
      <c r="A370" s="5">
        <v>44165</v>
      </c>
      <c r="B370">
        <f>'FF-5'!C693/100</f>
        <v>7.0499999999999993E-2</v>
      </c>
      <c r="C370">
        <f>'FF-5'!D693/100</f>
        <v>2.1499999999999998E-2</v>
      </c>
      <c r="D370">
        <f>'FF-5'!E693/100</f>
        <v>-2.2200000000000001E-2</v>
      </c>
      <c r="E370">
        <f>'FF-5'!F693/100</f>
        <v>1.2800000000000001E-2</v>
      </c>
      <c r="F370">
        <f>'FF-5'!J1131/100</f>
        <v>-0.12470000000000001</v>
      </c>
      <c r="G370">
        <v>22.37</v>
      </c>
      <c r="H370">
        <v>1.0847255116152033E-2</v>
      </c>
      <c r="I370">
        <v>2.4822381642195523E-3</v>
      </c>
      <c r="J370">
        <v>108.3</v>
      </c>
      <c r="K370">
        <v>0.87</v>
      </c>
      <c r="L370">
        <v>25.183612385344109</v>
      </c>
      <c r="M370">
        <v>0.8</v>
      </c>
      <c r="N370">
        <v>-3.7879999999999997E-2</v>
      </c>
      <c r="O370">
        <v>0</v>
      </c>
      <c r="P370" t="s">
        <v>5442</v>
      </c>
      <c r="Q370" s="11" t="str">
        <f t="shared" si="5"/>
        <v>SMB</v>
      </c>
      <c r="R370" s="11">
        <v>0.11386365588355662</v>
      </c>
    </row>
    <row r="371" spans="1:18">
      <c r="A371" s="5">
        <v>44196</v>
      </c>
      <c r="B371">
        <f>'FF-5'!C694/100</f>
        <v>4.7E-2</v>
      </c>
      <c r="C371">
        <f>'FF-5'!D694/100</f>
        <v>-1.34E-2</v>
      </c>
      <c r="D371">
        <f>'FF-5'!E694/100</f>
        <v>-1.8799999999999997E-2</v>
      </c>
      <c r="E371">
        <f>'FF-5'!F694/100</f>
        <v>-2.5999999999999999E-3</v>
      </c>
      <c r="F371">
        <f>'FF-5'!J1132/100</f>
        <v>-2.3799999999999998E-2</v>
      </c>
      <c r="G371">
        <v>24.91</v>
      </c>
      <c r="H371">
        <v>1.3801861389137748E-2</v>
      </c>
      <c r="I371">
        <v>4.2545851779451915E-3</v>
      </c>
      <c r="J371">
        <v>109</v>
      </c>
      <c r="K371">
        <v>0.93</v>
      </c>
      <c r="L371">
        <v>3.3045219382373809</v>
      </c>
      <c r="M371">
        <v>1</v>
      </c>
      <c r="N371">
        <v>-1.6539999999999999E-2</v>
      </c>
      <c r="O371">
        <v>0</v>
      </c>
      <c r="P371" t="s">
        <v>5442</v>
      </c>
      <c r="Q371" s="11" t="str">
        <f t="shared" si="5"/>
        <v>SMB</v>
      </c>
      <c r="R371" s="11">
        <v>3.9800131877128608E-2</v>
      </c>
    </row>
    <row r="372" spans="1:18">
      <c r="A372" s="5">
        <v>44225</v>
      </c>
      <c r="B372">
        <f>'FF-5'!C695/100</f>
        <v>7.0800000000000002E-2</v>
      </c>
      <c r="C372">
        <f>'FF-5'!D695/100</f>
        <v>2.8500000000000001E-2</v>
      </c>
      <c r="D372">
        <f>'FF-5'!E695/100</f>
        <v>-3.9199999999999999E-2</v>
      </c>
      <c r="E372">
        <f>'FF-5'!F695/100</f>
        <v>5.1799999999999999E-2</v>
      </c>
      <c r="F372">
        <f>'FF-5'!J1133/100</f>
        <v>4.53E-2</v>
      </c>
      <c r="G372">
        <v>23.14</v>
      </c>
      <c r="H372">
        <v>1.3801861389137748E-2</v>
      </c>
      <c r="I372">
        <v>1.9579779011849041E-3</v>
      </c>
      <c r="J372">
        <v>109.8</v>
      </c>
      <c r="K372">
        <v>1.08</v>
      </c>
      <c r="L372">
        <v>9.7349972115419234</v>
      </c>
      <c r="M372">
        <v>1.3</v>
      </c>
      <c r="N372">
        <v>2.65E-3</v>
      </c>
      <c r="O372">
        <v>-1.0256215917350431E-2</v>
      </c>
      <c r="P372" t="s">
        <v>5442</v>
      </c>
      <c r="Q372" s="11" t="str">
        <f t="shared" si="5"/>
        <v>SMB</v>
      </c>
      <c r="R372" s="11">
        <v>-1.0256215917350486E-2</v>
      </c>
    </row>
    <row r="373" spans="1:18">
      <c r="A373" s="5">
        <v>44253</v>
      </c>
      <c r="B373">
        <f>'FF-5'!C696/100</f>
        <v>4.5599999999999995E-2</v>
      </c>
      <c r="C373">
        <f>'FF-5'!D696/100</f>
        <v>7.0999999999999994E-2</v>
      </c>
      <c r="D373">
        <f>'FF-5'!E696/100</f>
        <v>3.9000000000000003E-3</v>
      </c>
      <c r="E373">
        <f>'FF-5'!F696/100</f>
        <v>-1.95E-2</v>
      </c>
      <c r="F373">
        <f>'FF-5'!J1134/100</f>
        <v>-7.9299999999999995E-2</v>
      </c>
      <c r="G373">
        <v>21.84</v>
      </c>
      <c r="H373">
        <v>1.3801861389137748E-2</v>
      </c>
      <c r="I373">
        <v>4.0568646721370616E-3</v>
      </c>
      <c r="J373">
        <v>110.6</v>
      </c>
      <c r="K373">
        <v>1.26</v>
      </c>
      <c r="L373">
        <v>37.139353063668977</v>
      </c>
      <c r="M373">
        <v>1.58</v>
      </c>
      <c r="N373">
        <v>-2.6720000000000001E-2</v>
      </c>
      <c r="O373">
        <v>0</v>
      </c>
      <c r="P373" t="s">
        <v>5442</v>
      </c>
      <c r="Q373" s="11" t="str">
        <f t="shared" si="5"/>
        <v>HML</v>
      </c>
      <c r="R373" s="11">
        <v>2.4689123745318176E-2</v>
      </c>
    </row>
    <row r="374" spans="1:18">
      <c r="A374" s="5">
        <v>44286</v>
      </c>
      <c r="B374">
        <f>'FF-5'!C697/100</f>
        <v>-7.8000000000000005E-3</v>
      </c>
      <c r="C374">
        <f>'FF-5'!D697/100</f>
        <v>7.2700000000000001E-2</v>
      </c>
      <c r="D374">
        <f>'FF-5'!E697/100</f>
        <v>6.3399999999999998E-2</v>
      </c>
      <c r="E374">
        <f>'FF-5'!F697/100</f>
        <v>3.5699999999999996E-2</v>
      </c>
      <c r="F374">
        <f>'FF-5'!J1135/100</f>
        <v>-6.1600000000000002E-2</v>
      </c>
      <c r="G374">
        <v>17.420000000000002</v>
      </c>
      <c r="H374">
        <v>1.5700448738243278E-2</v>
      </c>
      <c r="I374">
        <v>5.0344673214888225E-3</v>
      </c>
      <c r="J374">
        <v>110.7</v>
      </c>
      <c r="K374">
        <v>1.61</v>
      </c>
      <c r="L374">
        <v>9.1480069326283875</v>
      </c>
      <c r="M374">
        <v>1.49</v>
      </c>
      <c r="N374">
        <v>-4.1439999999999998E-2</v>
      </c>
      <c r="O374">
        <v>0</v>
      </c>
      <c r="P374" t="s">
        <v>5442</v>
      </c>
      <c r="Q374" s="11" t="str">
        <f t="shared" si="5"/>
        <v>HML</v>
      </c>
      <c r="R374" s="11">
        <v>3.630012591628029E-2</v>
      </c>
    </row>
    <row r="375" spans="1:18">
      <c r="A375" s="5">
        <v>44316</v>
      </c>
      <c r="B375">
        <f>'FF-5'!C698/100</f>
        <v>-3.1600000000000003E-2</v>
      </c>
      <c r="C375">
        <f>'FF-5'!D698/100</f>
        <v>-9.4999999999999998E-3</v>
      </c>
      <c r="D375">
        <f>'FF-5'!E698/100</f>
        <v>2.4700000000000003E-2</v>
      </c>
      <c r="E375">
        <f>'FF-5'!F698/100</f>
        <v>-2.7099999999999999E-2</v>
      </c>
      <c r="F375">
        <f>'FF-5'!J1136/100</f>
        <v>1.2199999999999999E-2</v>
      </c>
      <c r="G375">
        <v>19.760000000000002</v>
      </c>
      <c r="H375">
        <v>1.5700448738243278E-2</v>
      </c>
      <c r="I375">
        <v>6.9533048960024324E-3</v>
      </c>
      <c r="J375">
        <v>111.8</v>
      </c>
      <c r="K375">
        <v>1.64</v>
      </c>
      <c r="L375">
        <v>4.1129282514763226</v>
      </c>
      <c r="M375">
        <v>1.44</v>
      </c>
      <c r="N375">
        <v>-1.106E-2</v>
      </c>
      <c r="O375">
        <v>0</v>
      </c>
      <c r="P375" t="s">
        <v>5442</v>
      </c>
      <c r="Q375" s="11" t="str">
        <f t="shared" si="5"/>
        <v>RMW</v>
      </c>
      <c r="R375" s="11">
        <v>5.3513571844732155E-2</v>
      </c>
    </row>
    <row r="376" spans="1:18">
      <c r="A376" s="5">
        <v>44347</v>
      </c>
      <c r="B376">
        <f>'FF-5'!C699/100</f>
        <v>1.2E-2</v>
      </c>
      <c r="C376">
        <f>'FF-5'!D699/100</f>
        <v>7.1300000000000002E-2</v>
      </c>
      <c r="D376">
        <f>'FF-5'!E699/100</f>
        <v>2.4E-2</v>
      </c>
      <c r="E376">
        <f>'FF-5'!F699/100</f>
        <v>3.0200000000000001E-2</v>
      </c>
      <c r="F376">
        <f>'FF-5'!J1137/100</f>
        <v>9.0000000000000011E-3</v>
      </c>
      <c r="G376">
        <v>16.96</v>
      </c>
      <c r="H376">
        <v>1.5700448738243278E-2</v>
      </c>
      <c r="I376">
        <v>6.3729606525910754E-3</v>
      </c>
      <c r="J376">
        <v>113</v>
      </c>
      <c r="K376">
        <v>1.62</v>
      </c>
      <c r="L376">
        <v>11.634057316925841</v>
      </c>
      <c r="M376">
        <v>1.2</v>
      </c>
      <c r="N376">
        <v>2.97E-3</v>
      </c>
      <c r="O376">
        <v>0</v>
      </c>
      <c r="P376" t="s">
        <v>5442</v>
      </c>
      <c r="Q376" s="11" t="str">
        <f t="shared" si="5"/>
        <v>HML</v>
      </c>
      <c r="R376" s="11">
        <v>3.3721070239549622E-3</v>
      </c>
    </row>
    <row r="377" spans="1:18">
      <c r="A377" s="5">
        <v>44377</v>
      </c>
      <c r="B377">
        <f>'FF-5'!C700/100</f>
        <v>-4.0999999999999995E-3</v>
      </c>
      <c r="C377">
        <f>'FF-5'!D700/100</f>
        <v>-7.7499999999999999E-2</v>
      </c>
      <c r="D377">
        <f>'FF-5'!E700/100</f>
        <v>-2.0400000000000001E-2</v>
      </c>
      <c r="E377">
        <f>'FF-5'!F700/100</f>
        <v>-1.0200000000000001E-2</v>
      </c>
      <c r="F377">
        <f>'FF-5'!J1138/100</f>
        <v>2.1600000000000001E-2</v>
      </c>
      <c r="G377">
        <v>17.600000000000001</v>
      </c>
      <c r="H377">
        <v>8.5284939622014555E-3</v>
      </c>
      <c r="I377">
        <v>8.2398343092993098E-3</v>
      </c>
      <c r="J377">
        <v>113.7</v>
      </c>
      <c r="K377">
        <v>1.52</v>
      </c>
      <c r="L377">
        <v>13.553777938775379</v>
      </c>
      <c r="M377">
        <v>1.05</v>
      </c>
      <c r="N377">
        <v>4.018E-2</v>
      </c>
      <c r="O377">
        <v>0</v>
      </c>
      <c r="P377" t="s">
        <v>5442</v>
      </c>
      <c r="Q377" s="11" t="str">
        <f t="shared" si="5"/>
        <v>MOM</v>
      </c>
      <c r="R377" s="11">
        <v>2.6711467172390035E-2</v>
      </c>
    </row>
    <row r="378" spans="1:18">
      <c r="A378" s="5">
        <v>44407</v>
      </c>
      <c r="B378">
        <f>'FF-5'!C701/100</f>
        <v>-4.5899999999999996E-2</v>
      </c>
      <c r="C378">
        <f>'FF-5'!D701/100</f>
        <v>-1.8100000000000002E-2</v>
      </c>
      <c r="D378">
        <f>'FF-5'!E701/100</f>
        <v>5.4800000000000001E-2</v>
      </c>
      <c r="E378">
        <f>'FF-5'!F701/100</f>
        <v>-5.1999999999999998E-3</v>
      </c>
      <c r="F378">
        <f>'FF-5'!J1139/100</f>
        <v>-2.3099999999999999E-2</v>
      </c>
      <c r="G378">
        <v>17.47</v>
      </c>
      <c r="H378">
        <v>8.5284939622014555E-3</v>
      </c>
      <c r="I378">
        <v>4.9138415156801951E-3</v>
      </c>
      <c r="J378">
        <v>114.7</v>
      </c>
      <c r="K378">
        <v>1.32</v>
      </c>
      <c r="L378">
        <v>9.5469231471206122</v>
      </c>
      <c r="M378">
        <v>1.1000000000000001</v>
      </c>
      <c r="N378">
        <v>1.32E-2</v>
      </c>
      <c r="O378">
        <v>0</v>
      </c>
      <c r="P378" t="s">
        <v>5442</v>
      </c>
      <c r="Q378" s="11" t="str">
        <f t="shared" si="5"/>
        <v>RMW</v>
      </c>
      <c r="R378" s="11">
        <v>2.2666703634636853E-2</v>
      </c>
    </row>
    <row r="379" spans="1:18">
      <c r="A379" s="5">
        <v>44439</v>
      </c>
      <c r="B379">
        <f>'FF-5'!C702/100</f>
        <v>-7.0999999999999995E-3</v>
      </c>
      <c r="C379">
        <f>'FF-5'!D702/100</f>
        <v>-1E-3</v>
      </c>
      <c r="D379">
        <f>'FF-5'!E702/100</f>
        <v>-2.2000000000000001E-3</v>
      </c>
      <c r="E379">
        <f>'FF-5'!F702/100</f>
        <v>-1.8200000000000001E-2</v>
      </c>
      <c r="F379">
        <f>'FF-5'!J1140/100</f>
        <v>2.4900000000000002E-2</v>
      </c>
      <c r="G379">
        <v>19.82</v>
      </c>
      <c r="H379">
        <v>8.5284939622014555E-3</v>
      </c>
      <c r="I379">
        <v>2.9228585924687689E-3</v>
      </c>
      <c r="J379">
        <v>115.7</v>
      </c>
      <c r="K379">
        <v>1.28</v>
      </c>
      <c r="L379">
        <v>4.1571334896617103</v>
      </c>
      <c r="M379">
        <v>1.24</v>
      </c>
      <c r="N379">
        <v>-1.2239999999999999E-2</v>
      </c>
      <c r="O379">
        <v>0</v>
      </c>
      <c r="P379" t="s">
        <v>5442</v>
      </c>
      <c r="Q379" s="11" t="str">
        <f t="shared" si="5"/>
        <v>MOM</v>
      </c>
      <c r="R379" s="11">
        <v>2.8157344573678245E-2</v>
      </c>
    </row>
    <row r="380" spans="1:18">
      <c r="A380" s="5">
        <v>44469</v>
      </c>
      <c r="B380">
        <f>'FF-5'!C703/100</f>
        <v>1.09E-2</v>
      </c>
      <c r="C380">
        <f>'FF-5'!D703/100</f>
        <v>5.0999999999999997E-2</v>
      </c>
      <c r="D380">
        <f>'FF-5'!E703/100</f>
        <v>-1.95E-2</v>
      </c>
      <c r="E380">
        <f>'FF-5'!F703/100</f>
        <v>2.0899999999999998E-2</v>
      </c>
      <c r="F380">
        <f>'FF-5'!J1141/100</f>
        <v>1.4999999999999999E-2</v>
      </c>
      <c r="G380">
        <v>17.87</v>
      </c>
      <c r="H380">
        <v>1.8031589110425239E-2</v>
      </c>
      <c r="I380">
        <v>4.0250889881923158E-3</v>
      </c>
      <c r="J380">
        <v>116.4</v>
      </c>
      <c r="K380">
        <v>1.37</v>
      </c>
      <c r="L380">
        <v>19.739187362441282</v>
      </c>
      <c r="M380">
        <v>1.07</v>
      </c>
      <c r="N380">
        <v>2.121E-2</v>
      </c>
      <c r="O380">
        <v>-4.8250896204004801E-2</v>
      </c>
      <c r="P380" t="s">
        <v>5412</v>
      </c>
      <c r="Q380" s="11" t="str">
        <f t="shared" si="5"/>
        <v>HML</v>
      </c>
      <c r="R380" s="11">
        <v>-4.8250896204004801E-2</v>
      </c>
    </row>
    <row r="381" spans="1:18">
      <c r="A381" s="5">
        <v>44498</v>
      </c>
      <c r="B381">
        <f>'FF-5'!C704/100</f>
        <v>-2.7200000000000002E-2</v>
      </c>
      <c r="C381">
        <f>'FF-5'!D704/100</f>
        <v>-4.5000000000000005E-3</v>
      </c>
      <c r="D381">
        <f>'FF-5'!E704/100</f>
        <v>1.72E-2</v>
      </c>
      <c r="E381">
        <f>'FF-5'!F704/100</f>
        <v>-1.44E-2</v>
      </c>
      <c r="F381">
        <f>'FF-5'!J1142/100</f>
        <v>3.2400000000000005E-2</v>
      </c>
      <c r="G381">
        <v>18.5</v>
      </c>
      <c r="H381">
        <v>1.8031589110425239E-2</v>
      </c>
      <c r="I381">
        <v>9.2994556149068597E-3</v>
      </c>
      <c r="J381">
        <v>116.4</v>
      </c>
      <c r="K381">
        <v>1.58</v>
      </c>
      <c r="L381">
        <v>7.0280822919067862</v>
      </c>
      <c r="M381">
        <v>0.91</v>
      </c>
      <c r="N381">
        <v>0.10417</v>
      </c>
      <c r="O381">
        <v>0</v>
      </c>
      <c r="P381" t="s">
        <v>5442</v>
      </c>
      <c r="Q381" s="11" t="str">
        <f t="shared" si="5"/>
        <v>MOM</v>
      </c>
      <c r="R381" s="11">
        <v>6.8851778509327666E-2</v>
      </c>
    </row>
    <row r="382" spans="1:18">
      <c r="A382" s="5">
        <v>44530</v>
      </c>
      <c r="B382">
        <f>'FF-5'!C705/100</f>
        <v>-1.77E-2</v>
      </c>
      <c r="C382">
        <f>'FF-5'!D705/100</f>
        <v>-4.0999999999999995E-3</v>
      </c>
      <c r="D382">
        <f>'FF-5'!E705/100</f>
        <v>7.2700000000000001E-2</v>
      </c>
      <c r="E382">
        <f>'FF-5'!F705/100</f>
        <v>1.7399999999999999E-2</v>
      </c>
      <c r="F382">
        <f>'FF-5'!J1143/100</f>
        <v>8.6E-3</v>
      </c>
      <c r="G382">
        <v>21.35</v>
      </c>
      <c r="H382">
        <v>1.8031589110425239E-2</v>
      </c>
      <c r="I382">
        <v>8.5553875427768489E-3</v>
      </c>
      <c r="J382">
        <v>117.1</v>
      </c>
      <c r="K382">
        <v>1.56</v>
      </c>
      <c r="L382">
        <v>9.3516847854388434</v>
      </c>
      <c r="M382">
        <v>0.79</v>
      </c>
      <c r="N382">
        <v>-1.9570000000000001E-2</v>
      </c>
      <c r="O382">
        <v>-1.1408853525971756E-2</v>
      </c>
      <c r="P382" t="s">
        <v>5442</v>
      </c>
      <c r="Q382" s="11" t="str">
        <f t="shared" si="5"/>
        <v>RMW</v>
      </c>
      <c r="R382" s="11">
        <v>-1.1408853525971763E-2</v>
      </c>
    </row>
    <row r="383" spans="1:18">
      <c r="A383" s="5">
        <v>44561</v>
      </c>
      <c r="B383">
        <f>'FF-5'!C706/100</f>
        <v>-7.9000000000000008E-3</v>
      </c>
      <c r="C383">
        <f>'FF-5'!D706/100</f>
        <v>3.2199999999999999E-2</v>
      </c>
      <c r="D383">
        <f>'FF-5'!E706/100</f>
        <v>4.8300000000000003E-2</v>
      </c>
      <c r="E383">
        <f>'FF-5'!F706/100</f>
        <v>4.3200000000000002E-2</v>
      </c>
      <c r="F383">
        <f>'FF-5'!J1144/100</f>
        <v>-2.7400000000000001E-2</v>
      </c>
      <c r="G383">
        <v>23.18</v>
      </c>
      <c r="H383">
        <v>-2.5745446756223478E-3</v>
      </c>
      <c r="I383">
        <v>7.2059081990969442E-3</v>
      </c>
      <c r="J383">
        <v>117.8</v>
      </c>
      <c r="K383">
        <v>1.47</v>
      </c>
      <c r="L383">
        <v>18.58855573512399</v>
      </c>
      <c r="M383">
        <v>0.61</v>
      </c>
      <c r="N383">
        <v>2.2159999999999999E-2</v>
      </c>
      <c r="O383">
        <v>0</v>
      </c>
      <c r="P383" t="s">
        <v>5442</v>
      </c>
      <c r="Q383" s="11" t="str">
        <f t="shared" si="5"/>
        <v>RMW</v>
      </c>
      <c r="R383" s="11">
        <v>3.8319961392972557E-2</v>
      </c>
    </row>
    <row r="384" spans="1:18">
      <c r="A384" s="5">
        <v>44592</v>
      </c>
      <c r="B384">
        <f>'FF-5'!C707/100</f>
        <v>-4.0899999999999999E-2</v>
      </c>
      <c r="C384">
        <f>'FF-5'!D707/100</f>
        <v>0.128</v>
      </c>
      <c r="D384">
        <f>'FF-5'!E707/100</f>
        <v>8.3999999999999995E-3</v>
      </c>
      <c r="E384">
        <f>'FF-5'!F707/100</f>
        <v>7.7399999999999997E-2</v>
      </c>
      <c r="F384">
        <f>'FF-5'!J1145/100</f>
        <v>-2.6200000000000001E-2</v>
      </c>
      <c r="G384">
        <v>25.75</v>
      </c>
      <c r="H384">
        <v>-2.5745446756223478E-3</v>
      </c>
      <c r="I384">
        <v>5.6337426284152059E-3</v>
      </c>
      <c r="J384">
        <v>118.6</v>
      </c>
      <c r="K384">
        <v>1.76</v>
      </c>
      <c r="L384">
        <v>46.597346627197517</v>
      </c>
      <c r="M384">
        <v>0.39</v>
      </c>
      <c r="N384">
        <v>0.14263999999999999</v>
      </c>
      <c r="O384">
        <v>-5.7412984819079645E-2</v>
      </c>
      <c r="P384" t="s">
        <v>5412</v>
      </c>
      <c r="Q384" s="11" t="str">
        <f t="shared" si="5"/>
        <v>HML</v>
      </c>
      <c r="R384" s="11">
        <v>-5.7412984819079638E-2</v>
      </c>
    </row>
    <row r="385" spans="1:18">
      <c r="A385" s="5">
        <v>44620</v>
      </c>
      <c r="B385">
        <f>'FF-5'!C708/100</f>
        <v>2.92E-2</v>
      </c>
      <c r="C385">
        <f>'FF-5'!D708/100</f>
        <v>3.1E-2</v>
      </c>
      <c r="D385">
        <f>'FF-5'!E708/100</f>
        <v>-2.1000000000000001E-2</v>
      </c>
      <c r="E385">
        <f>'FF-5'!F708/100</f>
        <v>3.1600000000000003E-2</v>
      </c>
      <c r="F385">
        <f>'FF-5'!J1146/100</f>
        <v>1.77E-2</v>
      </c>
      <c r="G385">
        <v>26.97</v>
      </c>
      <c r="H385">
        <v>-2.5745446756223478E-3</v>
      </c>
      <c r="I385">
        <v>7.5958780410072535E-3</v>
      </c>
      <c r="J385">
        <v>117.6</v>
      </c>
      <c r="K385">
        <v>1.93</v>
      </c>
      <c r="L385">
        <v>13.51592854911304</v>
      </c>
      <c r="M385">
        <v>0.04</v>
      </c>
      <c r="N385">
        <v>7.9699999999999993E-2</v>
      </c>
      <c r="O385">
        <v>-8.6338260120885718E-2</v>
      </c>
      <c r="P385" t="s">
        <v>5412</v>
      </c>
      <c r="Q385" s="11" t="str">
        <f t="shared" si="5"/>
        <v>CMA</v>
      </c>
      <c r="R385" s="11">
        <v>-3.0687114118853165E-2</v>
      </c>
    </row>
    <row r="386" spans="1:18">
      <c r="A386" s="5">
        <v>44651</v>
      </c>
      <c r="B386">
        <f>'FF-5'!C709/100</f>
        <v>-2.2000000000000002E-2</v>
      </c>
      <c r="C386">
        <f>'FF-5'!D709/100</f>
        <v>-1.7600000000000001E-2</v>
      </c>
      <c r="D386">
        <f>'FF-5'!E709/100</f>
        <v>-1.4999999999999999E-2</v>
      </c>
      <c r="E386">
        <f>'FF-5'!F709/100</f>
        <v>3.1800000000000002E-2</v>
      </c>
      <c r="F386">
        <f>'FF-5'!J1147/100</f>
        <v>2.9700000000000001E-2</v>
      </c>
      <c r="G386">
        <v>24.37</v>
      </c>
      <c r="H386">
        <v>7.0179443339890568E-4</v>
      </c>
      <c r="I386">
        <v>1.0606779482313256E-2</v>
      </c>
      <c r="J386">
        <v>117.9</v>
      </c>
      <c r="K386">
        <v>2.13</v>
      </c>
      <c r="L386">
        <v>21.519868982461251</v>
      </c>
      <c r="M386">
        <v>0.19</v>
      </c>
      <c r="N386">
        <v>6.5559999999999993E-2</v>
      </c>
      <c r="O386">
        <v>0</v>
      </c>
      <c r="P386" t="s">
        <v>5442</v>
      </c>
      <c r="Q386" s="11" t="str">
        <f t="shared" si="5"/>
        <v>CMA</v>
      </c>
      <c r="R386" s="11">
        <v>3.3800397999328879E-2</v>
      </c>
    </row>
    <row r="387" spans="1:18">
      <c r="A387" s="5">
        <v>44680</v>
      </c>
      <c r="B387">
        <f>'FF-5'!C710/100</f>
        <v>-4.0000000000000001E-3</v>
      </c>
      <c r="C387">
        <f>'FF-5'!D710/100</f>
        <v>6.1699999999999998E-2</v>
      </c>
      <c r="D387">
        <f>'FF-5'!E710/100</f>
        <v>3.4700000000000002E-2</v>
      </c>
      <c r="E387">
        <f>'FF-5'!F710/100</f>
        <v>5.8700000000000002E-2</v>
      </c>
      <c r="F387">
        <f>'FF-5'!J1148/100</f>
        <v>4.87E-2</v>
      </c>
      <c r="G387">
        <v>29.31</v>
      </c>
      <c r="H387">
        <v>7.0179443339890568E-4</v>
      </c>
      <c r="I387">
        <v>4.2113975510602586E-3</v>
      </c>
      <c r="J387">
        <v>117.8</v>
      </c>
      <c r="K387">
        <v>2.75</v>
      </c>
      <c r="L387">
        <v>25.592662113799889</v>
      </c>
      <c r="M387">
        <v>0.32</v>
      </c>
      <c r="N387">
        <v>4.8739999999999999E-2</v>
      </c>
      <c r="O387">
        <v>-9.1397678464257351E-2</v>
      </c>
      <c r="P387" t="s">
        <v>5412</v>
      </c>
      <c r="Q387" s="11" t="str">
        <f t="shared" ref="Q387:Q417" si="6">INDEX($B$1:$F$1, MATCH(MAX(B387:F387), B387:F387, 0))</f>
        <v>HML</v>
      </c>
      <c r="R387" s="11">
        <v>-9.1397678464257281E-2</v>
      </c>
    </row>
    <row r="388" spans="1:18">
      <c r="A388" s="5">
        <v>44712</v>
      </c>
      <c r="B388">
        <f>'FF-5'!C711/100</f>
        <v>-1.6000000000000001E-3</v>
      </c>
      <c r="C388">
        <f>'FF-5'!D711/100</f>
        <v>8.5900000000000004E-2</v>
      </c>
      <c r="D388">
        <f>'FF-5'!E711/100</f>
        <v>1.7000000000000001E-2</v>
      </c>
      <c r="E388">
        <f>'FF-5'!F711/100</f>
        <v>3.9900000000000005E-2</v>
      </c>
      <c r="F388">
        <f>'FF-5'!J1149/100</f>
        <v>2.46E-2</v>
      </c>
      <c r="G388">
        <v>28.23</v>
      </c>
      <c r="H388">
        <v>7.0179443339890568E-4</v>
      </c>
      <c r="I388">
        <v>8.9865772741752892E-3</v>
      </c>
      <c r="J388">
        <v>117.3</v>
      </c>
      <c r="K388">
        <v>2.9</v>
      </c>
      <c r="L388">
        <v>21.600373354417261</v>
      </c>
      <c r="M388">
        <v>0.06</v>
      </c>
      <c r="N388">
        <v>0.10198</v>
      </c>
      <c r="O388">
        <v>-9.4958989151969292E-2</v>
      </c>
      <c r="P388" t="s">
        <v>5412</v>
      </c>
      <c r="Q388" s="11" t="str">
        <f t="shared" si="6"/>
        <v>HML</v>
      </c>
      <c r="R388" s="11">
        <v>-3.9195483032582468E-3</v>
      </c>
    </row>
    <row r="389" spans="1:18">
      <c r="A389" s="5">
        <v>44742</v>
      </c>
      <c r="B389">
        <f>'FF-5'!C712/100</f>
        <v>1.3600000000000001E-2</v>
      </c>
      <c r="C389">
        <f>'FF-5'!D712/100</f>
        <v>-6.0999999999999999E-2</v>
      </c>
      <c r="D389">
        <f>'FF-5'!E712/100</f>
        <v>1.7399999999999999E-2</v>
      </c>
      <c r="E389">
        <f>'FF-5'!F712/100</f>
        <v>-4.7199999999999999E-2</v>
      </c>
      <c r="F389">
        <f>'FF-5'!J1150/100</f>
        <v>7.3000000000000001E-3</v>
      </c>
      <c r="G389">
        <v>25</v>
      </c>
      <c r="H389">
        <v>6.7320820054652675E-3</v>
      </c>
      <c r="I389">
        <v>1.2482881942895263E-2</v>
      </c>
      <c r="J389">
        <v>116.4</v>
      </c>
      <c r="K389">
        <v>3.14</v>
      </c>
      <c r="L389">
        <v>15.702158232443219</v>
      </c>
      <c r="M389">
        <v>-0.22</v>
      </c>
      <c r="N389">
        <v>-8.6129999999999998E-2</v>
      </c>
      <c r="O389">
        <v>-8.7752781314215517E-2</v>
      </c>
      <c r="P389" t="s">
        <v>5412</v>
      </c>
      <c r="Q389" s="11" t="str">
        <f t="shared" si="6"/>
        <v>RMW</v>
      </c>
      <c r="R389" s="11">
        <v>-8.4163114403213335E-2</v>
      </c>
    </row>
    <row r="390" spans="1:18">
      <c r="A390" s="5">
        <v>44771</v>
      </c>
      <c r="B390">
        <f>'FF-5'!C713/100</f>
        <v>1.83E-2</v>
      </c>
      <c r="C390">
        <f>'FF-5'!D713/100</f>
        <v>-4.0300000000000002E-2</v>
      </c>
      <c r="D390">
        <f>'FF-5'!E713/100</f>
        <v>8.5000000000000006E-3</v>
      </c>
      <c r="E390">
        <f>'FF-5'!F713/100</f>
        <v>-6.8199999999999997E-2</v>
      </c>
      <c r="F390">
        <f>'FF-5'!J1151/100</f>
        <v>-3.9399999999999998E-2</v>
      </c>
      <c r="G390">
        <v>22.17</v>
      </c>
      <c r="H390">
        <v>6.7320820054652675E-3</v>
      </c>
      <c r="I390">
        <v>-6.4407652985098984E-5</v>
      </c>
      <c r="J390">
        <v>115.6</v>
      </c>
      <c r="K390">
        <v>2.9</v>
      </c>
      <c r="L390">
        <v>26.168191666968681</v>
      </c>
      <c r="M390">
        <v>-0.3</v>
      </c>
      <c r="N390">
        <v>-1.35E-2</v>
      </c>
      <c r="O390">
        <v>0</v>
      </c>
      <c r="P390" t="s">
        <v>5442</v>
      </c>
      <c r="Q390" s="11" t="str">
        <f t="shared" si="6"/>
        <v>SMB</v>
      </c>
      <c r="R390" s="11">
        <v>9.2139406019001502E-2</v>
      </c>
    </row>
    <row r="391" spans="1:18">
      <c r="A391" s="5">
        <v>44804</v>
      </c>
      <c r="B391">
        <f>'FF-5'!C714/100</f>
        <v>1.52E-2</v>
      </c>
      <c r="C391">
        <f>'FF-5'!D714/100</f>
        <v>2.8999999999999998E-3</v>
      </c>
      <c r="D391">
        <f>'FF-5'!E714/100</f>
        <v>-4.7899999999999998E-2</v>
      </c>
      <c r="E391">
        <f>'FF-5'!F714/100</f>
        <v>1.3300000000000001E-2</v>
      </c>
      <c r="F391">
        <f>'FF-5'!J1152/100</f>
        <v>2.1000000000000001E-2</v>
      </c>
      <c r="G391">
        <v>27.34</v>
      </c>
      <c r="H391">
        <v>6.7320820054652675E-3</v>
      </c>
      <c r="I391">
        <v>7.8650199846097557E-4</v>
      </c>
      <c r="J391">
        <v>114.9</v>
      </c>
      <c r="K391">
        <v>2.9</v>
      </c>
      <c r="L391">
        <v>15.612501929952289</v>
      </c>
      <c r="M391">
        <v>-0.39</v>
      </c>
      <c r="N391">
        <v>0.14477000000000001</v>
      </c>
      <c r="O391">
        <v>-4.0802411787634822E-2</v>
      </c>
      <c r="P391" t="s">
        <v>5412</v>
      </c>
      <c r="Q391" s="11" t="str">
        <f t="shared" si="6"/>
        <v>MOM</v>
      </c>
      <c r="R391" s="11">
        <v>-4.0802411787634885E-2</v>
      </c>
    </row>
    <row r="392" spans="1:18">
      <c r="A392" s="5">
        <v>44834</v>
      </c>
      <c r="B392">
        <f>'FF-5'!C715/100</f>
        <v>-1.04E-2</v>
      </c>
      <c r="C392">
        <f>'FF-5'!D715/100</f>
        <v>2.0000000000000001E-4</v>
      </c>
      <c r="D392">
        <f>'FF-5'!E715/100</f>
        <v>-1.46E-2</v>
      </c>
      <c r="E392">
        <f>'FF-5'!F715/100</f>
        <v>-7.9000000000000008E-3</v>
      </c>
      <c r="F392">
        <f>'FF-5'!J1153/100</f>
        <v>3.5099999999999999E-2</v>
      </c>
      <c r="G392">
        <v>30.01</v>
      </c>
      <c r="H392">
        <v>8.2782792454034748E-3</v>
      </c>
      <c r="I392">
        <v>3.8345714392176156E-3</v>
      </c>
      <c r="J392">
        <v>114.6</v>
      </c>
      <c r="K392">
        <v>3.52</v>
      </c>
      <c r="L392">
        <v>21.982219907840172</v>
      </c>
      <c r="M392">
        <v>-0.41</v>
      </c>
      <c r="N392">
        <v>-2.7130000000000001E-2</v>
      </c>
      <c r="O392">
        <v>-0.13098271791520191</v>
      </c>
      <c r="P392" t="s">
        <v>5412</v>
      </c>
      <c r="Q392" s="11" t="str">
        <f t="shared" si="6"/>
        <v>MOM</v>
      </c>
      <c r="R392" s="11">
        <v>-9.4016402080028261E-2</v>
      </c>
    </row>
    <row r="393" spans="1:18">
      <c r="A393" s="5">
        <v>44865</v>
      </c>
      <c r="B393">
        <f>'FF-5'!C716/100</f>
        <v>1.8799999999999997E-2</v>
      </c>
      <c r="C393">
        <f>'FF-5'!D716/100</f>
        <v>8.0600000000000005E-2</v>
      </c>
      <c r="D393">
        <f>'FF-5'!E716/100</f>
        <v>3.3099999999999997E-2</v>
      </c>
      <c r="E393">
        <f>'FF-5'!F716/100</f>
        <v>6.6199999999999995E-2</v>
      </c>
      <c r="F393">
        <f>'FF-5'!J1154/100</f>
        <v>3.9599999999999996E-2</v>
      </c>
      <c r="G393">
        <v>23.3</v>
      </c>
      <c r="H393">
        <v>8.2782792454034748E-3</v>
      </c>
      <c r="I393">
        <v>5.1359751097552753E-3</v>
      </c>
      <c r="J393">
        <v>113.9</v>
      </c>
      <c r="K393">
        <v>3.98</v>
      </c>
      <c r="L393">
        <v>34.324192101794978</v>
      </c>
      <c r="M393">
        <v>-0.7</v>
      </c>
      <c r="N393">
        <v>-7.6869999999999994E-2</v>
      </c>
      <c r="O393">
        <v>-2.3069721713552142E-2</v>
      </c>
      <c r="P393" t="s">
        <v>5442</v>
      </c>
      <c r="Q393" s="11" t="str">
        <f t="shared" si="6"/>
        <v>HML</v>
      </c>
      <c r="R393" s="11">
        <v>7.8309011917391258E-2</v>
      </c>
    </row>
    <row r="394" spans="1:18">
      <c r="A394" s="5">
        <v>44895</v>
      </c>
      <c r="B394">
        <f>'FF-5'!C717/100</f>
        <v>-2.75E-2</v>
      </c>
      <c r="C394">
        <f>'FF-5'!D717/100</f>
        <v>1.41E-2</v>
      </c>
      <c r="D394">
        <f>'FF-5'!E717/100</f>
        <v>6.3200000000000006E-2</v>
      </c>
      <c r="E394">
        <f>'FF-5'!F717/100</f>
        <v>3.2000000000000001E-2</v>
      </c>
      <c r="F394">
        <f>'FF-5'!J1155/100</f>
        <v>-1.9799999999999998E-2</v>
      </c>
      <c r="G394">
        <v>21.78</v>
      </c>
      <c r="H394">
        <v>8.2782792454034748E-3</v>
      </c>
      <c r="I394">
        <v>2.6354397827190734E-3</v>
      </c>
      <c r="J394">
        <v>112.9</v>
      </c>
      <c r="K394">
        <v>3.89</v>
      </c>
      <c r="L394">
        <v>16.125422077141248</v>
      </c>
      <c r="M394">
        <v>-0.53</v>
      </c>
      <c r="N394">
        <v>-4.9770000000000002E-2</v>
      </c>
      <c r="O394">
        <v>0</v>
      </c>
      <c r="P394" t="s">
        <v>5442</v>
      </c>
      <c r="Q394" s="11" t="str">
        <f t="shared" si="6"/>
        <v>RMW</v>
      </c>
      <c r="R394" s="11">
        <v>5.2336141349015763E-2</v>
      </c>
    </row>
    <row r="395" spans="1:18">
      <c r="A395" s="5">
        <v>44925</v>
      </c>
      <c r="B395">
        <f>'FF-5'!C718/100</f>
        <v>-1.4000000000000002E-3</v>
      </c>
      <c r="C395">
        <f>'FF-5'!D718/100</f>
        <v>1.34E-2</v>
      </c>
      <c r="D395">
        <f>'FF-5'!E718/100</f>
        <v>2.7000000000000001E-3</v>
      </c>
      <c r="E395">
        <f>'FF-5'!F718/100</f>
        <v>4.2099999999999999E-2</v>
      </c>
      <c r="F395">
        <f>'FF-5'!J1156/100</f>
        <v>4.53E-2</v>
      </c>
      <c r="G395">
        <v>20.170000000000002</v>
      </c>
      <c r="H395">
        <v>6.9204379306482267E-3</v>
      </c>
      <c r="I395">
        <v>5.4914146419871024E-4</v>
      </c>
      <c r="J395">
        <v>111.8</v>
      </c>
      <c r="K395">
        <v>3.62</v>
      </c>
      <c r="L395">
        <v>7.5066891426354907</v>
      </c>
      <c r="M395">
        <v>-0.69</v>
      </c>
      <c r="N395">
        <v>-0.1085</v>
      </c>
      <c r="O395">
        <v>-6.0149077239256707E-2</v>
      </c>
      <c r="P395" t="s">
        <v>5412</v>
      </c>
      <c r="Q395" s="11" t="str">
        <f t="shared" si="6"/>
        <v>MOM</v>
      </c>
      <c r="R395" s="11">
        <v>-6.0149077239256776E-2</v>
      </c>
    </row>
    <row r="396" spans="1:18">
      <c r="A396" s="5">
        <v>44957</v>
      </c>
      <c r="B396">
        <f>'FF-5'!C719/100</f>
        <v>4.4199999999999996E-2</v>
      </c>
      <c r="C396">
        <f>'FF-5'!D719/100</f>
        <v>-0.04</v>
      </c>
      <c r="D396">
        <f>'FF-5'!E719/100</f>
        <v>-2.4199999999999999E-2</v>
      </c>
      <c r="E396">
        <f>'FF-5'!F719/100</f>
        <v>-4.4400000000000002E-2</v>
      </c>
      <c r="F396">
        <f>'FF-5'!J1157/100</f>
        <v>-0.16020000000000001</v>
      </c>
      <c r="G396">
        <v>20.12</v>
      </c>
      <c r="H396">
        <v>6.9204379306482267E-3</v>
      </c>
      <c r="I396">
        <v>5.1671284955088215E-3</v>
      </c>
      <c r="J396">
        <v>111</v>
      </c>
      <c r="K396">
        <v>3.53</v>
      </c>
      <c r="L396">
        <v>22.439371984022081</v>
      </c>
      <c r="M396">
        <v>-0.89</v>
      </c>
      <c r="N396">
        <v>3.9E-2</v>
      </c>
      <c r="O396">
        <v>0</v>
      </c>
      <c r="P396" t="s">
        <v>5442</v>
      </c>
      <c r="Q396" s="11" t="str">
        <f t="shared" si="6"/>
        <v>SMB</v>
      </c>
      <c r="R396" s="11">
        <v>6.4760027833688838E-2</v>
      </c>
    </row>
    <row r="397" spans="1:18">
      <c r="A397" s="5">
        <v>44985</v>
      </c>
      <c r="B397">
        <f>'FF-5'!C720/100</f>
        <v>6.6E-3</v>
      </c>
      <c r="C397">
        <f>'FF-5'!D720/100</f>
        <v>-8.3000000000000001E-3</v>
      </c>
      <c r="D397">
        <f>'FF-5'!E720/100</f>
        <v>1.03E-2</v>
      </c>
      <c r="E397">
        <f>'FF-5'!F720/100</f>
        <v>-1.32E-2</v>
      </c>
      <c r="F397">
        <f>'FF-5'!J1158/100</f>
        <v>1.2999999999999999E-3</v>
      </c>
      <c r="G397">
        <v>21.64</v>
      </c>
      <c r="H397">
        <v>6.9204379306482267E-3</v>
      </c>
      <c r="I397">
        <v>3.8387779834596625E-3</v>
      </c>
      <c r="J397">
        <v>110.4</v>
      </c>
      <c r="K397">
        <v>3.75</v>
      </c>
      <c r="L397">
        <v>6.0907627236377442</v>
      </c>
      <c r="M397">
        <v>-0.57999999999999996</v>
      </c>
      <c r="N397">
        <v>0.16883000000000001</v>
      </c>
      <c r="O397">
        <v>-2.5554627893368553E-2</v>
      </c>
      <c r="P397" t="s">
        <v>5442</v>
      </c>
      <c r="Q397" s="11" t="str">
        <f t="shared" si="6"/>
        <v>RMW</v>
      </c>
      <c r="R397" s="11">
        <v>-2.5554627893368598E-2</v>
      </c>
    </row>
    <row r="398" spans="1:18">
      <c r="A398" s="5">
        <v>45016</v>
      </c>
      <c r="B398">
        <f>'FF-5'!C721/100</f>
        <v>-6.93E-2</v>
      </c>
      <c r="C398">
        <f>'FF-5'!D721/100</f>
        <v>-8.8699999999999987E-2</v>
      </c>
      <c r="D398">
        <f>'FF-5'!E721/100</f>
        <v>2.3300000000000001E-2</v>
      </c>
      <c r="E398">
        <f>'FF-5'!F721/100</f>
        <v>-2.3900000000000001E-2</v>
      </c>
      <c r="F398">
        <f>'FF-5'!J1159/100</f>
        <v>-2.4500000000000001E-2</v>
      </c>
      <c r="G398">
        <v>17.82</v>
      </c>
      <c r="H398">
        <v>6.069738859241891E-3</v>
      </c>
      <c r="I398">
        <v>7.7941288651417473E-4</v>
      </c>
      <c r="J398">
        <v>109.7</v>
      </c>
      <c r="K398">
        <v>3.66</v>
      </c>
      <c r="L398">
        <v>23.40177885287234</v>
      </c>
      <c r="M398">
        <v>-0.6</v>
      </c>
      <c r="N398">
        <v>-0.11475</v>
      </c>
      <c r="O398">
        <v>0</v>
      </c>
      <c r="P398" t="s">
        <v>5442</v>
      </c>
      <c r="Q398" s="11" t="str">
        <f t="shared" si="6"/>
        <v>RMW</v>
      </c>
      <c r="R398" s="11">
        <v>3.386918952236817E-2</v>
      </c>
    </row>
    <row r="399" spans="1:18">
      <c r="A399" s="5">
        <v>45044</v>
      </c>
      <c r="B399">
        <f>'FF-5'!C722/100</f>
        <v>-2.5699999999999997E-2</v>
      </c>
      <c r="C399">
        <f>'FF-5'!D722/100</f>
        <v>-5.0000000000000001E-4</v>
      </c>
      <c r="D399">
        <f>'FF-5'!E722/100</f>
        <v>2.4199999999999999E-2</v>
      </c>
      <c r="E399">
        <f>'FF-5'!F722/100</f>
        <v>2.8500000000000001E-2</v>
      </c>
      <c r="F399">
        <f>'FF-5'!J1160/100</f>
        <v>1.6200000000000003E-2</v>
      </c>
      <c r="G399">
        <v>17.64</v>
      </c>
      <c r="H399">
        <v>6.069738859241891E-3</v>
      </c>
      <c r="I399">
        <v>4.2685190094913228E-3</v>
      </c>
      <c r="J399">
        <v>108.4</v>
      </c>
      <c r="K399">
        <v>3.46</v>
      </c>
      <c r="L399">
        <v>3.2017215081395229</v>
      </c>
      <c r="M399">
        <v>-0.76</v>
      </c>
      <c r="N399">
        <v>-1.6820000000000002E-2</v>
      </c>
      <c r="O399">
        <v>0</v>
      </c>
      <c r="P399" t="s">
        <v>5442</v>
      </c>
      <c r="Q399" s="11" t="str">
        <f t="shared" si="6"/>
        <v>CMA</v>
      </c>
      <c r="R399" s="11">
        <v>1.1750141620424426E-2</v>
      </c>
    </row>
    <row r="400" spans="1:18">
      <c r="A400" s="5">
        <v>45077</v>
      </c>
      <c r="B400">
        <f>'FF-5'!C723/100</f>
        <v>-3.8E-3</v>
      </c>
      <c r="C400">
        <f>'FF-5'!D723/100</f>
        <v>-7.7399999999999997E-2</v>
      </c>
      <c r="D400">
        <f>'FF-5'!E723/100</f>
        <v>-1.8200000000000001E-2</v>
      </c>
      <c r="E400">
        <f>'FF-5'!F723/100</f>
        <v>-7.2000000000000008E-2</v>
      </c>
      <c r="F400">
        <f>'FF-5'!J1161/100</f>
        <v>-6.5000000000000006E-3</v>
      </c>
      <c r="G400">
        <v>14</v>
      </c>
      <c r="H400">
        <v>6.069738859241891E-3</v>
      </c>
      <c r="I400">
        <v>1.0988938461946596E-3</v>
      </c>
      <c r="J400">
        <v>107.6</v>
      </c>
      <c r="K400">
        <v>3.57</v>
      </c>
      <c r="L400">
        <v>23.014531459350621</v>
      </c>
      <c r="M400">
        <v>-1.06</v>
      </c>
      <c r="N400">
        <v>-8.0400000000000003E-3</v>
      </c>
      <c r="O400">
        <v>0</v>
      </c>
      <c r="P400" t="s">
        <v>5442</v>
      </c>
      <c r="Q400" s="11" t="str">
        <f t="shared" si="6"/>
        <v>SMB</v>
      </c>
      <c r="R400" s="11">
        <v>4.6888059440814978E-3</v>
      </c>
    </row>
    <row r="401" spans="1:18">
      <c r="A401" s="5">
        <v>45107</v>
      </c>
      <c r="B401">
        <f>'FF-5'!C724/100</f>
        <v>1.3600000000000001E-2</v>
      </c>
      <c r="C401">
        <f>'FF-5'!D724/100</f>
        <v>-2E-3</v>
      </c>
      <c r="D401">
        <f>'FF-5'!E724/100</f>
        <v>2.2700000000000001E-2</v>
      </c>
      <c r="E401">
        <f>'FF-5'!F724/100</f>
        <v>-1.6200000000000003E-2</v>
      </c>
      <c r="F401">
        <f>'FF-5'!J1162/100</f>
        <v>-2.35E-2</v>
      </c>
      <c r="G401">
        <v>13.93</v>
      </c>
      <c r="H401">
        <v>1.0715227873230759E-2</v>
      </c>
      <c r="I401">
        <v>2.1030771512864366E-3</v>
      </c>
      <c r="J401">
        <v>106.9</v>
      </c>
      <c r="K401">
        <v>3.75</v>
      </c>
      <c r="L401">
        <v>8.1462660416466868</v>
      </c>
      <c r="M401">
        <v>-0.91</v>
      </c>
      <c r="N401">
        <v>-5.6259999999999998E-2</v>
      </c>
      <c r="O401">
        <v>0</v>
      </c>
      <c r="P401" t="s">
        <v>5442</v>
      </c>
      <c r="Q401" s="11" t="str">
        <f t="shared" si="6"/>
        <v>RMW</v>
      </c>
      <c r="R401" s="11">
        <v>6.5347260537991225E-2</v>
      </c>
    </row>
    <row r="402" spans="1:18">
      <c r="A402" s="5">
        <v>45138</v>
      </c>
      <c r="B402">
        <f>'FF-5'!C725/100</f>
        <v>2.8399999999999998E-2</v>
      </c>
      <c r="C402">
        <f>'FF-5'!D725/100</f>
        <v>4.1100000000000005E-2</v>
      </c>
      <c r="D402">
        <f>'FF-5'!E725/100</f>
        <v>-5.6999999999999993E-3</v>
      </c>
      <c r="E402">
        <f>'FF-5'!F725/100</f>
        <v>6.1999999999999998E-3</v>
      </c>
      <c r="F402">
        <f>'FF-5'!J1163/100</f>
        <v>-4.0500000000000001E-2</v>
      </c>
      <c r="G402">
        <v>15.85</v>
      </c>
      <c r="H402">
        <v>1.0715227873230759E-2</v>
      </c>
      <c r="I402">
        <v>2.0559007641371974E-3</v>
      </c>
      <c r="J402">
        <v>106.2</v>
      </c>
      <c r="K402">
        <v>3.9</v>
      </c>
      <c r="L402">
        <v>5.8180435998311424</v>
      </c>
      <c r="M402">
        <v>-0.76</v>
      </c>
      <c r="N402">
        <v>-5.1450000000000003E-2</v>
      </c>
      <c r="O402">
        <v>0</v>
      </c>
      <c r="P402" t="s">
        <v>5442</v>
      </c>
      <c r="Q402" s="11" t="str">
        <f t="shared" si="6"/>
        <v>HML</v>
      </c>
      <c r="R402" s="11">
        <v>3.3465315955424124E-2</v>
      </c>
    </row>
    <row r="403" spans="1:18">
      <c r="A403" s="5">
        <v>45169</v>
      </c>
      <c r="B403">
        <f>'FF-5'!C726/100</f>
        <v>-3.6799999999999999E-2</v>
      </c>
      <c r="C403">
        <f>'FF-5'!D726/100</f>
        <v>-1.0800000000000001E-2</v>
      </c>
      <c r="D403">
        <f>'FF-5'!E726/100</f>
        <v>3.4200000000000001E-2</v>
      </c>
      <c r="E403">
        <f>'FF-5'!F726/100</f>
        <v>-2.3700000000000002E-2</v>
      </c>
      <c r="F403">
        <f>'FF-5'!J1164/100</f>
        <v>3.7699999999999997E-2</v>
      </c>
      <c r="G403">
        <v>15.17</v>
      </c>
      <c r="H403">
        <v>1.0715227873230759E-2</v>
      </c>
      <c r="I403">
        <v>5.1177173470593473E-3</v>
      </c>
      <c r="J403">
        <v>105.9</v>
      </c>
      <c r="K403">
        <v>4.17</v>
      </c>
      <c r="L403">
        <v>5.3373222082862952</v>
      </c>
      <c r="M403">
        <v>-0.44</v>
      </c>
      <c r="N403">
        <v>3.4499999999999999E-3</v>
      </c>
      <c r="O403">
        <v>-1.8600727031750884E-2</v>
      </c>
      <c r="P403" t="s">
        <v>5442</v>
      </c>
      <c r="Q403" s="11" t="str">
        <f t="shared" si="6"/>
        <v>MOM</v>
      </c>
      <c r="R403" s="11">
        <v>-1.8600727031750863E-2</v>
      </c>
    </row>
    <row r="404" spans="1:18">
      <c r="A404" s="5">
        <v>45198</v>
      </c>
      <c r="B404">
        <f>'FF-5'!C727/100</f>
        <v>-1.7899999999999999E-2</v>
      </c>
      <c r="C404">
        <f>'FF-5'!D727/100</f>
        <v>1.4499999999999999E-2</v>
      </c>
      <c r="D404">
        <f>'FF-5'!E727/100</f>
        <v>1.8500000000000003E-2</v>
      </c>
      <c r="E404">
        <f>'FF-5'!F727/100</f>
        <v>-8.3999999999999995E-3</v>
      </c>
      <c r="F404">
        <f>'FF-5'!J1165/100</f>
        <v>2.3999999999999998E-3</v>
      </c>
      <c r="G404">
        <v>18.89</v>
      </c>
      <c r="H404">
        <v>7.8867270273783596E-3</v>
      </c>
      <c r="I404">
        <v>3.5958417568349166E-3</v>
      </c>
      <c r="J404">
        <v>105.5</v>
      </c>
      <c r="K404">
        <v>4.38</v>
      </c>
      <c r="L404">
        <v>13.39811707442078</v>
      </c>
      <c r="M404">
        <v>-0.19</v>
      </c>
      <c r="N404">
        <v>2.4049999999999998E-2</v>
      </c>
      <c r="O404">
        <v>-6.5620725210281311E-2</v>
      </c>
      <c r="P404" t="s">
        <v>5412</v>
      </c>
      <c r="Q404" s="11" t="str">
        <f t="shared" si="6"/>
        <v>RMW</v>
      </c>
      <c r="R404" s="11">
        <v>-4.791118097766478E-2</v>
      </c>
    </row>
    <row r="405" spans="1:18">
      <c r="A405" s="5">
        <v>45230</v>
      </c>
      <c r="B405">
        <f>'FF-5'!C728/100</f>
        <v>-4.0500000000000001E-2</v>
      </c>
      <c r="C405">
        <f>'FF-5'!D728/100</f>
        <v>1.9E-3</v>
      </c>
      <c r="D405">
        <f>'FF-5'!E728/100</f>
        <v>2.4700000000000003E-2</v>
      </c>
      <c r="E405">
        <f>'FF-5'!F728/100</f>
        <v>-6.7000000000000002E-3</v>
      </c>
      <c r="F405">
        <f>'FF-5'!J1166/100</f>
        <v>1.6799999999999999E-2</v>
      </c>
      <c r="G405">
        <v>14.02</v>
      </c>
      <c r="H405">
        <v>7.8867270273783596E-3</v>
      </c>
      <c r="I405">
        <v>7.9078909687324561E-4</v>
      </c>
      <c r="J405">
        <v>104.7</v>
      </c>
      <c r="K405">
        <v>4.8</v>
      </c>
      <c r="L405">
        <v>5.1093283277267751</v>
      </c>
      <c r="M405">
        <v>-0.36</v>
      </c>
      <c r="N405">
        <v>-5.6750000000000002E-2</v>
      </c>
      <c r="O405">
        <v>-7.070001452617046E-2</v>
      </c>
      <c r="P405" t="s">
        <v>5412</v>
      </c>
      <c r="Q405" s="11" t="str">
        <f t="shared" si="6"/>
        <v>RMW</v>
      </c>
      <c r="R405" s="11">
        <v>-2.3935617237797913E-2</v>
      </c>
    </row>
    <row r="406" spans="1:18">
      <c r="A406" s="5">
        <v>45260</v>
      </c>
      <c r="B406">
        <f>'FF-5'!C729/100</f>
        <v>-1.1000000000000001E-3</v>
      </c>
      <c r="C406">
        <f>'FF-5'!D729/100</f>
        <v>1.66E-2</v>
      </c>
      <c r="D406">
        <f>'FF-5'!E729/100</f>
        <v>-3.8100000000000002E-2</v>
      </c>
      <c r="E406">
        <f>'FF-5'!F729/100</f>
        <v>-9.8999999999999991E-3</v>
      </c>
      <c r="F406">
        <f>'FF-5'!J1167/100</f>
        <v>2.76E-2</v>
      </c>
      <c r="G406">
        <v>12.72</v>
      </c>
      <c r="H406">
        <v>7.8867270273783596E-3</v>
      </c>
      <c r="I406">
        <v>1.6030904201527196E-3</v>
      </c>
      <c r="J406">
        <v>103.8</v>
      </c>
      <c r="K406">
        <v>4.5</v>
      </c>
      <c r="L406">
        <v>14.50666052382908</v>
      </c>
      <c r="M406">
        <v>-0.35</v>
      </c>
      <c r="N406">
        <v>-5.8740000000000001E-2</v>
      </c>
      <c r="O406">
        <v>0</v>
      </c>
      <c r="P406" t="s">
        <v>5442</v>
      </c>
      <c r="Q406" s="11" t="str">
        <f t="shared" si="6"/>
        <v>MOM</v>
      </c>
      <c r="R406" s="11">
        <v>9.2148669507566394E-2</v>
      </c>
    </row>
    <row r="407" spans="1:18">
      <c r="A407" s="5">
        <v>45289</v>
      </c>
      <c r="B407">
        <f>'FF-5'!C730/100</f>
        <v>7.3300000000000004E-2</v>
      </c>
      <c r="C407">
        <f>'FF-5'!D730/100</f>
        <v>4.9200000000000001E-2</v>
      </c>
      <c r="D407">
        <f>'FF-5'!E730/100</f>
        <v>-3.04E-2</v>
      </c>
      <c r="E407">
        <f>'FF-5'!F730/100</f>
        <v>1.3000000000000001E-2</v>
      </c>
      <c r="F407">
        <f>'FF-5'!J1168/100</f>
        <v>-5.4800000000000001E-2</v>
      </c>
      <c r="G407">
        <v>13.39</v>
      </c>
      <c r="H407">
        <v>4.0480213931690656E-3</v>
      </c>
      <c r="I407">
        <v>2.330987195803047E-3</v>
      </c>
      <c r="J407">
        <v>103.3</v>
      </c>
      <c r="K407">
        <v>4.0199999999999996</v>
      </c>
      <c r="L407">
        <v>4.6862687771985492</v>
      </c>
      <c r="M407">
        <v>-0.28000000000000003</v>
      </c>
      <c r="N407">
        <v>-4.3430000000000003E-2</v>
      </c>
      <c r="O407">
        <v>0</v>
      </c>
      <c r="P407" t="s">
        <v>5442</v>
      </c>
      <c r="Q407" s="11" t="str">
        <f t="shared" si="6"/>
        <v>SMB</v>
      </c>
      <c r="R407" s="11">
        <v>4.5751079922414117E-2</v>
      </c>
    </row>
    <row r="408" spans="1:18">
      <c r="A408" s="5">
        <v>45322</v>
      </c>
      <c r="B408">
        <f>'FF-5'!C731/100</f>
        <v>-5.6799999999999996E-2</v>
      </c>
      <c r="C408">
        <f>'FF-5'!D731/100</f>
        <v>-2.4700000000000003E-2</v>
      </c>
      <c r="D408">
        <f>'FF-5'!E731/100</f>
        <v>6.6E-3</v>
      </c>
      <c r="E408">
        <f>'FF-5'!F731/100</f>
        <v>-1.0200000000000001E-2</v>
      </c>
      <c r="F408">
        <f>'FF-5'!J1169/100</f>
        <v>5.0799999999999998E-2</v>
      </c>
      <c r="G408">
        <v>13.98</v>
      </c>
      <c r="H408">
        <v>4.0480213931690656E-3</v>
      </c>
      <c r="I408">
        <v>3.0543301526839706E-3</v>
      </c>
      <c r="J408">
        <v>103.1</v>
      </c>
      <c r="K408">
        <v>4.0599999999999996</v>
      </c>
      <c r="L408">
        <v>12.65781981594774</v>
      </c>
      <c r="M408">
        <v>-0.39</v>
      </c>
      <c r="N408">
        <v>-1.485E-2</v>
      </c>
      <c r="O408">
        <v>0</v>
      </c>
      <c r="P408" t="s">
        <v>5442</v>
      </c>
      <c r="Q408" s="11" t="str">
        <f t="shared" si="6"/>
        <v>MOM</v>
      </c>
      <c r="R408" s="11">
        <v>1.4695056488269964E-2</v>
      </c>
    </row>
    <row r="409" spans="1:18">
      <c r="A409" s="5">
        <v>45351</v>
      </c>
      <c r="B409">
        <f>'FF-5'!C732/100</f>
        <v>-7.6E-3</v>
      </c>
      <c r="C409">
        <f>'FF-5'!D732/100</f>
        <v>-3.5200000000000002E-2</v>
      </c>
      <c r="D409">
        <f>'FF-5'!E732/100</f>
        <v>-1.9799999999999998E-2</v>
      </c>
      <c r="E409">
        <f>'FF-5'!F732/100</f>
        <v>-2.1600000000000001E-2</v>
      </c>
      <c r="F409">
        <f>'FF-5'!J1170/100</f>
        <v>4.9800000000000004E-2</v>
      </c>
      <c r="G409">
        <v>13.79</v>
      </c>
      <c r="H409">
        <v>4.0480213931690656E-3</v>
      </c>
      <c r="I409">
        <v>4.4206209535495589E-3</v>
      </c>
      <c r="J409">
        <v>102.6</v>
      </c>
      <c r="K409">
        <v>4.21</v>
      </c>
      <c r="L409">
        <v>3.9389337223669472</v>
      </c>
      <c r="M409">
        <v>-0.39</v>
      </c>
      <c r="N409">
        <v>-7.1500000000000001E-3</v>
      </c>
      <c r="O409">
        <v>0</v>
      </c>
      <c r="P409" t="s">
        <v>5442</v>
      </c>
      <c r="Q409" s="11" t="str">
        <f t="shared" si="6"/>
        <v>MOM</v>
      </c>
      <c r="R409" s="11">
        <v>5.2032096826537977E-2</v>
      </c>
    </row>
    <row r="410" spans="1:18">
      <c r="A410" s="5">
        <v>45380</v>
      </c>
      <c r="B410">
        <f>'FF-5'!C733/100</f>
        <v>-1.18E-2</v>
      </c>
      <c r="C410">
        <f>'FF-5'!D733/100</f>
        <v>4.2199999999999994E-2</v>
      </c>
      <c r="D410">
        <f>'FF-5'!E733/100</f>
        <v>1.47E-2</v>
      </c>
      <c r="E410">
        <f>'FF-5'!F733/100</f>
        <v>1.1899999999999999E-2</v>
      </c>
      <c r="F410">
        <f>'FF-5'!J1171/100</f>
        <v>-4.0000000000000001E-3</v>
      </c>
      <c r="G410">
        <v>16.14</v>
      </c>
      <c r="H410">
        <v>7.3897962330740086E-3</v>
      </c>
      <c r="I410">
        <v>3.7806940274036638E-3</v>
      </c>
      <c r="J410">
        <v>102.6</v>
      </c>
      <c r="K410">
        <v>4.21</v>
      </c>
      <c r="L410">
        <v>8.4327036972700391</v>
      </c>
      <c r="M410">
        <v>-0.35</v>
      </c>
      <c r="N410">
        <v>9.2499999999999995E-3</v>
      </c>
      <c r="O410">
        <v>0</v>
      </c>
      <c r="P410" t="s">
        <v>5442</v>
      </c>
      <c r="Q410" s="11" t="str">
        <f t="shared" si="6"/>
        <v>HML</v>
      </c>
      <c r="R410" s="11">
        <v>3.0651975724549141E-2</v>
      </c>
    </row>
    <row r="411" spans="1:18">
      <c r="A411" s="5">
        <v>45412</v>
      </c>
      <c r="B411">
        <f>'FF-5'!C734/100</f>
        <v>-2.5499999999999998E-2</v>
      </c>
      <c r="C411">
        <f>'FF-5'!D734/100</f>
        <v>-5.1999999999999998E-3</v>
      </c>
      <c r="D411">
        <f>'FF-5'!E734/100</f>
        <v>1.4800000000000001E-2</v>
      </c>
      <c r="E411">
        <f>'FF-5'!F734/100</f>
        <v>-3.0000000000000001E-3</v>
      </c>
      <c r="F411">
        <f>'FF-5'!J1172/100</f>
        <v>-4.1999999999999997E-3</v>
      </c>
      <c r="G411">
        <v>13.06</v>
      </c>
      <c r="H411">
        <v>7.3897962330740086E-3</v>
      </c>
      <c r="I411">
        <v>3.1291035454632521E-3</v>
      </c>
      <c r="J411">
        <v>102.4</v>
      </c>
      <c r="K411">
        <v>4.54</v>
      </c>
      <c r="L411">
        <v>4.217936630043976</v>
      </c>
      <c r="M411">
        <v>-0.38</v>
      </c>
      <c r="N411">
        <v>-4.8009999999999997E-2</v>
      </c>
      <c r="O411">
        <v>-4.2029881144329109E-2</v>
      </c>
      <c r="P411" t="s">
        <v>5412</v>
      </c>
      <c r="Q411" s="11" t="str">
        <f t="shared" si="6"/>
        <v>RMW</v>
      </c>
      <c r="R411" s="11">
        <v>-4.2029881144329151E-2</v>
      </c>
    </row>
    <row r="412" spans="1:18">
      <c r="A412" s="5">
        <v>45443</v>
      </c>
      <c r="B412">
        <f>'FF-5'!C735/100</f>
        <v>7.7000000000000002E-3</v>
      </c>
      <c r="C412">
        <f>'FF-5'!D735/100</f>
        <v>-1.67E-2</v>
      </c>
      <c r="D412">
        <f>'FF-5'!E735/100</f>
        <v>2.9700000000000001E-2</v>
      </c>
      <c r="E412">
        <f>'FF-5'!F735/100</f>
        <v>-3.0699999999999998E-2</v>
      </c>
      <c r="F412">
        <f>'FF-5'!J1173/100</f>
        <v>-2.0000000000000001E-4</v>
      </c>
      <c r="G412">
        <v>12.67</v>
      </c>
      <c r="H412">
        <v>7.3897962330740086E-3</v>
      </c>
      <c r="I412">
        <v>5.7469979917623704E-5</v>
      </c>
      <c r="J412">
        <v>101.7</v>
      </c>
      <c r="K412">
        <v>4.4800000000000004</v>
      </c>
      <c r="L412">
        <v>12.27625946888752</v>
      </c>
      <c r="M412">
        <v>-0.35</v>
      </c>
      <c r="N412">
        <v>5.1799999999999997E-3</v>
      </c>
      <c r="O412">
        <v>0</v>
      </c>
      <c r="P412" t="s">
        <v>5442</v>
      </c>
      <c r="Q412" s="11" t="str">
        <f t="shared" si="6"/>
        <v>RMW</v>
      </c>
      <c r="R412" s="11">
        <v>4.6233993832855091E-2</v>
      </c>
    </row>
    <row r="413" spans="1:18">
      <c r="A413" s="5">
        <v>45471</v>
      </c>
      <c r="B413">
        <f>'FF-5'!C736/100</f>
        <v>-4.3700000000000003E-2</v>
      </c>
      <c r="C413">
        <f>'FF-5'!D736/100</f>
        <v>-3.3099999999999997E-2</v>
      </c>
      <c r="D413">
        <f>'FF-5'!E736/100</f>
        <v>5.1000000000000004E-3</v>
      </c>
      <c r="E413">
        <f>'FF-5'!F736/100</f>
        <v>-1.78E-2</v>
      </c>
      <c r="F413">
        <f>'FF-5'!J1174/100</f>
        <v>9.0000000000000011E-3</v>
      </c>
      <c r="G413">
        <v>14.37</v>
      </c>
      <c r="H413">
        <v>7.5951048027840251E-3</v>
      </c>
      <c r="I413">
        <v>-5.6189640035131383E-4</v>
      </c>
      <c r="J413">
        <v>101.3</v>
      </c>
      <c r="K413">
        <v>4.3099999999999996</v>
      </c>
      <c r="L413">
        <v>14.886222549190871</v>
      </c>
      <c r="M413">
        <v>-0.2</v>
      </c>
      <c r="N413">
        <v>1.8089999999999998E-2</v>
      </c>
      <c r="O413">
        <v>0</v>
      </c>
      <c r="P413" t="s">
        <v>5442</v>
      </c>
      <c r="Q413" s="11" t="str">
        <f t="shared" si="6"/>
        <v>MOM</v>
      </c>
      <c r="R413" s="11">
        <v>3.4553056899315537E-2</v>
      </c>
    </row>
    <row r="414" spans="1:18">
      <c r="A414" s="5">
        <v>45504</v>
      </c>
      <c r="B414">
        <f>'FF-5'!C737/100</f>
        <v>8.2799999999999999E-2</v>
      </c>
      <c r="C414">
        <f>'FF-5'!D737/100</f>
        <v>5.74E-2</v>
      </c>
      <c r="D414">
        <f>'FF-5'!E737/100</f>
        <v>2.2000000000000001E-3</v>
      </c>
      <c r="E414">
        <f>'FF-5'!F737/100</f>
        <v>4.3E-3</v>
      </c>
      <c r="F414">
        <f>'FF-5'!J1175/100</f>
        <v>-2.4199999999999999E-2</v>
      </c>
      <c r="G414">
        <v>19.309999999999999</v>
      </c>
      <c r="H414">
        <v>7.5951048027840251E-3</v>
      </c>
      <c r="I414">
        <v>1.5492782280090989E-3</v>
      </c>
      <c r="J414">
        <v>101</v>
      </c>
      <c r="K414">
        <v>4.25</v>
      </c>
      <c r="L414">
        <v>12.03746780888607</v>
      </c>
      <c r="M414">
        <v>0</v>
      </c>
      <c r="N414">
        <v>-3.1E-4</v>
      </c>
      <c r="O414">
        <v>0</v>
      </c>
      <c r="P414" t="s">
        <v>5442</v>
      </c>
      <c r="Q414" s="11" t="str">
        <f t="shared" si="6"/>
        <v>SMB</v>
      </c>
      <c r="R414" s="11">
        <v>1.1716298503140044E-2</v>
      </c>
    </row>
    <row r="415" spans="1:18">
      <c r="A415" s="5">
        <v>45534</v>
      </c>
      <c r="B415">
        <f>'FF-5'!C738/100</f>
        <v>-3.6499999999999998E-2</v>
      </c>
      <c r="C415">
        <f>'FF-5'!D738/100</f>
        <v>-1.1299999999999999E-2</v>
      </c>
      <c r="D415">
        <f>'FF-5'!E738/100</f>
        <v>8.5000000000000006E-3</v>
      </c>
      <c r="E415">
        <f>'FF-5'!F738/100</f>
        <v>8.6E-3</v>
      </c>
      <c r="F415">
        <f>'FF-5'!J1176/100</f>
        <v>4.7899999999999998E-2</v>
      </c>
      <c r="G415">
        <v>17.66</v>
      </c>
      <c r="H415">
        <v>7.5951048027840251E-3</v>
      </c>
      <c r="I415">
        <v>1.872205247277714E-3</v>
      </c>
      <c r="J415">
        <v>100.5</v>
      </c>
      <c r="K415">
        <v>3.87</v>
      </c>
      <c r="L415">
        <v>8.2638148786745607</v>
      </c>
      <c r="M415">
        <v>0.15</v>
      </c>
      <c r="N415">
        <v>-3.3110000000000001E-2</v>
      </c>
      <c r="O415">
        <v>0</v>
      </c>
      <c r="P415" t="s">
        <v>5442</v>
      </c>
      <c r="Q415" s="11" t="str">
        <f t="shared" si="6"/>
        <v>MOM</v>
      </c>
      <c r="R415" s="11">
        <v>2.2720407539030374E-2</v>
      </c>
    </row>
    <row r="416" spans="1:18">
      <c r="A416" s="5">
        <v>45565</v>
      </c>
      <c r="B416">
        <f>'FF-5'!C739/100</f>
        <v>-1.0200000000000001E-2</v>
      </c>
      <c r="C416">
        <f>'FF-5'!D739/100</f>
        <v>-2.5899999999999999E-2</v>
      </c>
      <c r="D416">
        <f>'FF-5'!E739/100</f>
        <v>4.0000000000000002E-4</v>
      </c>
      <c r="E416">
        <f>'FF-5'!F739/100</f>
        <v>-2.5999999999999999E-3</v>
      </c>
      <c r="F416">
        <f>'FF-5'!J1177/100</f>
        <v>-6.0000000000000001E-3</v>
      </c>
      <c r="G416">
        <v>19.96</v>
      </c>
      <c r="H416">
        <v>7.5951048027840251E-3</v>
      </c>
      <c r="I416">
        <v>1.7986699392908978E-3</v>
      </c>
      <c r="J416">
        <v>100.2</v>
      </c>
      <c r="K416">
        <v>3.72</v>
      </c>
      <c r="L416">
        <v>13.91930637340085</v>
      </c>
      <c r="M416">
        <v>0.12</v>
      </c>
      <c r="N416">
        <v>1.47E-3</v>
      </c>
      <c r="O416">
        <v>0</v>
      </c>
      <c r="P416" t="s">
        <v>5442</v>
      </c>
      <c r="Q416" s="11" t="str">
        <f t="shared" si="6"/>
        <v>RMW</v>
      </c>
      <c r="R416" s="11">
        <v>2.0354738107853709E-2</v>
      </c>
    </row>
    <row r="417" spans="1:18">
      <c r="A417" s="5">
        <v>45596</v>
      </c>
      <c r="B417">
        <f>'FF-5'!C740/100</f>
        <v>-8.8000000000000005E-3</v>
      </c>
      <c r="C417">
        <f>'FF-5'!D740/100</f>
        <v>8.8999999999999999E-3</v>
      </c>
      <c r="D417">
        <f>'FF-5'!E740/100</f>
        <v>-1.38E-2</v>
      </c>
      <c r="E417">
        <f>'FF-5'!F740/100</f>
        <v>1.03E-2</v>
      </c>
      <c r="F417">
        <f>'FF-5'!J1178/100</f>
        <v>2.87E-2</v>
      </c>
      <c r="G417">
        <v>16.02</v>
      </c>
      <c r="H417">
        <v>7.5951048027840251E-3</v>
      </c>
      <c r="I417">
        <v>2.4405280184056632E-3</v>
      </c>
      <c r="J417">
        <v>99.8</v>
      </c>
      <c r="K417">
        <v>4.0999999999999996</v>
      </c>
      <c r="L417">
        <v>7.7656484850754328</v>
      </c>
      <c r="M417">
        <v>0.05</v>
      </c>
      <c r="N417">
        <v>-1.095E-2</v>
      </c>
      <c r="O417">
        <v>-8.1143402043877006E-3</v>
      </c>
      <c r="P417" t="s">
        <v>5442</v>
      </c>
      <c r="Q417" s="11" t="str">
        <f t="shared" si="6"/>
        <v>MOM</v>
      </c>
      <c r="R417" s="11">
        <v>-8.1143402043877266E-3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D12D-1B86-0E4D-B76E-749852D0D350}">
  <dimension ref="A1:S744"/>
  <sheetViews>
    <sheetView workbookViewId="0">
      <selection activeCell="G4" sqref="G4"/>
    </sheetView>
  </sheetViews>
  <sheetFormatPr baseColWidth="10" defaultRowHeight="13"/>
  <sheetData>
    <row r="1" spans="1:19">
      <c r="A1" s="21" t="s">
        <v>6711</v>
      </c>
      <c r="B1" s="21" t="s">
        <v>4312</v>
      </c>
      <c r="C1" s="21" t="s">
        <v>6712</v>
      </c>
      <c r="D1" s="21" t="s">
        <v>6713</v>
      </c>
      <c r="E1" s="21" t="s">
        <v>6714</v>
      </c>
      <c r="F1" s="21" t="s">
        <v>6715</v>
      </c>
      <c r="G1" s="21" t="s">
        <v>6716</v>
      </c>
      <c r="H1" s="21" t="s">
        <v>6717</v>
      </c>
      <c r="I1" s="21" t="s">
        <v>6718</v>
      </c>
      <c r="J1" s="21" t="s">
        <v>6719</v>
      </c>
      <c r="K1" s="21" t="s">
        <v>6720</v>
      </c>
      <c r="L1" s="21" t="s">
        <v>6721</v>
      </c>
      <c r="M1" s="21" t="s">
        <v>6722</v>
      </c>
      <c r="N1" s="21" t="s">
        <v>6723</v>
      </c>
      <c r="O1" s="21" t="s">
        <v>6724</v>
      </c>
      <c r="P1" s="21" t="s">
        <v>6725</v>
      </c>
      <c r="Q1" s="21" t="s">
        <v>6726</v>
      </c>
      <c r="R1" s="21" t="s">
        <v>6727</v>
      </c>
      <c r="S1" s="21" t="s">
        <v>6728</v>
      </c>
    </row>
    <row r="2" spans="1:19" ht="16">
      <c r="A2" s="32">
        <v>23071</v>
      </c>
      <c r="B2" s="24"/>
      <c r="C2" s="24"/>
      <c r="D2" s="24"/>
      <c r="E2" s="24"/>
      <c r="F2" s="24"/>
      <c r="G2" s="24"/>
      <c r="H2" s="23">
        <v>2.98</v>
      </c>
      <c r="I2" s="23">
        <v>3.93</v>
      </c>
      <c r="J2" s="23">
        <v>2.89</v>
      </c>
      <c r="K2" s="24"/>
      <c r="L2" s="24"/>
      <c r="M2" s="24"/>
      <c r="N2" s="24"/>
      <c r="O2" s="24"/>
      <c r="P2" s="24"/>
      <c r="Q2" s="24"/>
      <c r="R2" s="24"/>
      <c r="S2" s="24"/>
    </row>
    <row r="3" spans="1:19" ht="16">
      <c r="A3" s="32">
        <v>23102</v>
      </c>
      <c r="B3" s="23">
        <v>30.51</v>
      </c>
      <c r="C3" s="23">
        <v>31.5</v>
      </c>
      <c r="D3" s="23">
        <v>16.001000000000001</v>
      </c>
      <c r="E3" s="23">
        <v>5.7</v>
      </c>
      <c r="F3" s="23">
        <v>58.6</v>
      </c>
      <c r="G3" s="23">
        <v>56320</v>
      </c>
      <c r="H3" s="23">
        <v>2.9</v>
      </c>
      <c r="I3" s="23">
        <v>3.97</v>
      </c>
      <c r="J3" s="23">
        <v>2.9</v>
      </c>
      <c r="K3" s="23">
        <v>4.88</v>
      </c>
      <c r="L3" s="23">
        <v>149.19999999999999</v>
      </c>
      <c r="M3" s="23">
        <v>370.7</v>
      </c>
      <c r="N3" s="23">
        <v>47.9739</v>
      </c>
      <c r="O3" s="23">
        <v>1534</v>
      </c>
      <c r="P3" s="23">
        <v>461</v>
      </c>
      <c r="Q3" s="23">
        <v>26.37</v>
      </c>
      <c r="R3" s="23">
        <v>2.97</v>
      </c>
      <c r="S3" s="24"/>
    </row>
    <row r="4" spans="1:19" ht="16">
      <c r="A4" s="32">
        <v>23132</v>
      </c>
      <c r="B4" s="23">
        <v>30.48</v>
      </c>
      <c r="C4" s="23">
        <v>31.4</v>
      </c>
      <c r="D4" s="23">
        <v>16</v>
      </c>
      <c r="E4" s="23">
        <v>5.7</v>
      </c>
      <c r="F4" s="23">
        <v>58.8</v>
      </c>
      <c r="G4" s="23">
        <v>56580</v>
      </c>
      <c r="H4" s="23">
        <v>3</v>
      </c>
      <c r="I4" s="23">
        <v>3.93</v>
      </c>
      <c r="J4" s="23">
        <v>2.93</v>
      </c>
      <c r="K4" s="23">
        <v>4.87</v>
      </c>
      <c r="L4" s="23">
        <v>149.69999999999999</v>
      </c>
      <c r="M4" s="23">
        <v>373.3</v>
      </c>
      <c r="N4" s="23">
        <v>48.3917</v>
      </c>
      <c r="O4" s="23">
        <v>1689</v>
      </c>
      <c r="P4" s="23">
        <v>605</v>
      </c>
      <c r="Q4" s="23">
        <v>26.611999999999998</v>
      </c>
      <c r="R4" s="23">
        <v>2.97</v>
      </c>
      <c r="S4" s="24"/>
    </row>
    <row r="5" spans="1:19">
      <c r="A5" s="32">
        <v>23163</v>
      </c>
      <c r="B5" s="23">
        <v>30.51</v>
      </c>
      <c r="C5" s="23">
        <v>31.5</v>
      </c>
      <c r="D5" s="23">
        <v>16.026</v>
      </c>
      <c r="E5" s="23">
        <v>5.9</v>
      </c>
      <c r="F5" s="23">
        <v>58.8</v>
      </c>
      <c r="G5" s="23">
        <v>56616</v>
      </c>
      <c r="H5" s="23">
        <v>2.99</v>
      </c>
      <c r="I5" s="23">
        <v>3.99</v>
      </c>
      <c r="J5" s="23">
        <v>2.99</v>
      </c>
      <c r="K5" s="23">
        <v>4.8499999999999996</v>
      </c>
      <c r="L5" s="23">
        <v>150.4</v>
      </c>
      <c r="M5" s="23">
        <v>376.1</v>
      </c>
      <c r="N5" s="23">
        <v>48.649000000000001</v>
      </c>
      <c r="O5" s="23">
        <v>1641</v>
      </c>
      <c r="P5" s="23">
        <v>586</v>
      </c>
      <c r="Q5" s="23">
        <v>26.9345</v>
      </c>
      <c r="R5" s="23">
        <v>2.97</v>
      </c>
      <c r="S5" s="23">
        <v>91.7</v>
      </c>
    </row>
    <row r="6" spans="1:19" ht="16">
      <c r="A6" s="32">
        <v>23193</v>
      </c>
      <c r="B6" s="23">
        <v>30.61</v>
      </c>
      <c r="C6" s="23">
        <v>31.6</v>
      </c>
      <c r="D6" s="23">
        <v>16.061</v>
      </c>
      <c r="E6" s="23">
        <v>5.6</v>
      </c>
      <c r="F6" s="23">
        <v>58.5</v>
      </c>
      <c r="G6" s="23">
        <v>56659</v>
      </c>
      <c r="H6" s="23">
        <v>3.02</v>
      </c>
      <c r="I6" s="23">
        <v>4.0199999999999996</v>
      </c>
      <c r="J6" s="23">
        <v>3.18</v>
      </c>
      <c r="K6" s="23">
        <v>4.84</v>
      </c>
      <c r="L6" s="23">
        <v>150.4</v>
      </c>
      <c r="M6" s="23">
        <v>378.4</v>
      </c>
      <c r="N6" s="23">
        <v>49.246899999999997</v>
      </c>
      <c r="O6" s="23">
        <v>1588</v>
      </c>
      <c r="P6" s="23">
        <v>526</v>
      </c>
      <c r="Q6" s="23">
        <v>27.0152</v>
      </c>
      <c r="R6" s="23">
        <v>2.97</v>
      </c>
      <c r="S6" s="24"/>
    </row>
    <row r="7" spans="1:19" ht="16">
      <c r="A7" s="32">
        <v>23224</v>
      </c>
      <c r="B7" s="23">
        <v>30.69</v>
      </c>
      <c r="C7" s="23">
        <v>31.7</v>
      </c>
      <c r="D7" s="23">
        <v>16.093</v>
      </c>
      <c r="E7" s="23">
        <v>5.6</v>
      </c>
      <c r="F7" s="23">
        <v>58.7</v>
      </c>
      <c r="G7" s="23">
        <v>56794</v>
      </c>
      <c r="H7" s="23">
        <v>3.49</v>
      </c>
      <c r="I7" s="23">
        <v>4</v>
      </c>
      <c r="J7" s="23">
        <v>3.32</v>
      </c>
      <c r="K7" s="23">
        <v>4.84</v>
      </c>
      <c r="L7" s="23">
        <v>151.30000000000001</v>
      </c>
      <c r="M7" s="23">
        <v>381.1</v>
      </c>
      <c r="N7" s="23">
        <v>49.4664</v>
      </c>
      <c r="O7" s="23">
        <v>1614</v>
      </c>
      <c r="P7" s="23">
        <v>665</v>
      </c>
      <c r="Q7" s="23">
        <v>26.907599999999999</v>
      </c>
      <c r="R7" s="23">
        <v>2.97</v>
      </c>
      <c r="S7" s="24"/>
    </row>
    <row r="8" spans="1:19">
      <c r="A8" s="32">
        <v>23255</v>
      </c>
      <c r="B8" s="23">
        <v>30.75</v>
      </c>
      <c r="C8" s="23">
        <v>31.6</v>
      </c>
      <c r="D8" s="23">
        <v>16.114999999999998</v>
      </c>
      <c r="E8" s="23">
        <v>5.4</v>
      </c>
      <c r="F8" s="23">
        <v>58.5</v>
      </c>
      <c r="G8" s="23">
        <v>56910</v>
      </c>
      <c r="H8" s="23">
        <v>3.48</v>
      </c>
      <c r="I8" s="23">
        <v>4.08</v>
      </c>
      <c r="J8" s="23">
        <v>3.38</v>
      </c>
      <c r="K8" s="23">
        <v>4.83</v>
      </c>
      <c r="L8" s="23">
        <v>151.80000000000001</v>
      </c>
      <c r="M8" s="23">
        <v>383.6</v>
      </c>
      <c r="N8" s="23">
        <v>49.476799999999997</v>
      </c>
      <c r="O8" s="23">
        <v>1639</v>
      </c>
      <c r="P8" s="23">
        <v>570</v>
      </c>
      <c r="Q8" s="23">
        <v>26.961400000000001</v>
      </c>
      <c r="R8" s="23">
        <v>2.97</v>
      </c>
      <c r="S8" s="23">
        <v>96.4</v>
      </c>
    </row>
    <row r="9" spans="1:19" ht="16">
      <c r="A9" s="32">
        <v>23285</v>
      </c>
      <c r="B9" s="23">
        <v>30.72</v>
      </c>
      <c r="C9" s="23">
        <v>31.6</v>
      </c>
      <c r="D9" s="23">
        <v>16.111999999999998</v>
      </c>
      <c r="E9" s="23">
        <v>5.5</v>
      </c>
      <c r="F9" s="23">
        <v>58.7</v>
      </c>
      <c r="G9" s="23">
        <v>57078</v>
      </c>
      <c r="H9" s="23">
        <v>3.5</v>
      </c>
      <c r="I9" s="23">
        <v>4.1100000000000003</v>
      </c>
      <c r="J9" s="23">
        <v>3.45</v>
      </c>
      <c r="K9" s="23">
        <v>4.84</v>
      </c>
      <c r="L9" s="23">
        <v>152</v>
      </c>
      <c r="M9" s="23">
        <v>386</v>
      </c>
      <c r="N9" s="23">
        <v>49.822499999999998</v>
      </c>
      <c r="O9" s="23">
        <v>1763</v>
      </c>
      <c r="P9" s="23">
        <v>590</v>
      </c>
      <c r="Q9" s="23">
        <v>27.2302</v>
      </c>
      <c r="R9" s="23">
        <v>2.97</v>
      </c>
      <c r="S9" s="24"/>
    </row>
    <row r="10" spans="1:19" ht="16">
      <c r="A10" s="32">
        <v>23316</v>
      </c>
      <c r="B10" s="23">
        <v>30.75</v>
      </c>
      <c r="C10" s="23">
        <v>31.6</v>
      </c>
      <c r="D10" s="23">
        <v>16.143000000000001</v>
      </c>
      <c r="E10" s="23">
        <v>5.5</v>
      </c>
      <c r="F10" s="23">
        <v>58.8</v>
      </c>
      <c r="G10" s="23">
        <v>57283</v>
      </c>
      <c r="H10" s="23">
        <v>3.48</v>
      </c>
      <c r="I10" s="23">
        <v>4.12</v>
      </c>
      <c r="J10" s="23">
        <v>3.52</v>
      </c>
      <c r="K10" s="23">
        <v>4.83</v>
      </c>
      <c r="L10" s="23">
        <v>152.6</v>
      </c>
      <c r="M10" s="23">
        <v>388.3</v>
      </c>
      <c r="N10" s="23">
        <v>50.411099999999998</v>
      </c>
      <c r="O10" s="23">
        <v>1779</v>
      </c>
      <c r="P10" s="23">
        <v>567</v>
      </c>
      <c r="Q10" s="23">
        <v>27.418399999999998</v>
      </c>
      <c r="R10" s="23">
        <v>2.97</v>
      </c>
      <c r="S10" s="24"/>
    </row>
    <row r="11" spans="1:19">
      <c r="A11" s="32">
        <v>23346</v>
      </c>
      <c r="B11" s="23">
        <v>30.78</v>
      </c>
      <c r="C11" s="23">
        <v>31.7</v>
      </c>
      <c r="D11" s="23">
        <v>16.166</v>
      </c>
      <c r="E11" s="23">
        <v>5.7</v>
      </c>
      <c r="F11" s="23">
        <v>58.8</v>
      </c>
      <c r="G11" s="23">
        <v>57255</v>
      </c>
      <c r="H11" s="23">
        <v>3.38</v>
      </c>
      <c r="I11" s="23">
        <v>4.13</v>
      </c>
      <c r="J11" s="23">
        <v>3.52</v>
      </c>
      <c r="K11" s="23">
        <v>4.84</v>
      </c>
      <c r="L11" s="23">
        <v>153.6</v>
      </c>
      <c r="M11" s="23">
        <v>391.5</v>
      </c>
      <c r="N11" s="23">
        <v>51.238199999999999</v>
      </c>
      <c r="O11" s="23">
        <v>1622</v>
      </c>
      <c r="P11" s="23">
        <v>579</v>
      </c>
      <c r="Q11" s="23">
        <v>27.552800000000001</v>
      </c>
      <c r="R11" s="23">
        <v>2.97</v>
      </c>
      <c r="S11" s="23">
        <v>94.4</v>
      </c>
    </row>
    <row r="12" spans="1:19" ht="16">
      <c r="A12" s="32">
        <v>23377</v>
      </c>
      <c r="B12" s="23">
        <v>30.88</v>
      </c>
      <c r="C12" s="23">
        <v>31.6</v>
      </c>
      <c r="D12" s="23">
        <v>16.190000000000001</v>
      </c>
      <c r="E12" s="23">
        <v>5.5</v>
      </c>
      <c r="F12" s="23">
        <v>58.5</v>
      </c>
      <c r="G12" s="23">
        <v>57361</v>
      </c>
      <c r="H12" s="23">
        <v>3.48</v>
      </c>
      <c r="I12" s="23">
        <v>4.17</v>
      </c>
      <c r="J12" s="23">
        <v>3.52</v>
      </c>
      <c r="K12" s="23">
        <v>4.8499999999999996</v>
      </c>
      <c r="L12" s="23">
        <v>153.30000000000001</v>
      </c>
      <c r="M12" s="23">
        <v>393.2</v>
      </c>
      <c r="N12" s="23">
        <v>52.174100000000003</v>
      </c>
      <c r="O12" s="23">
        <v>1491</v>
      </c>
      <c r="P12" s="23">
        <v>514</v>
      </c>
      <c r="Q12" s="23">
        <v>27.498999999999999</v>
      </c>
      <c r="R12" s="23">
        <v>2.97</v>
      </c>
      <c r="S12" s="24"/>
    </row>
    <row r="13" spans="1:19" ht="16">
      <c r="A13" s="32">
        <v>23408</v>
      </c>
      <c r="B13" s="23">
        <v>30.94</v>
      </c>
      <c r="C13" s="23">
        <v>31.8</v>
      </c>
      <c r="D13" s="23">
        <v>16.224</v>
      </c>
      <c r="E13" s="23">
        <v>5.6</v>
      </c>
      <c r="F13" s="23">
        <v>58.6</v>
      </c>
      <c r="G13" s="23">
        <v>57487</v>
      </c>
      <c r="H13" s="23">
        <v>3.48</v>
      </c>
      <c r="I13" s="23">
        <v>4.1500000000000004</v>
      </c>
      <c r="J13" s="23">
        <v>3.53</v>
      </c>
      <c r="K13" s="23">
        <v>4.83</v>
      </c>
      <c r="L13" s="23">
        <v>153.69999999999999</v>
      </c>
      <c r="M13" s="23">
        <v>395.2</v>
      </c>
      <c r="N13" s="23">
        <v>52.418599999999998</v>
      </c>
      <c r="O13" s="23">
        <v>1603</v>
      </c>
      <c r="P13" s="23">
        <v>549</v>
      </c>
      <c r="Q13" s="23">
        <v>27.7409</v>
      </c>
      <c r="R13" s="23">
        <v>2.97</v>
      </c>
      <c r="S13" s="24"/>
    </row>
    <row r="14" spans="1:19">
      <c r="A14" s="32">
        <v>23437</v>
      </c>
      <c r="B14" s="23">
        <v>30.91</v>
      </c>
      <c r="C14" s="23">
        <v>31.6</v>
      </c>
      <c r="D14" s="23">
        <v>16.247</v>
      </c>
      <c r="E14" s="23">
        <v>5.4</v>
      </c>
      <c r="F14" s="23">
        <v>58.8</v>
      </c>
      <c r="G14" s="23">
        <v>57753</v>
      </c>
      <c r="H14" s="23">
        <v>3.43</v>
      </c>
      <c r="I14" s="23">
        <v>4.22</v>
      </c>
      <c r="J14" s="23">
        <v>3.54</v>
      </c>
      <c r="K14" s="23">
        <v>4.83</v>
      </c>
      <c r="L14" s="23">
        <v>154.30000000000001</v>
      </c>
      <c r="M14" s="23">
        <v>397.6</v>
      </c>
      <c r="N14" s="23">
        <v>52.548200000000001</v>
      </c>
      <c r="O14" s="23">
        <v>1820</v>
      </c>
      <c r="P14" s="23">
        <v>609</v>
      </c>
      <c r="Q14" s="23">
        <v>27.929099999999998</v>
      </c>
      <c r="R14" s="23">
        <v>2.97</v>
      </c>
      <c r="S14" s="23">
        <v>99.5</v>
      </c>
    </row>
    <row r="15" spans="1:19" ht="16">
      <c r="A15" s="32">
        <v>23468</v>
      </c>
      <c r="B15" s="23">
        <v>30.94</v>
      </c>
      <c r="C15" s="23">
        <v>31.6</v>
      </c>
      <c r="D15" s="23">
        <v>16.257000000000001</v>
      </c>
      <c r="E15" s="23">
        <v>5.4</v>
      </c>
      <c r="F15" s="23">
        <v>58.7</v>
      </c>
      <c r="G15" s="23">
        <v>57897</v>
      </c>
      <c r="H15" s="23">
        <v>3.47</v>
      </c>
      <c r="I15" s="23">
        <v>4.2300000000000004</v>
      </c>
      <c r="J15" s="23">
        <v>3.47</v>
      </c>
      <c r="K15" s="23">
        <v>4.83</v>
      </c>
      <c r="L15" s="23">
        <v>154.5</v>
      </c>
      <c r="M15" s="23">
        <v>399.8</v>
      </c>
      <c r="N15" s="23">
        <v>52.713900000000002</v>
      </c>
      <c r="O15" s="23">
        <v>1517</v>
      </c>
      <c r="P15" s="23">
        <v>562</v>
      </c>
      <c r="Q15" s="23">
        <v>27.929099999999998</v>
      </c>
      <c r="R15" s="23">
        <v>2.97</v>
      </c>
      <c r="S15" s="24"/>
    </row>
    <row r="16" spans="1:19" ht="16">
      <c r="A16" s="32">
        <v>23498</v>
      </c>
      <c r="B16" s="23">
        <v>30.95</v>
      </c>
      <c r="C16" s="23">
        <v>31.6</v>
      </c>
      <c r="D16" s="23">
        <v>16.268999999999998</v>
      </c>
      <c r="E16" s="23">
        <v>5.3</v>
      </c>
      <c r="F16" s="23">
        <v>59.1</v>
      </c>
      <c r="G16" s="23">
        <v>57922</v>
      </c>
      <c r="H16" s="23">
        <v>3.5</v>
      </c>
      <c r="I16" s="23">
        <v>4.2</v>
      </c>
      <c r="J16" s="23">
        <v>3.48</v>
      </c>
      <c r="K16" s="23">
        <v>4.8499999999999996</v>
      </c>
      <c r="L16" s="23">
        <v>154.80000000000001</v>
      </c>
      <c r="M16" s="23">
        <v>401.7</v>
      </c>
      <c r="N16" s="23">
        <v>53.228999999999999</v>
      </c>
      <c r="O16" s="23">
        <v>1448</v>
      </c>
      <c r="P16" s="23">
        <v>559</v>
      </c>
      <c r="Q16" s="23">
        <v>28.386099999999999</v>
      </c>
      <c r="R16" s="23">
        <v>2.97</v>
      </c>
      <c r="S16" s="24"/>
    </row>
    <row r="17" spans="1:19">
      <c r="A17" s="32">
        <v>23529</v>
      </c>
      <c r="B17" s="23">
        <v>30.98</v>
      </c>
      <c r="C17" s="23">
        <v>31.5</v>
      </c>
      <c r="D17" s="23">
        <v>16.271000000000001</v>
      </c>
      <c r="E17" s="23">
        <v>5.0999999999999996</v>
      </c>
      <c r="F17" s="23">
        <v>59.1</v>
      </c>
      <c r="G17" s="23">
        <v>58089</v>
      </c>
      <c r="H17" s="23">
        <v>3.5</v>
      </c>
      <c r="I17" s="23">
        <v>4.17</v>
      </c>
      <c r="J17" s="23">
        <v>3.48</v>
      </c>
      <c r="K17" s="23">
        <v>4.8499999999999996</v>
      </c>
      <c r="L17" s="23">
        <v>155.30000000000001</v>
      </c>
      <c r="M17" s="23">
        <v>404.2</v>
      </c>
      <c r="N17" s="23">
        <v>53.744500000000002</v>
      </c>
      <c r="O17" s="23">
        <v>1467</v>
      </c>
      <c r="P17" s="23">
        <v>523</v>
      </c>
      <c r="Q17" s="23">
        <v>28.5474</v>
      </c>
      <c r="R17" s="23">
        <v>2.97</v>
      </c>
      <c r="S17" s="23">
        <v>98.5</v>
      </c>
    </row>
    <row r="18" spans="1:19" ht="16">
      <c r="A18" s="32">
        <v>23559</v>
      </c>
      <c r="B18" s="23">
        <v>31.01</v>
      </c>
      <c r="C18" s="23">
        <v>31.5</v>
      </c>
      <c r="D18" s="23">
        <v>16.294</v>
      </c>
      <c r="E18" s="23">
        <v>5.2</v>
      </c>
      <c r="F18" s="23">
        <v>58.7</v>
      </c>
      <c r="G18" s="23">
        <v>58219</v>
      </c>
      <c r="H18" s="23">
        <v>3.42</v>
      </c>
      <c r="I18" s="23">
        <v>4.1900000000000004</v>
      </c>
      <c r="J18" s="23">
        <v>3.46</v>
      </c>
      <c r="K18" s="23">
        <v>4.8499999999999996</v>
      </c>
      <c r="L18" s="23">
        <v>155.6</v>
      </c>
      <c r="M18" s="23">
        <v>407.1</v>
      </c>
      <c r="N18" s="23">
        <v>54.293700000000001</v>
      </c>
      <c r="O18" s="23">
        <v>1550</v>
      </c>
      <c r="P18" s="23">
        <v>580</v>
      </c>
      <c r="Q18" s="23">
        <v>28.628</v>
      </c>
      <c r="R18" s="23">
        <v>2.97</v>
      </c>
      <c r="S18" s="24"/>
    </row>
    <row r="19" spans="1:19" ht="16">
      <c r="A19" s="32">
        <v>23590</v>
      </c>
      <c r="B19" s="23">
        <v>31.02</v>
      </c>
      <c r="C19" s="23">
        <v>31.6</v>
      </c>
      <c r="D19" s="23">
        <v>16.315000000000001</v>
      </c>
      <c r="E19" s="23">
        <v>4.9000000000000004</v>
      </c>
      <c r="F19" s="23">
        <v>58.6</v>
      </c>
      <c r="G19" s="23">
        <v>58412</v>
      </c>
      <c r="H19" s="23">
        <v>3.5</v>
      </c>
      <c r="I19" s="23">
        <v>4.1900000000000004</v>
      </c>
      <c r="J19" s="23">
        <v>3.5</v>
      </c>
      <c r="K19" s="23">
        <v>4.83</v>
      </c>
      <c r="L19" s="23">
        <v>156.80000000000001</v>
      </c>
      <c r="M19" s="23">
        <v>410.1</v>
      </c>
      <c r="N19" s="23">
        <v>54.715899999999998</v>
      </c>
      <c r="O19" s="23">
        <v>1562</v>
      </c>
      <c r="P19" s="23">
        <v>575</v>
      </c>
      <c r="Q19" s="23">
        <v>28.816199999999998</v>
      </c>
      <c r="R19" s="23">
        <v>2.92</v>
      </c>
      <c r="S19" s="24"/>
    </row>
    <row r="20" spans="1:19">
      <c r="A20" s="32">
        <v>23621</v>
      </c>
      <c r="B20" s="23">
        <v>31.05</v>
      </c>
      <c r="C20" s="23">
        <v>31.6</v>
      </c>
      <c r="D20" s="23">
        <v>16.327000000000002</v>
      </c>
      <c r="E20" s="23">
        <v>5</v>
      </c>
      <c r="F20" s="23">
        <v>58.6</v>
      </c>
      <c r="G20" s="23">
        <v>58619</v>
      </c>
      <c r="H20" s="23">
        <v>3.45</v>
      </c>
      <c r="I20" s="23">
        <v>4.2</v>
      </c>
      <c r="J20" s="23">
        <v>3.53</v>
      </c>
      <c r="K20" s="23">
        <v>4.82</v>
      </c>
      <c r="L20" s="23">
        <v>157.80000000000001</v>
      </c>
      <c r="M20" s="23">
        <v>413.4</v>
      </c>
      <c r="N20" s="23">
        <v>55.104599999999998</v>
      </c>
      <c r="O20" s="23">
        <v>1569</v>
      </c>
      <c r="P20" s="23">
        <v>582</v>
      </c>
      <c r="Q20" s="23">
        <v>29.004300000000001</v>
      </c>
      <c r="R20" s="23">
        <v>2.92</v>
      </c>
      <c r="S20" s="23">
        <v>100.6</v>
      </c>
    </row>
    <row r="21" spans="1:19" ht="16">
      <c r="A21" s="32">
        <v>23651</v>
      </c>
      <c r="B21" s="23">
        <v>31.08</v>
      </c>
      <c r="C21" s="23">
        <v>31.7</v>
      </c>
      <c r="D21" s="23">
        <v>16.352</v>
      </c>
      <c r="E21" s="23">
        <v>5.0999999999999996</v>
      </c>
      <c r="F21" s="23">
        <v>58.7</v>
      </c>
      <c r="G21" s="23">
        <v>58903</v>
      </c>
      <c r="H21" s="23">
        <v>3.36</v>
      </c>
      <c r="I21" s="23">
        <v>4.1900000000000004</v>
      </c>
      <c r="J21" s="23">
        <v>3.57</v>
      </c>
      <c r="K21" s="23">
        <v>4.82</v>
      </c>
      <c r="L21" s="23">
        <v>158.69999999999999</v>
      </c>
      <c r="M21" s="23">
        <v>416.9</v>
      </c>
      <c r="N21" s="23">
        <v>55.774900000000002</v>
      </c>
      <c r="O21" s="23">
        <v>1455</v>
      </c>
      <c r="P21" s="23">
        <v>590</v>
      </c>
      <c r="Q21" s="23">
        <v>29.111899999999999</v>
      </c>
      <c r="R21" s="23">
        <v>2.92</v>
      </c>
      <c r="S21" s="24"/>
    </row>
    <row r="22" spans="1:19" ht="16">
      <c r="A22" s="32">
        <v>23682</v>
      </c>
      <c r="B22" s="23">
        <v>31.12</v>
      </c>
      <c r="C22" s="23">
        <v>31.7</v>
      </c>
      <c r="D22" s="23">
        <v>16.361999999999998</v>
      </c>
      <c r="E22" s="23">
        <v>5.0999999999999996</v>
      </c>
      <c r="F22" s="23">
        <v>58.6</v>
      </c>
      <c r="G22" s="23">
        <v>58793</v>
      </c>
      <c r="H22" s="23">
        <v>3.52</v>
      </c>
      <c r="I22" s="23">
        <v>4.1500000000000004</v>
      </c>
      <c r="J22" s="23">
        <v>3.64</v>
      </c>
      <c r="K22" s="23">
        <v>4.8099999999999996</v>
      </c>
      <c r="L22" s="23">
        <v>159.19999999999999</v>
      </c>
      <c r="M22" s="23">
        <v>419.1</v>
      </c>
      <c r="N22" s="23">
        <v>56.290799999999997</v>
      </c>
      <c r="O22" s="23">
        <v>1524</v>
      </c>
      <c r="P22" s="23">
        <v>583</v>
      </c>
      <c r="Q22" s="23">
        <v>28.7087</v>
      </c>
      <c r="R22" s="23">
        <v>2.92</v>
      </c>
      <c r="S22" s="24"/>
    </row>
    <row r="23" spans="1:19">
      <c r="A23" s="32">
        <v>23712</v>
      </c>
      <c r="B23" s="23">
        <v>31.21</v>
      </c>
      <c r="C23" s="23">
        <v>31.7</v>
      </c>
      <c r="D23" s="23">
        <v>16.385000000000002</v>
      </c>
      <c r="E23" s="23">
        <v>4.8</v>
      </c>
      <c r="F23" s="23">
        <v>58.5</v>
      </c>
      <c r="G23" s="23">
        <v>59218</v>
      </c>
      <c r="H23" s="23">
        <v>3.85</v>
      </c>
      <c r="I23" s="23">
        <v>4.18</v>
      </c>
      <c r="J23" s="23">
        <v>3.84</v>
      </c>
      <c r="K23" s="23">
        <v>4.8099999999999996</v>
      </c>
      <c r="L23" s="23">
        <v>160</v>
      </c>
      <c r="M23" s="23">
        <v>422</v>
      </c>
      <c r="N23" s="23">
        <v>56.8628</v>
      </c>
      <c r="O23" s="23">
        <v>1486</v>
      </c>
      <c r="P23" s="23">
        <v>548</v>
      </c>
      <c r="Q23" s="23">
        <v>29.595700000000001</v>
      </c>
      <c r="R23" s="23">
        <v>2.92</v>
      </c>
      <c r="S23" s="23">
        <v>99.9</v>
      </c>
    </row>
    <row r="24" spans="1:19" ht="16">
      <c r="A24" s="32">
        <v>23743</v>
      </c>
      <c r="B24" s="23">
        <v>31.25</v>
      </c>
      <c r="C24" s="23">
        <v>31.7</v>
      </c>
      <c r="D24" s="23">
        <v>16.408999999999999</v>
      </c>
      <c r="E24" s="23">
        <v>5</v>
      </c>
      <c r="F24" s="23">
        <v>58.6</v>
      </c>
      <c r="G24" s="23">
        <v>59421</v>
      </c>
      <c r="H24" s="23">
        <v>3.9</v>
      </c>
      <c r="I24" s="23">
        <v>4.1900000000000004</v>
      </c>
      <c r="J24" s="23">
        <v>3.81</v>
      </c>
      <c r="K24" s="23">
        <v>4.8099999999999996</v>
      </c>
      <c r="L24" s="23">
        <v>160.30000000000001</v>
      </c>
      <c r="M24" s="23">
        <v>424.7</v>
      </c>
      <c r="N24" s="23">
        <v>58.348100000000002</v>
      </c>
      <c r="O24" s="23">
        <v>1484</v>
      </c>
      <c r="P24" s="23">
        <v>540</v>
      </c>
      <c r="Q24" s="23">
        <v>29.9452</v>
      </c>
      <c r="R24" s="23">
        <v>2.92</v>
      </c>
      <c r="S24" s="24"/>
    </row>
    <row r="25" spans="1:19" ht="16">
      <c r="A25" s="32">
        <v>23774</v>
      </c>
      <c r="B25" s="23">
        <v>31.28</v>
      </c>
      <c r="C25" s="23">
        <v>31.8</v>
      </c>
      <c r="D25" s="23">
        <v>16.427</v>
      </c>
      <c r="E25" s="23">
        <v>4.9000000000000004</v>
      </c>
      <c r="F25" s="23">
        <v>58.6</v>
      </c>
      <c r="G25" s="23">
        <v>59582</v>
      </c>
      <c r="H25" s="23">
        <v>3.98</v>
      </c>
      <c r="I25" s="23">
        <v>4.21</v>
      </c>
      <c r="J25" s="23">
        <v>3.93</v>
      </c>
      <c r="K25" s="23">
        <v>4.8</v>
      </c>
      <c r="L25" s="23">
        <v>160.69999999999999</v>
      </c>
      <c r="M25" s="23">
        <v>427.5</v>
      </c>
      <c r="N25" s="23">
        <v>59.241</v>
      </c>
      <c r="O25" s="23">
        <v>1361</v>
      </c>
      <c r="P25" s="23">
        <v>533</v>
      </c>
      <c r="Q25" s="23">
        <v>30.267700000000001</v>
      </c>
      <c r="R25" s="23">
        <v>2.92</v>
      </c>
      <c r="S25" s="24"/>
    </row>
    <row r="26" spans="1:19">
      <c r="A26" s="32">
        <v>23802</v>
      </c>
      <c r="B26" s="23">
        <v>31.28</v>
      </c>
      <c r="C26" s="23">
        <v>31.9</v>
      </c>
      <c r="D26" s="23">
        <v>16.434000000000001</v>
      </c>
      <c r="E26" s="23">
        <v>5.0999999999999996</v>
      </c>
      <c r="F26" s="23">
        <v>58.7</v>
      </c>
      <c r="G26" s="23">
        <v>59800</v>
      </c>
      <c r="H26" s="23">
        <v>4.05</v>
      </c>
      <c r="I26" s="23">
        <v>4.21</v>
      </c>
      <c r="J26" s="23">
        <v>3.93</v>
      </c>
      <c r="K26" s="23">
        <v>4.78</v>
      </c>
      <c r="L26" s="23">
        <v>160.9</v>
      </c>
      <c r="M26" s="23">
        <v>430.4</v>
      </c>
      <c r="N26" s="23">
        <v>60.069299999999998</v>
      </c>
      <c r="O26" s="23">
        <v>1433</v>
      </c>
      <c r="P26" s="23">
        <v>559</v>
      </c>
      <c r="Q26" s="23">
        <v>30.4559</v>
      </c>
      <c r="R26" s="23">
        <v>2.92</v>
      </c>
      <c r="S26" s="23">
        <v>102</v>
      </c>
    </row>
    <row r="27" spans="1:19" ht="16">
      <c r="A27" s="32">
        <v>23833</v>
      </c>
      <c r="B27" s="23">
        <v>31.31</v>
      </c>
      <c r="C27" s="23">
        <v>31.9</v>
      </c>
      <c r="D27" s="23">
        <v>16.454999999999998</v>
      </c>
      <c r="E27" s="23">
        <v>4.7</v>
      </c>
      <c r="F27" s="23">
        <v>58.7</v>
      </c>
      <c r="G27" s="23">
        <v>60003</v>
      </c>
      <c r="H27" s="23">
        <v>4.09</v>
      </c>
      <c r="I27" s="23">
        <v>4.2</v>
      </c>
      <c r="J27" s="23">
        <v>3.93</v>
      </c>
      <c r="K27" s="23">
        <v>4.78</v>
      </c>
      <c r="L27" s="23">
        <v>161.5</v>
      </c>
      <c r="M27" s="23">
        <v>433.2</v>
      </c>
      <c r="N27" s="23">
        <v>61.148899999999998</v>
      </c>
      <c r="O27" s="23">
        <v>1423</v>
      </c>
      <c r="P27" s="23">
        <v>556</v>
      </c>
      <c r="Q27" s="23">
        <v>30.859100000000002</v>
      </c>
      <c r="R27" s="23">
        <v>2.92</v>
      </c>
      <c r="S27" s="24"/>
    </row>
    <row r="28" spans="1:19" ht="16">
      <c r="A28" s="32">
        <v>23863</v>
      </c>
      <c r="B28" s="23">
        <v>31.38</v>
      </c>
      <c r="C28" s="23">
        <v>32</v>
      </c>
      <c r="D28" s="23">
        <v>16.481000000000002</v>
      </c>
      <c r="E28" s="23">
        <v>4.8</v>
      </c>
      <c r="F28" s="23">
        <v>58.8</v>
      </c>
      <c r="G28" s="23">
        <v>60259</v>
      </c>
      <c r="H28" s="23">
        <v>4.0999999999999996</v>
      </c>
      <c r="I28" s="23">
        <v>4.21</v>
      </c>
      <c r="J28" s="23">
        <v>3.89</v>
      </c>
      <c r="K28" s="23">
        <v>4.8</v>
      </c>
      <c r="L28" s="23">
        <v>162</v>
      </c>
      <c r="M28" s="23">
        <v>435.4</v>
      </c>
      <c r="N28" s="23">
        <v>62.133099999999999</v>
      </c>
      <c r="O28" s="23">
        <v>1438</v>
      </c>
      <c r="P28" s="23">
        <v>555</v>
      </c>
      <c r="Q28" s="23">
        <v>30.993500000000001</v>
      </c>
      <c r="R28" s="23">
        <v>2.92</v>
      </c>
      <c r="S28" s="24"/>
    </row>
    <row r="29" spans="1:19">
      <c r="A29" s="32">
        <v>23894</v>
      </c>
      <c r="B29" s="23">
        <v>31.48</v>
      </c>
      <c r="C29" s="23">
        <v>32.1</v>
      </c>
      <c r="D29" s="23">
        <v>16.518000000000001</v>
      </c>
      <c r="E29" s="23">
        <v>4.5999999999999996</v>
      </c>
      <c r="F29" s="23">
        <v>59</v>
      </c>
      <c r="G29" s="23">
        <v>60491</v>
      </c>
      <c r="H29" s="23">
        <v>4.05</v>
      </c>
      <c r="I29" s="23">
        <v>4.21</v>
      </c>
      <c r="J29" s="23">
        <v>3.8</v>
      </c>
      <c r="K29" s="23">
        <v>4.8099999999999996</v>
      </c>
      <c r="L29" s="23">
        <v>161.69999999999999</v>
      </c>
      <c r="M29" s="23">
        <v>437.1</v>
      </c>
      <c r="N29" s="23">
        <v>62.924999999999997</v>
      </c>
      <c r="O29" s="23">
        <v>1478</v>
      </c>
      <c r="P29" s="23">
        <v>544</v>
      </c>
      <c r="Q29" s="23">
        <v>31.235399999999998</v>
      </c>
      <c r="R29" s="23">
        <v>2.92</v>
      </c>
      <c r="S29" s="23">
        <v>105.4</v>
      </c>
    </row>
    <row r="30" spans="1:19" ht="16">
      <c r="A30" s="32">
        <v>23924</v>
      </c>
      <c r="B30" s="23">
        <v>31.61</v>
      </c>
      <c r="C30" s="23">
        <v>32.4</v>
      </c>
      <c r="D30" s="23">
        <v>16.565999999999999</v>
      </c>
      <c r="E30" s="23">
        <v>4.5999999999999996</v>
      </c>
      <c r="F30" s="23">
        <v>58.8</v>
      </c>
      <c r="G30" s="23">
        <v>60690</v>
      </c>
      <c r="H30" s="23">
        <v>4.09</v>
      </c>
      <c r="I30" s="23">
        <v>4.2</v>
      </c>
      <c r="J30" s="23">
        <v>3.84</v>
      </c>
      <c r="K30" s="23">
        <v>4.8499999999999996</v>
      </c>
      <c r="L30" s="23">
        <v>162.19999999999999</v>
      </c>
      <c r="M30" s="23">
        <v>440.1</v>
      </c>
      <c r="N30" s="23">
        <v>64.1511</v>
      </c>
      <c r="O30" s="23">
        <v>1488</v>
      </c>
      <c r="P30" s="23">
        <v>614</v>
      </c>
      <c r="Q30" s="23">
        <v>31.477399999999999</v>
      </c>
      <c r="R30" s="23">
        <v>2.92</v>
      </c>
      <c r="S30" s="24"/>
    </row>
    <row r="31" spans="1:19" ht="16">
      <c r="A31" s="32">
        <v>23955</v>
      </c>
      <c r="B31" s="23">
        <v>31.58</v>
      </c>
      <c r="C31" s="23">
        <v>32.4</v>
      </c>
      <c r="D31" s="23">
        <v>16.577999999999999</v>
      </c>
      <c r="E31" s="23">
        <v>4.4000000000000004</v>
      </c>
      <c r="F31" s="23">
        <v>59.1</v>
      </c>
      <c r="G31" s="23">
        <v>60965</v>
      </c>
      <c r="H31" s="23">
        <v>4.12</v>
      </c>
      <c r="I31" s="23">
        <v>4.25</v>
      </c>
      <c r="J31" s="23">
        <v>3.84</v>
      </c>
      <c r="K31" s="23">
        <v>4.88</v>
      </c>
      <c r="L31" s="23">
        <v>163</v>
      </c>
      <c r="M31" s="23">
        <v>442.9</v>
      </c>
      <c r="N31" s="23">
        <v>64.8904</v>
      </c>
      <c r="O31" s="23">
        <v>1529</v>
      </c>
      <c r="P31" s="23">
        <v>554</v>
      </c>
      <c r="Q31" s="23">
        <v>31.773099999999999</v>
      </c>
      <c r="R31" s="23">
        <v>2.92</v>
      </c>
      <c r="S31" s="24"/>
    </row>
    <row r="32" spans="1:19">
      <c r="A32" s="32">
        <v>23986</v>
      </c>
      <c r="B32" s="23">
        <v>31.55</v>
      </c>
      <c r="C32" s="23">
        <v>32.4</v>
      </c>
      <c r="D32" s="23">
        <v>16.582000000000001</v>
      </c>
      <c r="E32" s="23">
        <v>4.4000000000000004</v>
      </c>
      <c r="F32" s="23">
        <v>58.9</v>
      </c>
      <c r="G32" s="23">
        <v>61228</v>
      </c>
      <c r="H32" s="23">
        <v>4.0199999999999996</v>
      </c>
      <c r="I32" s="23">
        <v>4.29</v>
      </c>
      <c r="J32" s="23">
        <v>3.92</v>
      </c>
      <c r="K32" s="23">
        <v>4.88</v>
      </c>
      <c r="L32" s="23">
        <v>163.69999999999999</v>
      </c>
      <c r="M32" s="23">
        <v>445.8</v>
      </c>
      <c r="N32" s="23">
        <v>65.479200000000006</v>
      </c>
      <c r="O32" s="23">
        <v>1432</v>
      </c>
      <c r="P32" s="23">
        <v>615</v>
      </c>
      <c r="Q32" s="23">
        <v>31.907499999999999</v>
      </c>
      <c r="R32" s="23">
        <v>2.92</v>
      </c>
      <c r="S32" s="23">
        <v>103.4</v>
      </c>
    </row>
    <row r="33" spans="1:19" ht="16">
      <c r="A33" s="32">
        <v>24016</v>
      </c>
      <c r="B33" s="23">
        <v>31.62</v>
      </c>
      <c r="C33" s="23">
        <v>32.4</v>
      </c>
      <c r="D33" s="23">
        <v>16.59</v>
      </c>
      <c r="E33" s="23">
        <v>4.3</v>
      </c>
      <c r="F33" s="23">
        <v>58.7</v>
      </c>
      <c r="G33" s="23">
        <v>61490</v>
      </c>
      <c r="H33" s="23">
        <v>4.08</v>
      </c>
      <c r="I33" s="23">
        <v>4.3499999999999996</v>
      </c>
      <c r="J33" s="23">
        <v>4.03</v>
      </c>
      <c r="K33" s="23">
        <v>4.91</v>
      </c>
      <c r="L33" s="23">
        <v>164.8</v>
      </c>
      <c r="M33" s="23">
        <v>449.5</v>
      </c>
      <c r="N33" s="23">
        <v>66.388300000000001</v>
      </c>
      <c r="O33" s="23">
        <v>1482</v>
      </c>
      <c r="P33" s="23">
        <v>587</v>
      </c>
      <c r="Q33" s="23">
        <v>31.988099999999999</v>
      </c>
      <c r="R33" s="23">
        <v>2.92</v>
      </c>
      <c r="S33" s="24"/>
    </row>
    <row r="34" spans="1:19" ht="16">
      <c r="A34" s="32">
        <v>24047</v>
      </c>
      <c r="B34" s="23">
        <v>31.65</v>
      </c>
      <c r="C34" s="23">
        <v>32.5</v>
      </c>
      <c r="D34" s="23">
        <v>16.594999999999999</v>
      </c>
      <c r="E34" s="23">
        <v>4.2</v>
      </c>
      <c r="F34" s="23">
        <v>58.9</v>
      </c>
      <c r="G34" s="23">
        <v>61719</v>
      </c>
      <c r="H34" s="23">
        <v>4.0999999999999996</v>
      </c>
      <c r="I34" s="23">
        <v>4.45</v>
      </c>
      <c r="J34" s="23">
        <v>4.09</v>
      </c>
      <c r="K34" s="23">
        <v>4.93</v>
      </c>
      <c r="L34" s="23">
        <v>166</v>
      </c>
      <c r="M34" s="23">
        <v>452.6</v>
      </c>
      <c r="N34" s="23">
        <v>67.05</v>
      </c>
      <c r="O34" s="23">
        <v>1452</v>
      </c>
      <c r="P34" s="23">
        <v>555</v>
      </c>
      <c r="Q34" s="23">
        <v>32.310699999999997</v>
      </c>
      <c r="R34" s="23">
        <v>2.92</v>
      </c>
      <c r="S34" s="24"/>
    </row>
    <row r="35" spans="1:19">
      <c r="A35" s="32">
        <v>24077</v>
      </c>
      <c r="B35" s="23">
        <v>31.75</v>
      </c>
      <c r="C35" s="23">
        <v>32.6</v>
      </c>
      <c r="D35" s="23">
        <v>16.623000000000001</v>
      </c>
      <c r="E35" s="23">
        <v>4.0999999999999996</v>
      </c>
      <c r="F35" s="23">
        <v>58.8</v>
      </c>
      <c r="G35" s="23">
        <v>61996</v>
      </c>
      <c r="H35" s="23">
        <v>4.32</v>
      </c>
      <c r="I35" s="23">
        <v>4.62</v>
      </c>
      <c r="J35" s="23">
        <v>4.38</v>
      </c>
      <c r="K35" s="23">
        <v>4.95</v>
      </c>
      <c r="L35" s="23">
        <v>166.7</v>
      </c>
      <c r="M35" s="23">
        <v>455.7</v>
      </c>
      <c r="N35" s="23">
        <v>67.754000000000005</v>
      </c>
      <c r="O35" s="23">
        <v>1460</v>
      </c>
      <c r="P35" s="23">
        <v>616</v>
      </c>
      <c r="Q35" s="23">
        <v>32.445099999999996</v>
      </c>
      <c r="R35" s="23">
        <v>2.92</v>
      </c>
      <c r="S35" s="23">
        <v>102.9</v>
      </c>
    </row>
    <row r="36" spans="1:19" ht="16">
      <c r="A36" s="32">
        <v>24108</v>
      </c>
      <c r="B36" s="23">
        <v>31.85</v>
      </c>
      <c r="C36" s="23">
        <v>32.799999999999997</v>
      </c>
      <c r="D36" s="23">
        <v>16.683</v>
      </c>
      <c r="E36" s="23">
        <v>4</v>
      </c>
      <c r="F36" s="23">
        <v>59</v>
      </c>
      <c r="G36" s="23">
        <v>62322</v>
      </c>
      <c r="H36" s="23">
        <v>4.42</v>
      </c>
      <c r="I36" s="23">
        <v>4.6100000000000003</v>
      </c>
      <c r="J36" s="23">
        <v>4.59</v>
      </c>
      <c r="K36" s="23">
        <v>5.0199999999999996</v>
      </c>
      <c r="L36" s="23">
        <v>167.8</v>
      </c>
      <c r="M36" s="23">
        <v>459.2</v>
      </c>
      <c r="N36" s="23">
        <v>69.157700000000006</v>
      </c>
      <c r="O36" s="23">
        <v>1656</v>
      </c>
      <c r="P36" s="23">
        <v>609</v>
      </c>
      <c r="Q36" s="23">
        <v>32.848300000000002</v>
      </c>
      <c r="R36" s="23">
        <v>2.92</v>
      </c>
      <c r="S36" s="24"/>
    </row>
    <row r="37" spans="1:19" ht="16">
      <c r="A37" s="32">
        <v>24139</v>
      </c>
      <c r="B37" s="23">
        <v>31.88</v>
      </c>
      <c r="C37" s="23">
        <v>32.9</v>
      </c>
      <c r="D37" s="23">
        <v>16.702999999999999</v>
      </c>
      <c r="E37" s="23">
        <v>4</v>
      </c>
      <c r="F37" s="23">
        <v>59</v>
      </c>
      <c r="G37" s="23">
        <v>62529</v>
      </c>
      <c r="H37" s="23">
        <v>4.5999999999999996</v>
      </c>
      <c r="I37" s="23">
        <v>4.83</v>
      </c>
      <c r="J37" s="23">
        <v>4.6500000000000004</v>
      </c>
      <c r="K37" s="23">
        <v>5.0599999999999996</v>
      </c>
      <c r="L37" s="23">
        <v>169.1</v>
      </c>
      <c r="M37" s="23">
        <v>462</v>
      </c>
      <c r="N37" s="23">
        <v>69.983099999999993</v>
      </c>
      <c r="O37" s="23">
        <v>1370</v>
      </c>
      <c r="P37" s="23">
        <v>599</v>
      </c>
      <c r="Q37" s="23">
        <v>33.170900000000003</v>
      </c>
      <c r="R37" s="23">
        <v>2.92</v>
      </c>
      <c r="S37" s="24"/>
    </row>
    <row r="38" spans="1:19">
      <c r="A38" s="32">
        <v>24167</v>
      </c>
      <c r="B38" s="23">
        <v>32.08</v>
      </c>
      <c r="C38" s="23">
        <v>33.200000000000003</v>
      </c>
      <c r="D38" s="23">
        <v>16.771999999999998</v>
      </c>
      <c r="E38" s="23">
        <v>3.8</v>
      </c>
      <c r="F38" s="23">
        <v>58.8</v>
      </c>
      <c r="G38" s="23">
        <v>62796</v>
      </c>
      <c r="H38" s="23">
        <v>4.66</v>
      </c>
      <c r="I38" s="23">
        <v>4.87</v>
      </c>
      <c r="J38" s="23">
        <v>4.59</v>
      </c>
      <c r="K38" s="23">
        <v>5.12</v>
      </c>
      <c r="L38" s="23">
        <v>169.6</v>
      </c>
      <c r="M38" s="23">
        <v>464.6</v>
      </c>
      <c r="N38" s="23">
        <v>70.683000000000007</v>
      </c>
      <c r="O38" s="23">
        <v>1378</v>
      </c>
      <c r="P38" s="23">
        <v>541</v>
      </c>
      <c r="Q38" s="23">
        <v>33.385899999999999</v>
      </c>
      <c r="R38" s="23">
        <v>2.92</v>
      </c>
      <c r="S38" s="23">
        <v>100</v>
      </c>
    </row>
    <row r="39" spans="1:19" ht="16">
      <c r="A39" s="32">
        <v>24198</v>
      </c>
      <c r="B39" s="23">
        <v>32.18</v>
      </c>
      <c r="C39" s="23">
        <v>33.200000000000003</v>
      </c>
      <c r="D39" s="23">
        <v>16.812999999999999</v>
      </c>
      <c r="E39" s="23">
        <v>3.8</v>
      </c>
      <c r="F39" s="23">
        <v>58.8</v>
      </c>
      <c r="G39" s="23">
        <v>63192</v>
      </c>
      <c r="H39" s="23">
        <v>4.67</v>
      </c>
      <c r="I39" s="23">
        <v>4.75</v>
      </c>
      <c r="J39" s="23">
        <v>4.62</v>
      </c>
      <c r="K39" s="23">
        <v>5.32</v>
      </c>
      <c r="L39" s="23">
        <v>170.5</v>
      </c>
      <c r="M39" s="23">
        <v>467.2</v>
      </c>
      <c r="N39" s="23">
        <v>71.521000000000001</v>
      </c>
      <c r="O39" s="23">
        <v>1394</v>
      </c>
      <c r="P39" s="23">
        <v>557</v>
      </c>
      <c r="Q39" s="23">
        <v>33.8429</v>
      </c>
      <c r="R39" s="23">
        <v>2.92</v>
      </c>
      <c r="S39" s="24"/>
    </row>
    <row r="40" spans="1:19" ht="16">
      <c r="A40" s="32">
        <v>24228</v>
      </c>
      <c r="B40" s="23">
        <v>32.28</v>
      </c>
      <c r="C40" s="23">
        <v>33.200000000000003</v>
      </c>
      <c r="D40" s="23">
        <v>16.870999999999999</v>
      </c>
      <c r="E40" s="23">
        <v>3.8</v>
      </c>
      <c r="F40" s="23">
        <v>59</v>
      </c>
      <c r="G40" s="23">
        <v>63437</v>
      </c>
      <c r="H40" s="23">
        <v>4.9000000000000004</v>
      </c>
      <c r="I40" s="23">
        <v>4.78</v>
      </c>
      <c r="J40" s="23">
        <v>4.6399999999999997</v>
      </c>
      <c r="K40" s="23">
        <v>5.41</v>
      </c>
      <c r="L40" s="23">
        <v>171.8</v>
      </c>
      <c r="M40" s="23">
        <v>469.3</v>
      </c>
      <c r="N40" s="23">
        <v>72.372799999999998</v>
      </c>
      <c r="O40" s="23">
        <v>1352</v>
      </c>
      <c r="P40" s="23">
        <v>545</v>
      </c>
      <c r="Q40" s="23">
        <v>33.896700000000003</v>
      </c>
      <c r="R40" s="23">
        <v>2.92</v>
      </c>
      <c r="S40" s="24"/>
    </row>
    <row r="41" spans="1:19">
      <c r="A41" s="32">
        <v>24259</v>
      </c>
      <c r="B41" s="23">
        <v>32.35</v>
      </c>
      <c r="C41" s="23">
        <v>33.200000000000003</v>
      </c>
      <c r="D41" s="23">
        <v>16.891999999999999</v>
      </c>
      <c r="E41" s="23">
        <v>3.9</v>
      </c>
      <c r="F41" s="23">
        <v>59</v>
      </c>
      <c r="G41" s="23">
        <v>63712</v>
      </c>
      <c r="H41" s="23">
        <v>5.17</v>
      </c>
      <c r="I41" s="23">
        <v>4.8099999999999996</v>
      </c>
      <c r="J41" s="23">
        <v>4.5</v>
      </c>
      <c r="K41" s="23">
        <v>5.48</v>
      </c>
      <c r="L41" s="23">
        <v>171.3</v>
      </c>
      <c r="M41" s="23">
        <v>470.1</v>
      </c>
      <c r="N41" s="23">
        <v>73.327299999999994</v>
      </c>
      <c r="O41" s="23">
        <v>1265</v>
      </c>
      <c r="P41" s="23">
        <v>499</v>
      </c>
      <c r="Q41" s="23">
        <v>34.219200000000001</v>
      </c>
      <c r="R41" s="23">
        <v>2.92</v>
      </c>
      <c r="S41" s="23">
        <v>95.7</v>
      </c>
    </row>
    <row r="42" spans="1:19" ht="16">
      <c r="A42" s="32">
        <v>24289</v>
      </c>
      <c r="B42" s="23">
        <v>32.380000000000003</v>
      </c>
      <c r="C42" s="23">
        <v>33.299999999999997</v>
      </c>
      <c r="D42" s="23">
        <v>16.934000000000001</v>
      </c>
      <c r="E42" s="23">
        <v>3.8</v>
      </c>
      <c r="F42" s="23">
        <v>59.1</v>
      </c>
      <c r="G42" s="23">
        <v>64111</v>
      </c>
      <c r="H42" s="23">
        <v>5.3</v>
      </c>
      <c r="I42" s="23">
        <v>5.0199999999999996</v>
      </c>
      <c r="J42" s="23">
        <v>4.8</v>
      </c>
      <c r="K42" s="23">
        <v>5.58</v>
      </c>
      <c r="L42" s="23">
        <v>171.6</v>
      </c>
      <c r="M42" s="23">
        <v>471.2</v>
      </c>
      <c r="N42" s="23">
        <v>75.391900000000007</v>
      </c>
      <c r="O42" s="23">
        <v>1194</v>
      </c>
      <c r="P42" s="23">
        <v>434</v>
      </c>
      <c r="Q42" s="23">
        <v>34.380499999999998</v>
      </c>
      <c r="R42" s="23">
        <v>2.92</v>
      </c>
      <c r="S42" s="24"/>
    </row>
    <row r="43" spans="1:19" ht="16">
      <c r="A43" s="32">
        <v>24320</v>
      </c>
      <c r="B43" s="23">
        <v>32.450000000000003</v>
      </c>
      <c r="C43" s="23">
        <v>33.5</v>
      </c>
      <c r="D43" s="23">
        <v>16.966999999999999</v>
      </c>
      <c r="E43" s="23">
        <v>3.8</v>
      </c>
      <c r="F43" s="23">
        <v>59.1</v>
      </c>
      <c r="G43" s="23">
        <v>64301</v>
      </c>
      <c r="H43" s="23">
        <v>5.53</v>
      </c>
      <c r="I43" s="23">
        <v>5.22</v>
      </c>
      <c r="J43" s="23">
        <v>4.96</v>
      </c>
      <c r="K43" s="23">
        <v>5.68</v>
      </c>
      <c r="L43" s="23">
        <v>170.3</v>
      </c>
      <c r="M43" s="23">
        <v>470.9</v>
      </c>
      <c r="N43" s="23">
        <v>76.782600000000002</v>
      </c>
      <c r="O43" s="23">
        <v>1086</v>
      </c>
      <c r="P43" s="23">
        <v>435</v>
      </c>
      <c r="Q43" s="23">
        <v>34.5687</v>
      </c>
      <c r="R43" s="23">
        <v>2.92</v>
      </c>
      <c r="S43" s="24"/>
    </row>
    <row r="44" spans="1:19">
      <c r="A44" s="32">
        <v>24351</v>
      </c>
      <c r="B44" s="23">
        <v>32.65</v>
      </c>
      <c r="C44" s="23">
        <v>33.6</v>
      </c>
      <c r="D44" s="23">
        <v>17.032</v>
      </c>
      <c r="E44" s="23">
        <v>3.8</v>
      </c>
      <c r="F44" s="23">
        <v>59.3</v>
      </c>
      <c r="G44" s="23">
        <v>64507</v>
      </c>
      <c r="H44" s="23">
        <v>5.4</v>
      </c>
      <c r="I44" s="23">
        <v>5.18</v>
      </c>
      <c r="J44" s="23">
        <v>5.37</v>
      </c>
      <c r="K44" s="23">
        <v>5.83</v>
      </c>
      <c r="L44" s="23">
        <v>170.8</v>
      </c>
      <c r="M44" s="23">
        <v>472.6</v>
      </c>
      <c r="N44" s="23">
        <v>76.993899999999996</v>
      </c>
      <c r="O44" s="23">
        <v>1119</v>
      </c>
      <c r="P44" s="23">
        <v>377</v>
      </c>
      <c r="Q44" s="23">
        <v>34.595500000000001</v>
      </c>
      <c r="R44" s="23">
        <v>2.92</v>
      </c>
      <c r="S44" s="23">
        <v>91.2</v>
      </c>
    </row>
    <row r="45" spans="1:19" ht="16">
      <c r="A45" s="32">
        <v>24381</v>
      </c>
      <c r="B45" s="23">
        <v>32.75</v>
      </c>
      <c r="C45" s="23">
        <v>33.6</v>
      </c>
      <c r="D45" s="23">
        <v>17.085999999999999</v>
      </c>
      <c r="E45" s="23">
        <v>3.7</v>
      </c>
      <c r="F45" s="23">
        <v>59.3</v>
      </c>
      <c r="G45" s="23">
        <v>64643</v>
      </c>
      <c r="H45" s="23">
        <v>5.53</v>
      </c>
      <c r="I45" s="23">
        <v>5.01</v>
      </c>
      <c r="J45" s="23">
        <v>5.35</v>
      </c>
      <c r="K45" s="23">
        <v>6.09</v>
      </c>
      <c r="L45" s="23">
        <v>172</v>
      </c>
      <c r="M45" s="23">
        <v>475.4</v>
      </c>
      <c r="N45" s="23">
        <v>77.488299999999995</v>
      </c>
      <c r="O45" s="23">
        <v>1046</v>
      </c>
      <c r="P45" s="23">
        <v>358</v>
      </c>
      <c r="Q45" s="23">
        <v>34.918100000000003</v>
      </c>
      <c r="R45" s="23">
        <v>2.97</v>
      </c>
      <c r="S45" s="24"/>
    </row>
    <row r="46" spans="1:19" ht="16">
      <c r="A46" s="32">
        <v>24412</v>
      </c>
      <c r="B46" s="23">
        <v>32.85</v>
      </c>
      <c r="C46" s="23">
        <v>33.4</v>
      </c>
      <c r="D46" s="23">
        <v>17.131</v>
      </c>
      <c r="E46" s="23">
        <v>3.7</v>
      </c>
      <c r="F46" s="23">
        <v>59.3</v>
      </c>
      <c r="G46" s="23">
        <v>64854</v>
      </c>
      <c r="H46" s="23">
        <v>5.76</v>
      </c>
      <c r="I46" s="23">
        <v>5.16</v>
      </c>
      <c r="J46" s="23">
        <v>5.32</v>
      </c>
      <c r="K46" s="23">
        <v>6.1</v>
      </c>
      <c r="L46" s="23">
        <v>171.2</v>
      </c>
      <c r="M46" s="23">
        <v>475.7</v>
      </c>
      <c r="N46" s="23">
        <v>78.010400000000004</v>
      </c>
      <c r="O46" s="23">
        <v>843</v>
      </c>
      <c r="P46" s="23">
        <v>387</v>
      </c>
      <c r="Q46" s="23">
        <v>35.159999999999997</v>
      </c>
      <c r="R46" s="23">
        <v>2.97</v>
      </c>
      <c r="S46" s="24"/>
    </row>
    <row r="47" spans="1:19">
      <c r="A47" s="32">
        <v>24442</v>
      </c>
      <c r="B47" s="23">
        <v>32.880000000000003</v>
      </c>
      <c r="C47" s="23">
        <v>33.299999999999997</v>
      </c>
      <c r="D47" s="23">
        <v>17.155999999999999</v>
      </c>
      <c r="E47" s="23">
        <v>3.6</v>
      </c>
      <c r="F47" s="23">
        <v>59.6</v>
      </c>
      <c r="G47" s="23">
        <v>65019</v>
      </c>
      <c r="H47" s="23">
        <v>5.4</v>
      </c>
      <c r="I47" s="23">
        <v>4.84</v>
      </c>
      <c r="J47" s="23">
        <v>4.96</v>
      </c>
      <c r="K47" s="23">
        <v>6.13</v>
      </c>
      <c r="L47" s="23">
        <v>171.4</v>
      </c>
      <c r="M47" s="23">
        <v>477.3</v>
      </c>
      <c r="N47" s="23">
        <v>78.372600000000006</v>
      </c>
      <c r="O47" s="23">
        <v>961</v>
      </c>
      <c r="P47" s="23">
        <v>382</v>
      </c>
      <c r="Q47" s="23">
        <v>34.918100000000003</v>
      </c>
      <c r="R47" s="23">
        <v>2.97</v>
      </c>
      <c r="S47" s="23">
        <v>88.3</v>
      </c>
    </row>
    <row r="48" spans="1:19" ht="16">
      <c r="A48" s="32">
        <v>24473</v>
      </c>
      <c r="B48" s="23">
        <v>32.92</v>
      </c>
      <c r="C48" s="23">
        <v>33.299999999999997</v>
      </c>
      <c r="D48" s="23">
        <v>17.192</v>
      </c>
      <c r="E48" s="23">
        <v>3.8</v>
      </c>
      <c r="F48" s="23">
        <v>59.5</v>
      </c>
      <c r="G48" s="23">
        <v>65199</v>
      </c>
      <c r="H48" s="23">
        <v>4.9400000000000004</v>
      </c>
      <c r="I48" s="23">
        <v>4.58</v>
      </c>
      <c r="J48" s="23">
        <v>4.72</v>
      </c>
      <c r="K48" s="23">
        <v>6.18</v>
      </c>
      <c r="L48" s="23">
        <v>172</v>
      </c>
      <c r="M48" s="23">
        <v>480.2</v>
      </c>
      <c r="N48" s="23">
        <v>78.975999999999999</v>
      </c>
      <c r="O48" s="23">
        <v>990</v>
      </c>
      <c r="P48" s="23">
        <v>369</v>
      </c>
      <c r="Q48" s="23">
        <v>34.998699999999999</v>
      </c>
      <c r="R48" s="23">
        <v>2.97</v>
      </c>
      <c r="S48" s="24"/>
    </row>
    <row r="49" spans="1:19" ht="16">
      <c r="A49" s="32">
        <v>24504</v>
      </c>
      <c r="B49" s="23">
        <v>32.9</v>
      </c>
      <c r="C49" s="23">
        <v>33.4</v>
      </c>
      <c r="D49" s="23">
        <v>17.193000000000001</v>
      </c>
      <c r="E49" s="23">
        <v>3.9</v>
      </c>
      <c r="F49" s="23">
        <v>59.5</v>
      </c>
      <c r="G49" s="23">
        <v>65407</v>
      </c>
      <c r="H49" s="23">
        <v>5</v>
      </c>
      <c r="I49" s="23">
        <v>4.63</v>
      </c>
      <c r="J49" s="23">
        <v>4.5599999999999996</v>
      </c>
      <c r="K49" s="23">
        <v>5.97</v>
      </c>
      <c r="L49" s="23">
        <v>171.9</v>
      </c>
      <c r="M49" s="23">
        <v>481.6</v>
      </c>
      <c r="N49" s="23">
        <v>79.274000000000001</v>
      </c>
      <c r="O49" s="23">
        <v>1067</v>
      </c>
      <c r="P49" s="23">
        <v>416</v>
      </c>
      <c r="Q49" s="23">
        <v>35.163800000000002</v>
      </c>
      <c r="R49" s="23">
        <v>2.97</v>
      </c>
      <c r="S49" s="24"/>
    </row>
    <row r="50" spans="1:19">
      <c r="A50" s="32">
        <v>24532</v>
      </c>
      <c r="B50" s="23">
        <v>33</v>
      </c>
      <c r="C50" s="23">
        <v>33.4</v>
      </c>
      <c r="D50" s="23">
        <v>17.213000000000001</v>
      </c>
      <c r="E50" s="23">
        <v>3.8</v>
      </c>
      <c r="F50" s="23">
        <v>59.3</v>
      </c>
      <c r="G50" s="23">
        <v>65429</v>
      </c>
      <c r="H50" s="23">
        <v>4.53</v>
      </c>
      <c r="I50" s="23">
        <v>4.54</v>
      </c>
      <c r="J50" s="23">
        <v>4.26</v>
      </c>
      <c r="K50" s="23">
        <v>5.82</v>
      </c>
      <c r="L50" s="23">
        <v>173</v>
      </c>
      <c r="M50" s="23">
        <v>485.1</v>
      </c>
      <c r="N50" s="23">
        <v>79.558000000000007</v>
      </c>
      <c r="O50" s="23">
        <v>1123</v>
      </c>
      <c r="P50" s="23">
        <v>408</v>
      </c>
      <c r="Q50" s="23">
        <v>34.765000000000001</v>
      </c>
      <c r="R50" s="23">
        <v>3</v>
      </c>
      <c r="S50" s="23">
        <v>94.1</v>
      </c>
    </row>
    <row r="51" spans="1:19" ht="16">
      <c r="A51" s="32">
        <v>24563</v>
      </c>
      <c r="B51" s="23">
        <v>33</v>
      </c>
      <c r="C51" s="23">
        <v>33.299999999999997</v>
      </c>
      <c r="D51" s="23">
        <v>17.222000000000001</v>
      </c>
      <c r="E51" s="23">
        <v>3.8</v>
      </c>
      <c r="F51" s="23">
        <v>59.1</v>
      </c>
      <c r="G51" s="23">
        <v>65530</v>
      </c>
      <c r="H51" s="23">
        <v>4.05</v>
      </c>
      <c r="I51" s="23">
        <v>4.59</v>
      </c>
      <c r="J51" s="23">
        <v>3.84</v>
      </c>
      <c r="K51" s="23">
        <v>5.85</v>
      </c>
      <c r="L51" s="23">
        <v>174.8</v>
      </c>
      <c r="M51" s="23">
        <v>489.7</v>
      </c>
      <c r="N51" s="23">
        <v>80.123099999999994</v>
      </c>
      <c r="O51" s="23">
        <v>1056</v>
      </c>
      <c r="P51" s="23">
        <v>439</v>
      </c>
      <c r="Q51" s="23">
        <v>34.569099999999999</v>
      </c>
      <c r="R51" s="23">
        <v>3</v>
      </c>
      <c r="S51" s="24"/>
    </row>
    <row r="52" spans="1:19" ht="16">
      <c r="A52" s="32">
        <v>24593</v>
      </c>
      <c r="B52" s="23">
        <v>33.1</v>
      </c>
      <c r="C52" s="23">
        <v>33.1</v>
      </c>
      <c r="D52" s="23">
        <v>17.251000000000001</v>
      </c>
      <c r="E52" s="23">
        <v>3.8</v>
      </c>
      <c r="F52" s="23">
        <v>59.4</v>
      </c>
      <c r="G52" s="23">
        <v>65466</v>
      </c>
      <c r="H52" s="23">
        <v>3.94</v>
      </c>
      <c r="I52" s="23">
        <v>4.8499999999999996</v>
      </c>
      <c r="J52" s="23">
        <v>3.6</v>
      </c>
      <c r="K52" s="23">
        <v>5.83</v>
      </c>
      <c r="L52" s="23">
        <v>174.2</v>
      </c>
      <c r="M52" s="23">
        <v>492.1</v>
      </c>
      <c r="N52" s="23">
        <v>81.185000000000002</v>
      </c>
      <c r="O52" s="23">
        <v>1091</v>
      </c>
      <c r="P52" s="23">
        <v>479</v>
      </c>
      <c r="Q52" s="23">
        <v>34.895099999999999</v>
      </c>
      <c r="R52" s="23">
        <v>3</v>
      </c>
      <c r="S52" s="24"/>
    </row>
    <row r="53" spans="1:19">
      <c r="A53" s="32">
        <v>24624</v>
      </c>
      <c r="B53" s="23">
        <v>33.1</v>
      </c>
      <c r="C53" s="23">
        <v>33.299999999999997</v>
      </c>
      <c r="D53" s="23">
        <v>17.283999999999999</v>
      </c>
      <c r="E53" s="23">
        <v>3.8</v>
      </c>
      <c r="F53" s="23">
        <v>59.3</v>
      </c>
      <c r="G53" s="23">
        <v>65620</v>
      </c>
      <c r="H53" s="23">
        <v>3.98</v>
      </c>
      <c r="I53" s="23">
        <v>5.0199999999999996</v>
      </c>
      <c r="J53" s="23">
        <v>3.54</v>
      </c>
      <c r="K53" s="23">
        <v>5.96</v>
      </c>
      <c r="L53" s="23">
        <v>175.7</v>
      </c>
      <c r="M53" s="23">
        <v>497.2</v>
      </c>
      <c r="N53" s="23">
        <v>81.602199999999996</v>
      </c>
      <c r="O53" s="23">
        <v>1304</v>
      </c>
      <c r="P53" s="23">
        <v>503</v>
      </c>
      <c r="Q53" s="23">
        <v>34.590699999999998</v>
      </c>
      <c r="R53" s="23">
        <v>3</v>
      </c>
      <c r="S53" s="23">
        <v>95.9</v>
      </c>
    </row>
    <row r="54" spans="1:19" ht="16">
      <c r="A54" s="32">
        <v>24654</v>
      </c>
      <c r="B54" s="23">
        <v>33.299999999999997</v>
      </c>
      <c r="C54" s="23">
        <v>33.5</v>
      </c>
      <c r="D54" s="23">
        <v>17.338999999999999</v>
      </c>
      <c r="E54" s="23">
        <v>3.9</v>
      </c>
      <c r="F54" s="23">
        <v>59.6</v>
      </c>
      <c r="G54" s="23">
        <v>65750</v>
      </c>
      <c r="H54" s="23">
        <v>3.79</v>
      </c>
      <c r="I54" s="23">
        <v>5.16</v>
      </c>
      <c r="J54" s="23">
        <v>4.21</v>
      </c>
      <c r="K54" s="23">
        <v>6.15</v>
      </c>
      <c r="L54" s="23">
        <v>177</v>
      </c>
      <c r="M54" s="23">
        <v>502</v>
      </c>
      <c r="N54" s="23">
        <v>82.692899999999995</v>
      </c>
      <c r="O54" s="23">
        <v>1248</v>
      </c>
      <c r="P54" s="23">
        <v>499</v>
      </c>
      <c r="Q54" s="23">
        <v>34.586300000000001</v>
      </c>
      <c r="R54" s="23">
        <v>3</v>
      </c>
      <c r="S54" s="24"/>
    </row>
    <row r="55" spans="1:19" ht="16">
      <c r="A55" s="32">
        <v>24685</v>
      </c>
      <c r="B55" s="23">
        <v>33.4</v>
      </c>
      <c r="C55" s="23">
        <v>33.5</v>
      </c>
      <c r="D55" s="23">
        <v>17.398</v>
      </c>
      <c r="E55" s="23">
        <v>3.8</v>
      </c>
      <c r="F55" s="23">
        <v>59.6</v>
      </c>
      <c r="G55" s="23">
        <v>65888</v>
      </c>
      <c r="H55" s="23">
        <v>3.9</v>
      </c>
      <c r="I55" s="23">
        <v>5.28</v>
      </c>
      <c r="J55" s="23">
        <v>4.2699999999999996</v>
      </c>
      <c r="K55" s="23">
        <v>6.26</v>
      </c>
      <c r="L55" s="23">
        <v>178.1</v>
      </c>
      <c r="M55" s="23">
        <v>506.3</v>
      </c>
      <c r="N55" s="23">
        <v>83.735100000000003</v>
      </c>
      <c r="O55" s="23">
        <v>1364</v>
      </c>
      <c r="P55" s="23">
        <v>515</v>
      </c>
      <c r="Q55" s="23">
        <v>34.507599999999996</v>
      </c>
      <c r="R55" s="23">
        <v>3</v>
      </c>
      <c r="S55" s="24"/>
    </row>
    <row r="56" spans="1:19">
      <c r="A56" s="32">
        <v>24716</v>
      </c>
      <c r="B56" s="23">
        <v>33.5</v>
      </c>
      <c r="C56" s="23">
        <v>33.4</v>
      </c>
      <c r="D56" s="23">
        <v>17.452000000000002</v>
      </c>
      <c r="E56" s="23">
        <v>3.8</v>
      </c>
      <c r="F56" s="23">
        <v>59.7</v>
      </c>
      <c r="G56" s="23">
        <v>66143</v>
      </c>
      <c r="H56" s="23">
        <v>3.99</v>
      </c>
      <c r="I56" s="23">
        <v>5.3</v>
      </c>
      <c r="J56" s="23">
        <v>4.42</v>
      </c>
      <c r="K56" s="23">
        <v>6.33</v>
      </c>
      <c r="L56" s="23">
        <v>179.7</v>
      </c>
      <c r="M56" s="23">
        <v>510.8</v>
      </c>
      <c r="N56" s="23">
        <v>83.512299999999996</v>
      </c>
      <c r="O56" s="23">
        <v>1407</v>
      </c>
      <c r="P56" s="23">
        <v>504</v>
      </c>
      <c r="Q56" s="23">
        <v>35.168700000000001</v>
      </c>
      <c r="R56" s="23">
        <v>3.07</v>
      </c>
      <c r="S56" s="23">
        <v>97</v>
      </c>
    </row>
    <row r="57" spans="1:19" ht="16">
      <c r="A57" s="32">
        <v>24746</v>
      </c>
      <c r="B57" s="23">
        <v>33.6</v>
      </c>
      <c r="C57" s="23">
        <v>33.4</v>
      </c>
      <c r="D57" s="23">
        <v>17.504999999999999</v>
      </c>
      <c r="E57" s="23">
        <v>3.8</v>
      </c>
      <c r="F57" s="23">
        <v>59.7</v>
      </c>
      <c r="G57" s="23">
        <v>66164</v>
      </c>
      <c r="H57" s="23">
        <v>3.88</v>
      </c>
      <c r="I57" s="23">
        <v>5.48</v>
      </c>
      <c r="J57" s="23">
        <v>4.5599999999999996</v>
      </c>
      <c r="K57" s="23">
        <v>6.4</v>
      </c>
      <c r="L57" s="23">
        <v>180.7</v>
      </c>
      <c r="M57" s="23">
        <v>514.70000000000005</v>
      </c>
      <c r="N57" s="23">
        <v>83.736500000000007</v>
      </c>
      <c r="O57" s="23">
        <v>1421</v>
      </c>
      <c r="P57" s="23">
        <v>531</v>
      </c>
      <c r="Q57" s="23">
        <v>35.111600000000003</v>
      </c>
      <c r="R57" s="23">
        <v>3.07</v>
      </c>
      <c r="S57" s="24"/>
    </row>
    <row r="58" spans="1:19" ht="16">
      <c r="A58" s="32">
        <v>24777</v>
      </c>
      <c r="B58" s="23">
        <v>33.700000000000003</v>
      </c>
      <c r="C58" s="23">
        <v>33.4</v>
      </c>
      <c r="D58" s="23">
        <v>17.553999999999998</v>
      </c>
      <c r="E58" s="23">
        <v>4</v>
      </c>
      <c r="F58" s="23">
        <v>59.9</v>
      </c>
      <c r="G58" s="23">
        <v>66225</v>
      </c>
      <c r="H58" s="23">
        <v>4.13</v>
      </c>
      <c r="I58" s="23">
        <v>5.75</v>
      </c>
      <c r="J58" s="23">
        <v>4.7300000000000004</v>
      </c>
      <c r="K58" s="23">
        <v>6.52</v>
      </c>
      <c r="L58" s="23">
        <v>181.6</v>
      </c>
      <c r="M58" s="23">
        <v>518.20000000000005</v>
      </c>
      <c r="N58" s="23">
        <v>84.104299999999995</v>
      </c>
      <c r="O58" s="23">
        <v>1491</v>
      </c>
      <c r="P58" s="23">
        <v>566</v>
      </c>
      <c r="Q58" s="23">
        <v>35.397599999999997</v>
      </c>
      <c r="R58" s="23">
        <v>3.07</v>
      </c>
      <c r="S58" s="24"/>
    </row>
    <row r="59" spans="1:19">
      <c r="A59" s="32">
        <v>24807</v>
      </c>
      <c r="B59" s="23">
        <v>33.9</v>
      </c>
      <c r="C59" s="23">
        <v>33.4</v>
      </c>
      <c r="D59" s="23">
        <v>17.611999999999998</v>
      </c>
      <c r="E59" s="23">
        <v>3.9</v>
      </c>
      <c r="F59" s="23">
        <v>59.8</v>
      </c>
      <c r="G59" s="23">
        <v>66703</v>
      </c>
      <c r="H59" s="23">
        <v>4.51</v>
      </c>
      <c r="I59" s="23">
        <v>5.7</v>
      </c>
      <c r="J59" s="23">
        <v>4.97</v>
      </c>
      <c r="K59" s="23">
        <v>6.72</v>
      </c>
      <c r="L59" s="23">
        <v>182.4</v>
      </c>
      <c r="M59" s="23">
        <v>521.20000000000005</v>
      </c>
      <c r="N59" s="23">
        <v>84.5959</v>
      </c>
      <c r="O59" s="23">
        <v>1538</v>
      </c>
      <c r="P59" s="23">
        <v>500</v>
      </c>
      <c r="Q59" s="23">
        <v>35.903799999999997</v>
      </c>
      <c r="R59" s="23">
        <v>3.07</v>
      </c>
      <c r="S59" s="23">
        <v>92.9</v>
      </c>
    </row>
    <row r="60" spans="1:19" ht="16">
      <c r="A60" s="32">
        <v>24838</v>
      </c>
      <c r="B60" s="23">
        <v>34</v>
      </c>
      <c r="C60" s="23">
        <v>33.700000000000003</v>
      </c>
      <c r="D60" s="23">
        <v>17.64</v>
      </c>
      <c r="E60" s="23">
        <v>3.8</v>
      </c>
      <c r="F60" s="23">
        <v>59.9</v>
      </c>
      <c r="G60" s="23">
        <v>66900</v>
      </c>
      <c r="H60" s="23">
        <v>4.6100000000000003</v>
      </c>
      <c r="I60" s="23">
        <v>5.53</v>
      </c>
      <c r="J60" s="23">
        <v>5</v>
      </c>
      <c r="K60" s="23">
        <v>6.93</v>
      </c>
      <c r="L60" s="23">
        <v>183.3</v>
      </c>
      <c r="M60" s="23">
        <v>524.79999999999995</v>
      </c>
      <c r="N60" s="23">
        <v>86.139700000000005</v>
      </c>
      <c r="O60" s="23">
        <v>1308</v>
      </c>
      <c r="P60" s="23">
        <v>502</v>
      </c>
      <c r="Q60" s="23">
        <v>36.290500000000002</v>
      </c>
      <c r="R60" s="23">
        <v>3.07</v>
      </c>
      <c r="S60" s="24"/>
    </row>
    <row r="61" spans="1:19" ht="16">
      <c r="A61" s="32">
        <v>24869</v>
      </c>
      <c r="B61" s="23">
        <v>34.1</v>
      </c>
      <c r="C61" s="23">
        <v>33.799999999999997</v>
      </c>
      <c r="D61" s="23">
        <v>17.722000000000001</v>
      </c>
      <c r="E61" s="23">
        <v>3.7</v>
      </c>
      <c r="F61" s="23">
        <v>59.2</v>
      </c>
      <c r="G61" s="23">
        <v>66804</v>
      </c>
      <c r="H61" s="23">
        <v>4.71</v>
      </c>
      <c r="I61" s="23">
        <v>5.56</v>
      </c>
      <c r="J61" s="23">
        <v>4.9800000000000004</v>
      </c>
      <c r="K61" s="23">
        <v>6.84</v>
      </c>
      <c r="L61" s="23">
        <v>184.3</v>
      </c>
      <c r="M61" s="23">
        <v>527.4</v>
      </c>
      <c r="N61" s="23">
        <v>86.550899999999999</v>
      </c>
      <c r="O61" s="23">
        <v>1380</v>
      </c>
      <c r="P61" s="23">
        <v>494</v>
      </c>
      <c r="Q61" s="23">
        <v>36.251399999999997</v>
      </c>
      <c r="R61" s="23">
        <v>3.07</v>
      </c>
      <c r="S61" s="24"/>
    </row>
    <row r="62" spans="1:19">
      <c r="A62" s="32">
        <v>24898</v>
      </c>
      <c r="B62" s="23">
        <v>34.200000000000003</v>
      </c>
      <c r="C62" s="23">
        <v>34</v>
      </c>
      <c r="D62" s="23">
        <v>17.794</v>
      </c>
      <c r="E62" s="23">
        <v>3.8</v>
      </c>
      <c r="F62" s="23">
        <v>59.6</v>
      </c>
      <c r="G62" s="23">
        <v>67215</v>
      </c>
      <c r="H62" s="23">
        <v>5.05</v>
      </c>
      <c r="I62" s="23">
        <v>5.74</v>
      </c>
      <c r="J62" s="23">
        <v>5.17</v>
      </c>
      <c r="K62" s="23">
        <v>6.8</v>
      </c>
      <c r="L62" s="23">
        <v>184.7</v>
      </c>
      <c r="M62" s="23">
        <v>530.4</v>
      </c>
      <c r="N62" s="23">
        <v>86.598100000000002</v>
      </c>
      <c r="O62" s="23">
        <v>1520</v>
      </c>
      <c r="P62" s="23">
        <v>543</v>
      </c>
      <c r="Q62" s="23">
        <v>36.381300000000003</v>
      </c>
      <c r="R62" s="23">
        <v>3.07</v>
      </c>
      <c r="S62" s="23">
        <v>97.2</v>
      </c>
    </row>
    <row r="63" spans="1:19" ht="16">
      <c r="A63" s="32">
        <v>24929</v>
      </c>
      <c r="B63" s="23">
        <v>34.299999999999997</v>
      </c>
      <c r="C63" s="23">
        <v>34.1</v>
      </c>
      <c r="D63" s="23">
        <v>17.852</v>
      </c>
      <c r="E63" s="23">
        <v>3.7</v>
      </c>
      <c r="F63" s="23">
        <v>59.6</v>
      </c>
      <c r="G63" s="23">
        <v>67295</v>
      </c>
      <c r="H63" s="23">
        <v>5.76</v>
      </c>
      <c r="I63" s="23">
        <v>5.64</v>
      </c>
      <c r="J63" s="23">
        <v>5.38</v>
      </c>
      <c r="K63" s="23">
        <v>6.85</v>
      </c>
      <c r="L63" s="23">
        <v>185.5</v>
      </c>
      <c r="M63" s="23">
        <v>533.20000000000005</v>
      </c>
      <c r="N63" s="23">
        <v>87.114000000000004</v>
      </c>
      <c r="O63" s="23">
        <v>1466</v>
      </c>
      <c r="P63" s="23">
        <v>490</v>
      </c>
      <c r="Q63" s="23">
        <v>36.494900000000001</v>
      </c>
      <c r="R63" s="23">
        <v>3.07</v>
      </c>
      <c r="S63" s="24"/>
    </row>
    <row r="64" spans="1:19" ht="16">
      <c r="A64" s="32">
        <v>24959</v>
      </c>
      <c r="B64" s="23">
        <v>34.4</v>
      </c>
      <c r="C64" s="23">
        <v>34.1</v>
      </c>
      <c r="D64" s="23">
        <v>17.908000000000001</v>
      </c>
      <c r="E64" s="23">
        <v>3.5</v>
      </c>
      <c r="F64" s="23">
        <v>59.5</v>
      </c>
      <c r="G64" s="23">
        <v>67556</v>
      </c>
      <c r="H64" s="23">
        <v>6.12</v>
      </c>
      <c r="I64" s="23">
        <v>5.87</v>
      </c>
      <c r="J64" s="23">
        <v>5.66</v>
      </c>
      <c r="K64" s="23">
        <v>6.97</v>
      </c>
      <c r="L64" s="23">
        <v>186.6</v>
      </c>
      <c r="M64" s="23">
        <v>535.70000000000005</v>
      </c>
      <c r="N64" s="23">
        <v>88.421000000000006</v>
      </c>
      <c r="O64" s="23">
        <v>1554</v>
      </c>
      <c r="P64" s="23">
        <v>501</v>
      </c>
      <c r="Q64" s="23">
        <v>36.547699999999999</v>
      </c>
      <c r="R64" s="23">
        <v>3.07</v>
      </c>
      <c r="S64" s="24"/>
    </row>
    <row r="65" spans="1:19">
      <c r="A65" s="32">
        <v>24990</v>
      </c>
      <c r="B65" s="23">
        <v>34.5</v>
      </c>
      <c r="C65" s="23">
        <v>34.200000000000003</v>
      </c>
      <c r="D65" s="23">
        <v>17.974</v>
      </c>
      <c r="E65" s="23">
        <v>3.5</v>
      </c>
      <c r="F65" s="23">
        <v>59.9</v>
      </c>
      <c r="G65" s="23">
        <v>67652</v>
      </c>
      <c r="H65" s="23">
        <v>6.07</v>
      </c>
      <c r="I65" s="23">
        <v>5.72</v>
      </c>
      <c r="J65" s="23">
        <v>5.52</v>
      </c>
      <c r="K65" s="23">
        <v>7.03</v>
      </c>
      <c r="L65" s="23">
        <v>188</v>
      </c>
      <c r="M65" s="23">
        <v>538.9</v>
      </c>
      <c r="N65" s="23">
        <v>88.9726</v>
      </c>
      <c r="O65" s="23">
        <v>1408</v>
      </c>
      <c r="P65" s="23">
        <v>441</v>
      </c>
      <c r="Q65" s="23">
        <v>36.957700000000003</v>
      </c>
      <c r="R65" s="23">
        <v>3.07</v>
      </c>
      <c r="S65" s="23">
        <v>92.4</v>
      </c>
    </row>
    <row r="66" spans="1:19" ht="16">
      <c r="A66" s="32">
        <v>25020</v>
      </c>
      <c r="B66" s="23">
        <v>34.700000000000003</v>
      </c>
      <c r="C66" s="23">
        <v>34.200000000000003</v>
      </c>
      <c r="D66" s="23">
        <v>18.032</v>
      </c>
      <c r="E66" s="23">
        <v>3.7</v>
      </c>
      <c r="F66" s="23">
        <v>60</v>
      </c>
      <c r="G66" s="23">
        <v>67905</v>
      </c>
      <c r="H66" s="23">
        <v>6.03</v>
      </c>
      <c r="I66" s="23">
        <v>5.5</v>
      </c>
      <c r="J66" s="23">
        <v>5.31</v>
      </c>
      <c r="K66" s="23">
        <v>7.07</v>
      </c>
      <c r="L66" s="23">
        <v>189.4</v>
      </c>
      <c r="M66" s="23">
        <v>542.6</v>
      </c>
      <c r="N66" s="23">
        <v>89.929500000000004</v>
      </c>
      <c r="O66" s="23">
        <v>1405</v>
      </c>
      <c r="P66" s="23">
        <v>441</v>
      </c>
      <c r="Q66" s="23">
        <v>37.093400000000003</v>
      </c>
      <c r="R66" s="23">
        <v>3.07</v>
      </c>
      <c r="S66" s="24"/>
    </row>
    <row r="67" spans="1:19" ht="16">
      <c r="A67" s="32">
        <v>25051</v>
      </c>
      <c r="B67" s="23">
        <v>34.9</v>
      </c>
      <c r="C67" s="23">
        <v>34.299999999999997</v>
      </c>
      <c r="D67" s="23">
        <v>18.087</v>
      </c>
      <c r="E67" s="23">
        <v>3.7</v>
      </c>
      <c r="F67" s="23">
        <v>59.8</v>
      </c>
      <c r="G67" s="23">
        <v>68126</v>
      </c>
      <c r="H67" s="23">
        <v>6.03</v>
      </c>
      <c r="I67" s="23">
        <v>5.42</v>
      </c>
      <c r="J67" s="23">
        <v>5.09</v>
      </c>
      <c r="K67" s="23">
        <v>6.98</v>
      </c>
      <c r="L67" s="23">
        <v>190.5</v>
      </c>
      <c r="M67" s="23">
        <v>545.6</v>
      </c>
      <c r="N67" s="23">
        <v>91.035799999999995</v>
      </c>
      <c r="O67" s="23">
        <v>1512</v>
      </c>
      <c r="P67" s="23">
        <v>493</v>
      </c>
      <c r="Q67" s="23">
        <v>37.0366</v>
      </c>
      <c r="R67" s="23">
        <v>3.07</v>
      </c>
      <c r="S67" s="24"/>
    </row>
    <row r="68" spans="1:19">
      <c r="A68" s="32">
        <v>25082</v>
      </c>
      <c r="B68" s="23">
        <v>35</v>
      </c>
      <c r="C68" s="23">
        <v>34.200000000000003</v>
      </c>
      <c r="D68" s="23">
        <v>18.161000000000001</v>
      </c>
      <c r="E68" s="23">
        <v>3.5</v>
      </c>
      <c r="F68" s="23">
        <v>59.6</v>
      </c>
      <c r="G68" s="23">
        <v>68330</v>
      </c>
      <c r="H68" s="23">
        <v>5.78</v>
      </c>
      <c r="I68" s="23">
        <v>5.46</v>
      </c>
      <c r="J68" s="23">
        <v>5.19</v>
      </c>
      <c r="K68" s="23">
        <v>6.82</v>
      </c>
      <c r="L68" s="23">
        <v>191.8</v>
      </c>
      <c r="M68" s="23">
        <v>549.4</v>
      </c>
      <c r="N68" s="23">
        <v>91.238100000000003</v>
      </c>
      <c r="O68" s="23">
        <v>1495</v>
      </c>
      <c r="P68" s="23">
        <v>507</v>
      </c>
      <c r="Q68" s="23">
        <v>37.139899999999997</v>
      </c>
      <c r="R68" s="23">
        <v>3.07</v>
      </c>
      <c r="S68" s="23">
        <v>92.4</v>
      </c>
    </row>
    <row r="69" spans="1:19" ht="16">
      <c r="A69" s="32">
        <v>25112</v>
      </c>
      <c r="B69" s="23">
        <v>35.1</v>
      </c>
      <c r="C69" s="23">
        <v>34.4</v>
      </c>
      <c r="D69" s="23">
        <v>18.224</v>
      </c>
      <c r="E69" s="23">
        <v>3.4</v>
      </c>
      <c r="F69" s="23">
        <v>59.5</v>
      </c>
      <c r="G69" s="23">
        <v>68484</v>
      </c>
      <c r="H69" s="23">
        <v>5.91</v>
      </c>
      <c r="I69" s="23">
        <v>5.58</v>
      </c>
      <c r="J69" s="23">
        <v>5.35</v>
      </c>
      <c r="K69" s="23">
        <v>6.79</v>
      </c>
      <c r="L69" s="23">
        <v>192.7</v>
      </c>
      <c r="M69" s="23">
        <v>553.6</v>
      </c>
      <c r="N69" s="23">
        <v>91.845200000000006</v>
      </c>
      <c r="O69" s="23">
        <v>1556</v>
      </c>
      <c r="P69" s="23">
        <v>501</v>
      </c>
      <c r="Q69" s="23">
        <v>37.2806</v>
      </c>
      <c r="R69" s="23">
        <v>3.07</v>
      </c>
      <c r="S69" s="24"/>
    </row>
    <row r="70" spans="1:19" ht="16">
      <c r="A70" s="32">
        <v>25143</v>
      </c>
      <c r="B70" s="23">
        <v>35.299999999999997</v>
      </c>
      <c r="C70" s="23">
        <v>34.4</v>
      </c>
      <c r="D70" s="23">
        <v>18.303999999999998</v>
      </c>
      <c r="E70" s="23">
        <v>3.4</v>
      </c>
      <c r="F70" s="23">
        <v>59.5</v>
      </c>
      <c r="G70" s="23">
        <v>68721</v>
      </c>
      <c r="H70" s="23">
        <v>5.82</v>
      </c>
      <c r="I70" s="23">
        <v>5.7</v>
      </c>
      <c r="J70" s="23">
        <v>5.45</v>
      </c>
      <c r="K70" s="23">
        <v>6.84</v>
      </c>
      <c r="L70" s="23">
        <v>194</v>
      </c>
      <c r="M70" s="23">
        <v>557.6</v>
      </c>
      <c r="N70" s="23">
        <v>92.8125</v>
      </c>
      <c r="O70" s="23">
        <v>1569</v>
      </c>
      <c r="P70" s="23">
        <v>502</v>
      </c>
      <c r="Q70" s="23">
        <v>37.354599999999998</v>
      </c>
      <c r="R70" s="23">
        <v>3.07</v>
      </c>
      <c r="S70" s="24"/>
    </row>
    <row r="71" spans="1:19">
      <c r="A71" s="32">
        <v>25173</v>
      </c>
      <c r="B71" s="23">
        <v>35.4</v>
      </c>
      <c r="C71" s="23">
        <v>34.5</v>
      </c>
      <c r="D71" s="23">
        <v>18.366</v>
      </c>
      <c r="E71" s="23">
        <v>3.4</v>
      </c>
      <c r="F71" s="23">
        <v>59.6</v>
      </c>
      <c r="G71" s="23">
        <v>68984</v>
      </c>
      <c r="H71" s="23">
        <v>6.02</v>
      </c>
      <c r="I71" s="23">
        <v>6.03</v>
      </c>
      <c r="J71" s="23">
        <v>5.96</v>
      </c>
      <c r="K71" s="23">
        <v>7.01</v>
      </c>
      <c r="L71" s="23">
        <v>196</v>
      </c>
      <c r="M71" s="23">
        <v>562.4</v>
      </c>
      <c r="N71" s="23">
        <v>94.47</v>
      </c>
      <c r="O71" s="23">
        <v>1630</v>
      </c>
      <c r="P71" s="23">
        <v>469</v>
      </c>
      <c r="Q71" s="23">
        <v>37.837800000000001</v>
      </c>
      <c r="R71" s="23">
        <v>3.07</v>
      </c>
      <c r="S71" s="23">
        <v>91.7</v>
      </c>
    </row>
    <row r="72" spans="1:19" ht="16">
      <c r="A72" s="32">
        <v>25204</v>
      </c>
      <c r="B72" s="23">
        <v>35.6</v>
      </c>
      <c r="C72" s="23">
        <v>34.6</v>
      </c>
      <c r="D72" s="23">
        <v>18.404</v>
      </c>
      <c r="E72" s="23">
        <v>3.4</v>
      </c>
      <c r="F72" s="23">
        <v>59.7</v>
      </c>
      <c r="G72" s="23">
        <v>69248</v>
      </c>
      <c r="H72" s="23">
        <v>6.3</v>
      </c>
      <c r="I72" s="23">
        <v>6.04</v>
      </c>
      <c r="J72" s="23">
        <v>6.14</v>
      </c>
      <c r="K72" s="23">
        <v>7.23</v>
      </c>
      <c r="L72" s="23">
        <v>197.4</v>
      </c>
      <c r="M72" s="23">
        <v>566.79999999999995</v>
      </c>
      <c r="N72" s="23">
        <v>96.206500000000005</v>
      </c>
      <c r="O72" s="23">
        <v>1548</v>
      </c>
      <c r="P72" s="23">
        <v>511</v>
      </c>
      <c r="Q72" s="23">
        <v>37.957299999999996</v>
      </c>
      <c r="R72" s="23">
        <v>3.07</v>
      </c>
      <c r="S72" s="24"/>
    </row>
    <row r="73" spans="1:19" ht="16">
      <c r="A73" s="32">
        <v>25235</v>
      </c>
      <c r="B73" s="23">
        <v>35.700000000000003</v>
      </c>
      <c r="C73" s="23">
        <v>34.799999999999997</v>
      </c>
      <c r="D73" s="23">
        <v>18.475999999999999</v>
      </c>
      <c r="E73" s="23">
        <v>3.4</v>
      </c>
      <c r="F73" s="23">
        <v>59.6</v>
      </c>
      <c r="G73" s="23">
        <v>69439</v>
      </c>
      <c r="H73" s="23">
        <v>6.61</v>
      </c>
      <c r="I73" s="23">
        <v>6.19</v>
      </c>
      <c r="J73" s="23">
        <v>6.12</v>
      </c>
      <c r="K73" s="23">
        <v>7.32</v>
      </c>
      <c r="L73" s="23">
        <v>198.7</v>
      </c>
      <c r="M73" s="23">
        <v>569.29999999999995</v>
      </c>
      <c r="N73" s="23">
        <v>97.148099999999999</v>
      </c>
      <c r="O73" s="23">
        <v>1769</v>
      </c>
      <c r="P73" s="23">
        <v>480</v>
      </c>
      <c r="Q73" s="23">
        <v>38.186900000000001</v>
      </c>
      <c r="R73" s="23">
        <v>3.07</v>
      </c>
      <c r="S73" s="24"/>
    </row>
    <row r="74" spans="1:19">
      <c r="A74" s="32">
        <v>25263</v>
      </c>
      <c r="B74" s="23">
        <v>35.799999999999997</v>
      </c>
      <c r="C74" s="23">
        <v>35</v>
      </c>
      <c r="D74" s="23">
        <v>18.523</v>
      </c>
      <c r="E74" s="23">
        <v>3.4</v>
      </c>
      <c r="F74" s="23">
        <v>60</v>
      </c>
      <c r="G74" s="23">
        <v>69699</v>
      </c>
      <c r="H74" s="23">
        <v>6.79</v>
      </c>
      <c r="I74" s="23">
        <v>6.3</v>
      </c>
      <c r="J74" s="23">
        <v>6.02</v>
      </c>
      <c r="K74" s="23">
        <v>7.3</v>
      </c>
      <c r="L74" s="23">
        <v>199.3</v>
      </c>
      <c r="M74" s="23">
        <v>571.9</v>
      </c>
      <c r="N74" s="23">
        <v>98.296300000000002</v>
      </c>
      <c r="O74" s="23">
        <v>1705</v>
      </c>
      <c r="P74" s="23">
        <v>524</v>
      </c>
      <c r="Q74" s="23">
        <v>38.4313</v>
      </c>
      <c r="R74" s="23">
        <v>3.07</v>
      </c>
      <c r="S74" s="23">
        <v>98.2</v>
      </c>
    </row>
    <row r="75" spans="1:19" ht="16">
      <c r="A75" s="32">
        <v>25294</v>
      </c>
      <c r="B75" s="23">
        <v>36.1</v>
      </c>
      <c r="C75" s="23">
        <v>35.200000000000003</v>
      </c>
      <c r="D75" s="23">
        <v>18.61</v>
      </c>
      <c r="E75" s="23">
        <v>3.4</v>
      </c>
      <c r="F75" s="23">
        <v>59.9</v>
      </c>
      <c r="G75" s="23">
        <v>69905</v>
      </c>
      <c r="H75" s="23">
        <v>7.41</v>
      </c>
      <c r="I75" s="23">
        <v>6.17</v>
      </c>
      <c r="J75" s="23">
        <v>6.11</v>
      </c>
      <c r="K75" s="23">
        <v>7.51</v>
      </c>
      <c r="L75" s="23">
        <v>200</v>
      </c>
      <c r="M75" s="23">
        <v>574.4</v>
      </c>
      <c r="N75" s="23">
        <v>99.238299999999995</v>
      </c>
      <c r="O75" s="23">
        <v>1561</v>
      </c>
      <c r="P75" s="23">
        <v>474</v>
      </c>
      <c r="Q75" s="23">
        <v>38.732599999999998</v>
      </c>
      <c r="R75" s="23">
        <v>3.25</v>
      </c>
      <c r="S75" s="24"/>
    </row>
    <row r="76" spans="1:19" ht="16">
      <c r="A76" s="32">
        <v>25324</v>
      </c>
      <c r="B76" s="23">
        <v>36.299999999999997</v>
      </c>
      <c r="C76" s="23">
        <v>35.299999999999997</v>
      </c>
      <c r="D76" s="23">
        <v>18.692</v>
      </c>
      <c r="E76" s="23">
        <v>3.4</v>
      </c>
      <c r="F76" s="23">
        <v>60</v>
      </c>
      <c r="G76" s="23">
        <v>70072</v>
      </c>
      <c r="H76" s="23">
        <v>8.67</v>
      </c>
      <c r="I76" s="23">
        <v>6.32</v>
      </c>
      <c r="J76" s="23">
        <v>6.04</v>
      </c>
      <c r="K76" s="23">
        <v>7.54</v>
      </c>
      <c r="L76" s="23">
        <v>200.7</v>
      </c>
      <c r="M76" s="23">
        <v>575.70000000000005</v>
      </c>
      <c r="N76" s="23">
        <v>100.7715</v>
      </c>
      <c r="O76" s="23">
        <v>1524</v>
      </c>
      <c r="P76" s="23">
        <v>450</v>
      </c>
      <c r="Q76" s="23">
        <v>38.5901</v>
      </c>
      <c r="R76" s="23">
        <v>3.35</v>
      </c>
      <c r="S76" s="24"/>
    </row>
    <row r="77" spans="1:19">
      <c r="A77" s="32">
        <v>25355</v>
      </c>
      <c r="B77" s="23">
        <v>36.4</v>
      </c>
      <c r="C77" s="23">
        <v>35.5</v>
      </c>
      <c r="D77" s="23">
        <v>18.766999999999999</v>
      </c>
      <c r="E77" s="23">
        <v>3.4</v>
      </c>
      <c r="F77" s="23">
        <v>59.8</v>
      </c>
      <c r="G77" s="23">
        <v>70328</v>
      </c>
      <c r="H77" s="23">
        <v>8.9</v>
      </c>
      <c r="I77" s="23">
        <v>6.57</v>
      </c>
      <c r="J77" s="23">
        <v>6.44</v>
      </c>
      <c r="K77" s="23">
        <v>7.52</v>
      </c>
      <c r="L77" s="23">
        <v>200.8</v>
      </c>
      <c r="M77" s="23">
        <v>576.5</v>
      </c>
      <c r="N77" s="23">
        <v>101.94540000000001</v>
      </c>
      <c r="O77" s="23">
        <v>1583</v>
      </c>
      <c r="P77" s="23">
        <v>447</v>
      </c>
      <c r="Q77" s="23">
        <v>38.444299999999998</v>
      </c>
      <c r="R77" s="23">
        <v>3.35</v>
      </c>
      <c r="S77" s="23">
        <v>91.5</v>
      </c>
    </row>
    <row r="78" spans="1:19" ht="16">
      <c r="A78" s="32">
        <v>25385</v>
      </c>
      <c r="B78" s="23">
        <v>36.6</v>
      </c>
      <c r="C78" s="23">
        <v>35.700000000000003</v>
      </c>
      <c r="D78" s="23">
        <v>18.858000000000001</v>
      </c>
      <c r="E78" s="23">
        <v>3.5</v>
      </c>
      <c r="F78" s="23">
        <v>60.1</v>
      </c>
      <c r="G78" s="23">
        <v>70636</v>
      </c>
      <c r="H78" s="23">
        <v>8.61</v>
      </c>
      <c r="I78" s="23">
        <v>6.72</v>
      </c>
      <c r="J78" s="23">
        <v>7</v>
      </c>
      <c r="K78" s="23">
        <v>7.7</v>
      </c>
      <c r="L78" s="23">
        <v>201.3</v>
      </c>
      <c r="M78" s="23">
        <v>578.5</v>
      </c>
      <c r="N78" s="23">
        <v>102.54040000000001</v>
      </c>
      <c r="O78" s="23">
        <v>1528</v>
      </c>
      <c r="P78" s="23">
        <v>461</v>
      </c>
      <c r="Q78" s="23">
        <v>38.819800000000001</v>
      </c>
      <c r="R78" s="23">
        <v>3.35</v>
      </c>
      <c r="S78" s="24"/>
    </row>
    <row r="79" spans="1:19" ht="16">
      <c r="A79" s="32">
        <v>25416</v>
      </c>
      <c r="B79" s="23">
        <v>36.799999999999997</v>
      </c>
      <c r="C79" s="23">
        <v>35.799999999999997</v>
      </c>
      <c r="D79" s="23">
        <v>18.940999999999999</v>
      </c>
      <c r="E79" s="23">
        <v>3.5</v>
      </c>
      <c r="F79" s="23">
        <v>60.1</v>
      </c>
      <c r="G79" s="23">
        <v>70729</v>
      </c>
      <c r="H79" s="23">
        <v>9.19</v>
      </c>
      <c r="I79" s="23">
        <v>6.69</v>
      </c>
      <c r="J79" s="23">
        <v>6.98</v>
      </c>
      <c r="K79" s="23">
        <v>7.84</v>
      </c>
      <c r="L79" s="23">
        <v>201.7</v>
      </c>
      <c r="M79" s="23">
        <v>579.5</v>
      </c>
      <c r="N79" s="23">
        <v>103.0557</v>
      </c>
      <c r="O79" s="23">
        <v>1368</v>
      </c>
      <c r="P79" s="23">
        <v>436</v>
      </c>
      <c r="Q79" s="23">
        <v>39.024799999999999</v>
      </c>
      <c r="R79" s="23">
        <v>3.35</v>
      </c>
      <c r="S79" s="24"/>
    </row>
    <row r="80" spans="1:19">
      <c r="A80" s="32">
        <v>25447</v>
      </c>
      <c r="B80" s="23">
        <v>36.9</v>
      </c>
      <c r="C80" s="23">
        <v>35.700000000000003</v>
      </c>
      <c r="D80" s="23">
        <v>18.992999999999999</v>
      </c>
      <c r="E80" s="23">
        <v>3.5</v>
      </c>
      <c r="F80" s="23">
        <v>60.3</v>
      </c>
      <c r="G80" s="23">
        <v>71008</v>
      </c>
      <c r="H80" s="23">
        <v>9.15</v>
      </c>
      <c r="I80" s="23">
        <v>7.16</v>
      </c>
      <c r="J80" s="23">
        <v>7.09</v>
      </c>
      <c r="K80" s="23">
        <v>7.86</v>
      </c>
      <c r="L80" s="23">
        <v>201.7</v>
      </c>
      <c r="M80" s="23">
        <v>580.1</v>
      </c>
      <c r="N80" s="23">
        <v>103.30670000000001</v>
      </c>
      <c r="O80" s="23">
        <v>1358</v>
      </c>
      <c r="P80" s="23">
        <v>422</v>
      </c>
      <c r="Q80" s="23">
        <v>39.1145</v>
      </c>
      <c r="R80" s="23">
        <v>3.35</v>
      </c>
      <c r="S80" s="23">
        <v>86.4</v>
      </c>
    </row>
    <row r="81" spans="1:19" ht="16">
      <c r="A81" s="32">
        <v>25477</v>
      </c>
      <c r="B81" s="23">
        <v>37.1</v>
      </c>
      <c r="C81" s="23">
        <v>35.799999999999997</v>
      </c>
      <c r="D81" s="23">
        <v>19.071999999999999</v>
      </c>
      <c r="E81" s="23">
        <v>3.7</v>
      </c>
      <c r="F81" s="23">
        <v>60.3</v>
      </c>
      <c r="G81" s="23">
        <v>70914</v>
      </c>
      <c r="H81" s="23">
        <v>9</v>
      </c>
      <c r="I81" s="23">
        <v>7.1</v>
      </c>
      <c r="J81" s="23">
        <v>7</v>
      </c>
      <c r="K81" s="23">
        <v>8.0500000000000007</v>
      </c>
      <c r="L81" s="23">
        <v>202.1</v>
      </c>
      <c r="M81" s="23">
        <v>582.1</v>
      </c>
      <c r="N81" s="23">
        <v>103.8176</v>
      </c>
      <c r="O81" s="23">
        <v>1507</v>
      </c>
      <c r="P81" s="23">
        <v>396</v>
      </c>
      <c r="Q81" s="23">
        <v>39.105699999999999</v>
      </c>
      <c r="R81" s="23">
        <v>3.35</v>
      </c>
      <c r="S81" s="24"/>
    </row>
    <row r="82" spans="1:19" ht="16">
      <c r="A82" s="32">
        <v>25508</v>
      </c>
      <c r="B82" s="23">
        <v>37.299999999999997</v>
      </c>
      <c r="C82" s="23">
        <v>35.9</v>
      </c>
      <c r="D82" s="23">
        <v>19.137</v>
      </c>
      <c r="E82" s="23">
        <v>3.7</v>
      </c>
      <c r="F82" s="23">
        <v>60.4</v>
      </c>
      <c r="G82" s="23">
        <v>71121</v>
      </c>
      <c r="H82" s="23">
        <v>8.85</v>
      </c>
      <c r="I82" s="23">
        <v>7.14</v>
      </c>
      <c r="J82" s="23">
        <v>7.24</v>
      </c>
      <c r="K82" s="23">
        <v>8.2200000000000006</v>
      </c>
      <c r="L82" s="23">
        <v>202.9</v>
      </c>
      <c r="M82" s="23">
        <v>583.4</v>
      </c>
      <c r="N82" s="23">
        <v>104.3372</v>
      </c>
      <c r="O82" s="23">
        <v>1381</v>
      </c>
      <c r="P82" s="23">
        <v>401</v>
      </c>
      <c r="Q82" s="23">
        <v>39.117100000000001</v>
      </c>
      <c r="R82" s="23">
        <v>3.35</v>
      </c>
      <c r="S82" s="24"/>
    </row>
    <row r="83" spans="1:19">
      <c r="A83" s="32">
        <v>25538</v>
      </c>
      <c r="B83" s="23">
        <v>37.5</v>
      </c>
      <c r="C83" s="23">
        <v>36.1</v>
      </c>
      <c r="D83" s="23">
        <v>19.22</v>
      </c>
      <c r="E83" s="23">
        <v>3.5</v>
      </c>
      <c r="F83" s="23">
        <v>60.2</v>
      </c>
      <c r="G83" s="23">
        <v>71086</v>
      </c>
      <c r="H83" s="23">
        <v>8.9700000000000006</v>
      </c>
      <c r="I83" s="23">
        <v>7.65</v>
      </c>
      <c r="J83" s="23">
        <v>7.82</v>
      </c>
      <c r="K83" s="23">
        <v>8.25</v>
      </c>
      <c r="L83" s="23">
        <v>203.6</v>
      </c>
      <c r="M83" s="23">
        <v>585.4</v>
      </c>
      <c r="N83" s="23">
        <v>105.1854</v>
      </c>
      <c r="O83" s="23">
        <v>1229</v>
      </c>
      <c r="P83" s="23">
        <v>441</v>
      </c>
      <c r="Q83" s="23">
        <v>38.748399999999997</v>
      </c>
      <c r="R83" s="23">
        <v>3.35</v>
      </c>
      <c r="S83" s="23">
        <v>79.7</v>
      </c>
    </row>
    <row r="84" spans="1:19" ht="16">
      <c r="A84" s="32">
        <v>25569</v>
      </c>
      <c r="B84" s="23">
        <v>37.700000000000003</v>
      </c>
      <c r="C84" s="23">
        <v>36.299999999999997</v>
      </c>
      <c r="D84" s="23">
        <v>19.308</v>
      </c>
      <c r="E84" s="23">
        <v>3.5</v>
      </c>
      <c r="F84" s="23">
        <v>60.2</v>
      </c>
      <c r="G84" s="23">
        <v>71241</v>
      </c>
      <c r="H84" s="23">
        <v>8.98</v>
      </c>
      <c r="I84" s="23">
        <v>7.79</v>
      </c>
      <c r="J84" s="23">
        <v>7.87</v>
      </c>
      <c r="K84" s="23">
        <v>8.65</v>
      </c>
      <c r="L84" s="23">
        <v>203.9</v>
      </c>
      <c r="M84" s="23">
        <v>587.9</v>
      </c>
      <c r="N84" s="23">
        <v>106.5979</v>
      </c>
      <c r="O84" s="23">
        <v>1327</v>
      </c>
      <c r="P84" s="23">
        <v>452</v>
      </c>
      <c r="Q84" s="23">
        <v>38.644399999999997</v>
      </c>
      <c r="R84" s="23">
        <v>3.35</v>
      </c>
      <c r="S84" s="24"/>
    </row>
    <row r="85" spans="1:19" ht="16">
      <c r="A85" s="32">
        <v>25600</v>
      </c>
      <c r="B85" s="23">
        <v>37.9</v>
      </c>
      <c r="C85" s="23">
        <v>36.5</v>
      </c>
      <c r="D85" s="23">
        <v>19.376999999999999</v>
      </c>
      <c r="E85" s="23">
        <v>3.9</v>
      </c>
      <c r="F85" s="23">
        <v>60.4</v>
      </c>
      <c r="G85" s="23">
        <v>71176</v>
      </c>
      <c r="H85" s="23">
        <v>8.98</v>
      </c>
      <c r="I85" s="23">
        <v>7.24</v>
      </c>
      <c r="J85" s="23">
        <v>7.13</v>
      </c>
      <c r="K85" s="23">
        <v>8.86</v>
      </c>
      <c r="L85" s="23">
        <v>206.2</v>
      </c>
      <c r="M85" s="23">
        <v>589.6</v>
      </c>
      <c r="N85" s="23">
        <v>106.2979</v>
      </c>
      <c r="O85" s="23">
        <v>1085</v>
      </c>
      <c r="P85" s="23">
        <v>461</v>
      </c>
      <c r="Q85" s="23">
        <v>37.928800000000003</v>
      </c>
      <c r="R85" s="23">
        <v>3.35</v>
      </c>
      <c r="S85" s="24"/>
    </row>
    <row r="86" spans="1:19">
      <c r="A86" s="32">
        <v>25628</v>
      </c>
      <c r="B86" s="23">
        <v>38.1</v>
      </c>
      <c r="C86" s="23">
        <v>36.700000000000003</v>
      </c>
      <c r="D86" s="23">
        <v>19.454000000000001</v>
      </c>
      <c r="E86" s="23">
        <v>4.2</v>
      </c>
      <c r="F86" s="23">
        <v>60.4</v>
      </c>
      <c r="G86" s="23">
        <v>71305</v>
      </c>
      <c r="H86" s="23">
        <v>7.76</v>
      </c>
      <c r="I86" s="23">
        <v>7.07</v>
      </c>
      <c r="J86" s="23">
        <v>6.63</v>
      </c>
      <c r="K86" s="23">
        <v>8.7799999999999994</v>
      </c>
      <c r="L86" s="23">
        <v>205</v>
      </c>
      <c r="M86" s="23">
        <v>586.29999999999995</v>
      </c>
      <c r="N86" s="23">
        <v>105.6953</v>
      </c>
      <c r="O86" s="23">
        <v>1305</v>
      </c>
      <c r="P86" s="23">
        <v>373</v>
      </c>
      <c r="Q86" s="23">
        <v>37.903799999999997</v>
      </c>
      <c r="R86" s="23">
        <v>3.35</v>
      </c>
      <c r="S86" s="23">
        <v>78.099999999999994</v>
      </c>
    </row>
    <row r="87" spans="1:19" ht="16">
      <c r="A87" s="32">
        <v>25659</v>
      </c>
      <c r="B87" s="23">
        <v>38.299999999999997</v>
      </c>
      <c r="C87" s="23">
        <v>36.700000000000003</v>
      </c>
      <c r="D87" s="23">
        <v>19.501999999999999</v>
      </c>
      <c r="E87" s="23">
        <v>4.4000000000000004</v>
      </c>
      <c r="F87" s="23">
        <v>60.6</v>
      </c>
      <c r="G87" s="23">
        <v>71451</v>
      </c>
      <c r="H87" s="23">
        <v>8.1</v>
      </c>
      <c r="I87" s="23">
        <v>7.39</v>
      </c>
      <c r="J87" s="23">
        <v>6.51</v>
      </c>
      <c r="K87" s="23">
        <v>8.6300000000000008</v>
      </c>
      <c r="L87" s="23">
        <v>205.7</v>
      </c>
      <c r="M87" s="23">
        <v>587.29999999999995</v>
      </c>
      <c r="N87" s="23">
        <v>105.4128</v>
      </c>
      <c r="O87" s="23">
        <v>1319</v>
      </c>
      <c r="P87" s="23">
        <v>389</v>
      </c>
      <c r="Q87" s="23">
        <v>37.854599999999998</v>
      </c>
      <c r="R87" s="23">
        <v>3.35</v>
      </c>
      <c r="S87" s="24"/>
    </row>
    <row r="88" spans="1:19" ht="16">
      <c r="A88" s="32">
        <v>25689</v>
      </c>
      <c r="B88" s="23">
        <v>38.5</v>
      </c>
      <c r="C88" s="23">
        <v>36.799999999999997</v>
      </c>
      <c r="D88" s="23">
        <v>19.600999999999999</v>
      </c>
      <c r="E88" s="23">
        <v>4.5999999999999996</v>
      </c>
      <c r="F88" s="23">
        <v>60.6</v>
      </c>
      <c r="G88" s="23">
        <v>71348</v>
      </c>
      <c r="H88" s="23">
        <v>7.95</v>
      </c>
      <c r="I88" s="23">
        <v>7.91</v>
      </c>
      <c r="J88" s="23">
        <v>6.84</v>
      </c>
      <c r="K88" s="23">
        <v>8.6999999999999993</v>
      </c>
      <c r="L88" s="23">
        <v>206.7</v>
      </c>
      <c r="M88" s="23">
        <v>588.4</v>
      </c>
      <c r="N88" s="23">
        <v>105.67659999999999</v>
      </c>
      <c r="O88" s="23">
        <v>1264</v>
      </c>
      <c r="P88" s="23">
        <v>445</v>
      </c>
      <c r="Q88" s="23">
        <v>37.757300000000001</v>
      </c>
      <c r="R88" s="23">
        <v>3.35</v>
      </c>
      <c r="S88" s="24"/>
    </row>
    <row r="89" spans="1:19">
      <c r="A89" s="32">
        <v>25720</v>
      </c>
      <c r="B89" s="23">
        <v>38.6</v>
      </c>
      <c r="C89" s="23">
        <v>36.799999999999997</v>
      </c>
      <c r="D89" s="23">
        <v>19.663</v>
      </c>
      <c r="E89" s="23">
        <v>4.8</v>
      </c>
      <c r="F89" s="23">
        <v>60.3</v>
      </c>
      <c r="G89" s="23">
        <v>71124</v>
      </c>
      <c r="H89" s="23">
        <v>7.61</v>
      </c>
      <c r="I89" s="23">
        <v>7.84</v>
      </c>
      <c r="J89" s="23">
        <v>6.68</v>
      </c>
      <c r="K89" s="23">
        <v>8.98</v>
      </c>
      <c r="L89" s="23">
        <v>207.2</v>
      </c>
      <c r="M89" s="23">
        <v>591.5</v>
      </c>
      <c r="N89" s="23">
        <v>106.01179999999999</v>
      </c>
      <c r="O89" s="23">
        <v>1290</v>
      </c>
      <c r="P89" s="23">
        <v>466</v>
      </c>
      <c r="Q89" s="23">
        <v>37.713299999999997</v>
      </c>
      <c r="R89" s="23">
        <v>3.35</v>
      </c>
      <c r="S89" s="23">
        <v>75.400000000000006</v>
      </c>
    </row>
    <row r="90" spans="1:19" ht="16">
      <c r="A90" s="32">
        <v>25750</v>
      </c>
      <c r="B90" s="23">
        <v>38.799999999999997</v>
      </c>
      <c r="C90" s="23">
        <v>36.9</v>
      </c>
      <c r="D90" s="23">
        <v>19.713999999999999</v>
      </c>
      <c r="E90" s="23">
        <v>4.9000000000000004</v>
      </c>
      <c r="F90" s="23">
        <v>60.2</v>
      </c>
      <c r="G90" s="23">
        <v>71029</v>
      </c>
      <c r="H90" s="23">
        <v>7.21</v>
      </c>
      <c r="I90" s="23">
        <v>7.46</v>
      </c>
      <c r="J90" s="23">
        <v>6.45</v>
      </c>
      <c r="K90" s="23">
        <v>9.25</v>
      </c>
      <c r="L90" s="23">
        <v>207.6</v>
      </c>
      <c r="M90" s="23">
        <v>595.20000000000005</v>
      </c>
      <c r="N90" s="23">
        <v>106.83580000000001</v>
      </c>
      <c r="O90" s="23">
        <v>1385</v>
      </c>
      <c r="P90" s="23">
        <v>485</v>
      </c>
      <c r="Q90" s="23">
        <v>37.591299999999997</v>
      </c>
      <c r="R90" s="23">
        <v>3.35</v>
      </c>
      <c r="S90" s="24"/>
    </row>
    <row r="91" spans="1:19" ht="16">
      <c r="A91" s="32">
        <v>25781</v>
      </c>
      <c r="B91" s="23">
        <v>38.9</v>
      </c>
      <c r="C91" s="23">
        <v>37.1</v>
      </c>
      <c r="D91" s="23">
        <v>19.786000000000001</v>
      </c>
      <c r="E91" s="23">
        <v>5</v>
      </c>
      <c r="F91" s="23">
        <v>60.4</v>
      </c>
      <c r="G91" s="23">
        <v>71053</v>
      </c>
      <c r="H91" s="23">
        <v>6.62</v>
      </c>
      <c r="I91" s="23">
        <v>7.53</v>
      </c>
      <c r="J91" s="23">
        <v>6.41</v>
      </c>
      <c r="K91" s="23">
        <v>9.4</v>
      </c>
      <c r="L91" s="23">
        <v>208</v>
      </c>
      <c r="M91" s="23">
        <v>599.1</v>
      </c>
      <c r="N91" s="23">
        <v>107.67700000000001</v>
      </c>
      <c r="O91" s="23">
        <v>1517</v>
      </c>
      <c r="P91" s="23">
        <v>481</v>
      </c>
      <c r="Q91" s="23">
        <v>37.683599999999998</v>
      </c>
      <c r="R91" s="23">
        <v>3.31</v>
      </c>
      <c r="S91" s="24"/>
    </row>
    <row r="92" spans="1:19">
      <c r="A92" s="32">
        <v>25812</v>
      </c>
      <c r="B92" s="23">
        <v>39</v>
      </c>
      <c r="C92" s="23">
        <v>36.9</v>
      </c>
      <c r="D92" s="23">
        <v>19.838000000000001</v>
      </c>
      <c r="E92" s="23">
        <v>5.0999999999999996</v>
      </c>
      <c r="F92" s="23">
        <v>60.3</v>
      </c>
      <c r="G92" s="23">
        <v>70937</v>
      </c>
      <c r="H92" s="23">
        <v>6.29</v>
      </c>
      <c r="I92" s="23">
        <v>7.39</v>
      </c>
      <c r="J92" s="23">
        <v>6.12</v>
      </c>
      <c r="K92" s="23">
        <v>9.44</v>
      </c>
      <c r="L92" s="23">
        <v>209.9</v>
      </c>
      <c r="M92" s="23">
        <v>604.9</v>
      </c>
      <c r="N92" s="23">
        <v>108.5407</v>
      </c>
      <c r="O92" s="23">
        <v>1399</v>
      </c>
      <c r="P92" s="23">
        <v>515</v>
      </c>
      <c r="Q92" s="23">
        <v>37.616399999999999</v>
      </c>
      <c r="R92" s="23">
        <v>3.31</v>
      </c>
      <c r="S92" s="23">
        <v>77.599999999999994</v>
      </c>
    </row>
    <row r="93" spans="1:19" ht="16">
      <c r="A93" s="32">
        <v>25842</v>
      </c>
      <c r="B93" s="23">
        <v>39.200000000000003</v>
      </c>
      <c r="C93" s="23">
        <v>37.1</v>
      </c>
      <c r="D93" s="23">
        <v>19.927</v>
      </c>
      <c r="E93" s="23">
        <v>5.4</v>
      </c>
      <c r="F93" s="23">
        <v>60.2</v>
      </c>
      <c r="G93" s="23">
        <v>70944</v>
      </c>
      <c r="H93" s="23">
        <v>6.2</v>
      </c>
      <c r="I93" s="23">
        <v>7.33</v>
      </c>
      <c r="J93" s="23">
        <v>5.91</v>
      </c>
      <c r="K93" s="23">
        <v>9.39</v>
      </c>
      <c r="L93" s="23">
        <v>211.8</v>
      </c>
      <c r="M93" s="23">
        <v>611.20000000000005</v>
      </c>
      <c r="N93" s="23">
        <v>109.52889999999999</v>
      </c>
      <c r="O93" s="23">
        <v>1534</v>
      </c>
      <c r="P93" s="23">
        <v>564</v>
      </c>
      <c r="Q93" s="23">
        <v>37.357100000000003</v>
      </c>
      <c r="R93" s="23">
        <v>3.31</v>
      </c>
      <c r="S93" s="24"/>
    </row>
    <row r="94" spans="1:19" ht="16">
      <c r="A94" s="32">
        <v>25873</v>
      </c>
      <c r="B94" s="23">
        <v>39.4</v>
      </c>
      <c r="C94" s="23">
        <v>37.1</v>
      </c>
      <c r="D94" s="23">
        <v>20.026</v>
      </c>
      <c r="E94" s="23">
        <v>5.5</v>
      </c>
      <c r="F94" s="23">
        <v>60.4</v>
      </c>
      <c r="G94" s="23">
        <v>70521</v>
      </c>
      <c r="H94" s="23">
        <v>5.6</v>
      </c>
      <c r="I94" s="23">
        <v>6.84</v>
      </c>
      <c r="J94" s="23">
        <v>5.28</v>
      </c>
      <c r="K94" s="23">
        <v>9.33</v>
      </c>
      <c r="L94" s="23">
        <v>212.9</v>
      </c>
      <c r="M94" s="23">
        <v>616.4</v>
      </c>
      <c r="N94" s="23">
        <v>109.774</v>
      </c>
      <c r="O94" s="23">
        <v>1580</v>
      </c>
      <c r="P94" s="23">
        <v>545</v>
      </c>
      <c r="Q94" s="23">
        <v>36.6098</v>
      </c>
      <c r="R94" s="23">
        <v>3.31</v>
      </c>
      <c r="S94" s="24"/>
    </row>
    <row r="95" spans="1:19">
      <c r="A95" s="32">
        <v>25903</v>
      </c>
      <c r="B95" s="23">
        <v>39.6</v>
      </c>
      <c r="C95" s="23">
        <v>37.1</v>
      </c>
      <c r="D95" s="23">
        <v>20.105</v>
      </c>
      <c r="E95" s="23">
        <v>5.9</v>
      </c>
      <c r="F95" s="23">
        <v>60.4</v>
      </c>
      <c r="G95" s="23">
        <v>70409</v>
      </c>
      <c r="H95" s="23">
        <v>4.9000000000000004</v>
      </c>
      <c r="I95" s="23">
        <v>6.39</v>
      </c>
      <c r="J95" s="23">
        <v>4.87</v>
      </c>
      <c r="K95" s="23">
        <v>9.3800000000000008</v>
      </c>
      <c r="L95" s="23">
        <v>213.7</v>
      </c>
      <c r="M95" s="23">
        <v>621.1</v>
      </c>
      <c r="N95" s="23">
        <v>110.17440000000001</v>
      </c>
      <c r="O95" s="23">
        <v>1647</v>
      </c>
      <c r="P95" s="23">
        <v>570</v>
      </c>
      <c r="Q95" s="23">
        <v>36.388100000000001</v>
      </c>
      <c r="R95" s="23">
        <v>3.31</v>
      </c>
      <c r="S95" s="23">
        <v>72.400000000000006</v>
      </c>
    </row>
    <row r="96" spans="1:19" ht="16">
      <c r="A96" s="32">
        <v>25934</v>
      </c>
      <c r="B96" s="23">
        <v>39.799999999999997</v>
      </c>
      <c r="C96" s="23">
        <v>37.1</v>
      </c>
      <c r="D96" s="23">
        <v>20.193999999999999</v>
      </c>
      <c r="E96" s="23">
        <v>6.1</v>
      </c>
      <c r="F96" s="23">
        <v>60.4</v>
      </c>
      <c r="G96" s="23">
        <v>70792</v>
      </c>
      <c r="H96" s="23">
        <v>4.1399999999999997</v>
      </c>
      <c r="I96" s="23">
        <v>6.24</v>
      </c>
      <c r="J96" s="23">
        <v>4.4400000000000004</v>
      </c>
      <c r="K96" s="23">
        <v>9.1199999999999992</v>
      </c>
      <c r="L96" s="23">
        <v>214.4</v>
      </c>
      <c r="M96" s="23">
        <v>626.5</v>
      </c>
      <c r="N96" s="23">
        <v>111.3578</v>
      </c>
      <c r="O96" s="23">
        <v>1893</v>
      </c>
      <c r="P96" s="23">
        <v>582</v>
      </c>
      <c r="Q96" s="23">
        <v>37.223700000000001</v>
      </c>
      <c r="R96" s="23">
        <v>3.56</v>
      </c>
      <c r="S96" s="24"/>
    </row>
    <row r="97" spans="1:19" ht="16">
      <c r="A97" s="32">
        <v>25965</v>
      </c>
      <c r="B97" s="23">
        <v>39.9</v>
      </c>
      <c r="C97" s="23">
        <v>37.299999999999997</v>
      </c>
      <c r="D97" s="23">
        <v>20.236999999999998</v>
      </c>
      <c r="E97" s="23">
        <v>5.9</v>
      </c>
      <c r="F97" s="23">
        <v>60.4</v>
      </c>
      <c r="G97" s="23">
        <v>70865</v>
      </c>
      <c r="H97" s="23">
        <v>3.72</v>
      </c>
      <c r="I97" s="23">
        <v>6.11</v>
      </c>
      <c r="J97" s="23">
        <v>3.7</v>
      </c>
      <c r="K97" s="23">
        <v>8.74</v>
      </c>
      <c r="L97" s="23">
        <v>215.5</v>
      </c>
      <c r="M97" s="23">
        <v>632.9</v>
      </c>
      <c r="N97" s="23">
        <v>111.5479</v>
      </c>
      <c r="O97" s="23">
        <v>1828</v>
      </c>
      <c r="P97" s="23">
        <v>618</v>
      </c>
      <c r="Q97" s="23">
        <v>37.510100000000001</v>
      </c>
      <c r="R97" s="23">
        <v>3.56</v>
      </c>
      <c r="S97" s="24"/>
    </row>
    <row r="98" spans="1:19">
      <c r="A98" s="32">
        <v>25993</v>
      </c>
      <c r="B98" s="23">
        <v>39.9</v>
      </c>
      <c r="C98" s="23">
        <v>37.700000000000003</v>
      </c>
      <c r="D98" s="23">
        <v>20.295999999999999</v>
      </c>
      <c r="E98" s="23">
        <v>5.9</v>
      </c>
      <c r="F98" s="23">
        <v>60.1</v>
      </c>
      <c r="G98" s="23">
        <v>70807</v>
      </c>
      <c r="H98" s="23">
        <v>3.71</v>
      </c>
      <c r="I98" s="23">
        <v>5.7</v>
      </c>
      <c r="J98" s="23">
        <v>3.38</v>
      </c>
      <c r="K98" s="23">
        <v>8.39</v>
      </c>
      <c r="L98" s="23">
        <v>217.4</v>
      </c>
      <c r="M98" s="23">
        <v>641</v>
      </c>
      <c r="N98" s="23">
        <v>111.8951</v>
      </c>
      <c r="O98" s="23">
        <v>1741</v>
      </c>
      <c r="P98" s="23">
        <v>618</v>
      </c>
      <c r="Q98" s="23">
        <v>37.438600000000001</v>
      </c>
      <c r="R98" s="23">
        <v>3.56</v>
      </c>
      <c r="S98" s="23">
        <v>78.099999999999994</v>
      </c>
    </row>
    <row r="99" spans="1:19" ht="16">
      <c r="A99" s="32">
        <v>26024</v>
      </c>
      <c r="B99" s="23">
        <v>40</v>
      </c>
      <c r="C99" s="23">
        <v>37.799999999999997</v>
      </c>
      <c r="D99" s="23">
        <v>20.363</v>
      </c>
      <c r="E99" s="23">
        <v>6</v>
      </c>
      <c r="F99" s="23">
        <v>60</v>
      </c>
      <c r="G99" s="23">
        <v>70860</v>
      </c>
      <c r="H99" s="23">
        <v>4.16</v>
      </c>
      <c r="I99" s="23">
        <v>5.83</v>
      </c>
      <c r="J99" s="23">
        <v>3.86</v>
      </c>
      <c r="K99" s="23">
        <v>8.4600000000000009</v>
      </c>
      <c r="L99" s="23">
        <v>218.8</v>
      </c>
      <c r="M99" s="23">
        <v>649.9</v>
      </c>
      <c r="N99" s="23">
        <v>111.9877</v>
      </c>
      <c r="O99" s="23">
        <v>1910</v>
      </c>
      <c r="P99" s="23">
        <v>681</v>
      </c>
      <c r="Q99" s="23">
        <v>37.398000000000003</v>
      </c>
      <c r="R99" s="23">
        <v>3.56</v>
      </c>
      <c r="S99" s="24"/>
    </row>
    <row r="100" spans="1:19" ht="16">
      <c r="A100" s="32">
        <v>26054</v>
      </c>
      <c r="B100" s="23">
        <v>40.1</v>
      </c>
      <c r="C100" s="23">
        <v>37.9</v>
      </c>
      <c r="D100" s="23">
        <v>20.443000000000001</v>
      </c>
      <c r="E100" s="23">
        <v>5.9</v>
      </c>
      <c r="F100" s="23">
        <v>60.1</v>
      </c>
      <c r="G100" s="23">
        <v>71036</v>
      </c>
      <c r="H100" s="23">
        <v>4.63</v>
      </c>
      <c r="I100" s="23">
        <v>6.39</v>
      </c>
      <c r="J100" s="23">
        <v>4.1399999999999997</v>
      </c>
      <c r="K100" s="23">
        <v>8.4499999999999993</v>
      </c>
      <c r="L100" s="23">
        <v>220</v>
      </c>
      <c r="M100" s="23">
        <v>658.4</v>
      </c>
      <c r="N100" s="23">
        <v>112.14960000000001</v>
      </c>
      <c r="O100" s="23">
        <v>1986</v>
      </c>
      <c r="P100" s="23">
        <v>662</v>
      </c>
      <c r="Q100" s="23">
        <v>37.607999999999997</v>
      </c>
      <c r="R100" s="23">
        <v>3.56</v>
      </c>
      <c r="S100" s="24"/>
    </row>
    <row r="101" spans="1:19">
      <c r="A101" s="32">
        <v>26085</v>
      </c>
      <c r="B101" s="23">
        <v>40.299999999999997</v>
      </c>
      <c r="C101" s="23">
        <v>38.1</v>
      </c>
      <c r="D101" s="23">
        <v>20.527999999999999</v>
      </c>
      <c r="E101" s="23">
        <v>5.9</v>
      </c>
      <c r="F101" s="23">
        <v>60.2</v>
      </c>
      <c r="G101" s="23">
        <v>71247</v>
      </c>
      <c r="H101" s="23">
        <v>4.91</v>
      </c>
      <c r="I101" s="23">
        <v>6.52</v>
      </c>
      <c r="J101" s="23">
        <v>4.75</v>
      </c>
      <c r="K101" s="23">
        <v>8.6199999999999992</v>
      </c>
      <c r="L101" s="23">
        <v>222</v>
      </c>
      <c r="M101" s="23">
        <v>666.7</v>
      </c>
      <c r="N101" s="23">
        <v>113.0615</v>
      </c>
      <c r="O101" s="23">
        <v>2049</v>
      </c>
      <c r="P101" s="23">
        <v>618</v>
      </c>
      <c r="Q101" s="23">
        <v>37.798900000000003</v>
      </c>
      <c r="R101" s="23">
        <v>3.56</v>
      </c>
      <c r="S101" s="23">
        <v>80.2</v>
      </c>
    </row>
    <row r="102" spans="1:19" ht="16">
      <c r="A102" s="32">
        <v>26115</v>
      </c>
      <c r="B102" s="23">
        <v>40.5</v>
      </c>
      <c r="C102" s="23">
        <v>38.200000000000003</v>
      </c>
      <c r="D102" s="23">
        <v>20.619</v>
      </c>
      <c r="E102" s="23">
        <v>5.9</v>
      </c>
      <c r="F102" s="23">
        <v>59.8</v>
      </c>
      <c r="G102" s="23">
        <v>71254</v>
      </c>
      <c r="H102" s="23">
        <v>5.31</v>
      </c>
      <c r="I102" s="23">
        <v>6.73</v>
      </c>
      <c r="J102" s="23">
        <v>5.4</v>
      </c>
      <c r="K102" s="23">
        <v>8.75</v>
      </c>
      <c r="L102" s="23">
        <v>223.5</v>
      </c>
      <c r="M102" s="23">
        <v>673</v>
      </c>
      <c r="N102" s="23">
        <v>114.12649999999999</v>
      </c>
      <c r="O102" s="23">
        <v>2026</v>
      </c>
      <c r="P102" s="23">
        <v>646</v>
      </c>
      <c r="Q102" s="23">
        <v>37.9574</v>
      </c>
      <c r="R102" s="23">
        <v>3.56</v>
      </c>
      <c r="S102" s="24"/>
    </row>
    <row r="103" spans="1:19" ht="16">
      <c r="A103" s="32">
        <v>26146</v>
      </c>
      <c r="B103" s="23">
        <v>40.6</v>
      </c>
      <c r="C103" s="23">
        <v>38.299999999999997</v>
      </c>
      <c r="D103" s="23">
        <v>20.681000000000001</v>
      </c>
      <c r="E103" s="23">
        <v>6</v>
      </c>
      <c r="F103" s="23">
        <v>60.1</v>
      </c>
      <c r="G103" s="23">
        <v>71315</v>
      </c>
      <c r="H103" s="23">
        <v>5.57</v>
      </c>
      <c r="I103" s="23">
        <v>6.58</v>
      </c>
      <c r="J103" s="23">
        <v>4.9400000000000004</v>
      </c>
      <c r="K103" s="23">
        <v>8.76</v>
      </c>
      <c r="L103" s="23">
        <v>224.9</v>
      </c>
      <c r="M103" s="23">
        <v>679.6</v>
      </c>
      <c r="N103" s="23">
        <v>114.3772</v>
      </c>
      <c r="O103" s="23">
        <v>2083</v>
      </c>
      <c r="P103" s="23">
        <v>706</v>
      </c>
      <c r="Q103" s="23">
        <v>37.847200000000001</v>
      </c>
      <c r="R103" s="23">
        <v>3.56</v>
      </c>
      <c r="S103" s="24"/>
    </row>
    <row r="104" spans="1:19">
      <c r="A104" s="32">
        <v>26177</v>
      </c>
      <c r="B104" s="23">
        <v>40.700000000000003</v>
      </c>
      <c r="C104" s="23">
        <v>38.5</v>
      </c>
      <c r="D104" s="23">
        <v>20.741</v>
      </c>
      <c r="E104" s="23">
        <v>6.1</v>
      </c>
      <c r="F104" s="23">
        <v>60.2</v>
      </c>
      <c r="G104" s="23">
        <v>71373</v>
      </c>
      <c r="H104" s="23">
        <v>5.55</v>
      </c>
      <c r="I104" s="23">
        <v>6.14</v>
      </c>
      <c r="J104" s="23">
        <v>4.6900000000000004</v>
      </c>
      <c r="K104" s="23">
        <v>8.76</v>
      </c>
      <c r="L104" s="23">
        <v>225.6</v>
      </c>
      <c r="M104" s="23">
        <v>685.5</v>
      </c>
      <c r="N104" s="23">
        <v>115.6802</v>
      </c>
      <c r="O104" s="23">
        <v>2158</v>
      </c>
      <c r="P104" s="23">
        <v>659</v>
      </c>
      <c r="Q104" s="23">
        <v>37.627600000000001</v>
      </c>
      <c r="R104" s="23">
        <v>3.56</v>
      </c>
      <c r="S104" s="23">
        <v>82.1</v>
      </c>
    </row>
    <row r="105" spans="1:19" ht="16">
      <c r="A105" s="32">
        <v>26207</v>
      </c>
      <c r="B105" s="23">
        <v>40.799999999999997</v>
      </c>
      <c r="C105" s="23">
        <v>38.299999999999997</v>
      </c>
      <c r="D105" s="23">
        <v>20.771999999999998</v>
      </c>
      <c r="E105" s="23">
        <v>6</v>
      </c>
      <c r="F105" s="23">
        <v>60.1</v>
      </c>
      <c r="G105" s="23">
        <v>71614</v>
      </c>
      <c r="H105" s="23">
        <v>5.2</v>
      </c>
      <c r="I105" s="23">
        <v>5.93</v>
      </c>
      <c r="J105" s="23">
        <v>4.46</v>
      </c>
      <c r="K105" s="23">
        <v>8.59</v>
      </c>
      <c r="L105" s="23">
        <v>226.5</v>
      </c>
      <c r="M105" s="23">
        <v>692.5</v>
      </c>
      <c r="N105" s="23">
        <v>116.67449999999999</v>
      </c>
      <c r="O105" s="23">
        <v>2041</v>
      </c>
      <c r="P105" s="23">
        <v>625</v>
      </c>
      <c r="Q105" s="23">
        <v>38.239100000000001</v>
      </c>
      <c r="R105" s="23">
        <v>3.56</v>
      </c>
      <c r="S105" s="24"/>
    </row>
    <row r="106" spans="1:19" ht="16">
      <c r="A106" s="32">
        <v>26238</v>
      </c>
      <c r="B106" s="23">
        <v>40.9</v>
      </c>
      <c r="C106" s="23">
        <v>38.299999999999997</v>
      </c>
      <c r="D106" s="23">
        <v>20.803999999999998</v>
      </c>
      <c r="E106" s="23">
        <v>5.8</v>
      </c>
      <c r="F106" s="23">
        <v>60.1</v>
      </c>
      <c r="G106" s="23">
        <v>71642</v>
      </c>
      <c r="H106" s="23">
        <v>4.91</v>
      </c>
      <c r="I106" s="23">
        <v>5.81</v>
      </c>
      <c r="J106" s="23">
        <v>4.22</v>
      </c>
      <c r="K106" s="23">
        <v>8.48</v>
      </c>
      <c r="L106" s="23">
        <v>227.2</v>
      </c>
      <c r="M106" s="23">
        <v>698.4</v>
      </c>
      <c r="N106" s="23">
        <v>117.268</v>
      </c>
      <c r="O106" s="23">
        <v>2128</v>
      </c>
      <c r="P106" s="23">
        <v>647</v>
      </c>
      <c r="Q106" s="23">
        <v>38.525300000000001</v>
      </c>
      <c r="R106" s="23">
        <v>3.56</v>
      </c>
      <c r="S106" s="24"/>
    </row>
    <row r="107" spans="1:19">
      <c r="A107" s="32">
        <v>26268</v>
      </c>
      <c r="B107" s="23">
        <v>41</v>
      </c>
      <c r="C107" s="23">
        <v>38.299999999999997</v>
      </c>
      <c r="D107" s="23">
        <v>20.847000000000001</v>
      </c>
      <c r="E107" s="23">
        <v>6</v>
      </c>
      <c r="F107" s="23">
        <v>60.4</v>
      </c>
      <c r="G107" s="23">
        <v>71847</v>
      </c>
      <c r="H107" s="23">
        <v>4.1399999999999997</v>
      </c>
      <c r="I107" s="23">
        <v>5.93</v>
      </c>
      <c r="J107" s="23">
        <v>4.01</v>
      </c>
      <c r="K107" s="23">
        <v>8.3800000000000008</v>
      </c>
      <c r="L107" s="23">
        <v>227.8</v>
      </c>
      <c r="M107" s="23">
        <v>704.6</v>
      </c>
      <c r="N107" s="23">
        <v>117.8104</v>
      </c>
      <c r="O107" s="23">
        <v>2182</v>
      </c>
      <c r="P107" s="23">
        <v>710</v>
      </c>
      <c r="Q107" s="23">
        <v>38.688800000000001</v>
      </c>
      <c r="R107" s="23">
        <v>3.56</v>
      </c>
      <c r="S107" s="23">
        <v>82</v>
      </c>
    </row>
    <row r="108" spans="1:19" ht="16">
      <c r="A108" s="32">
        <v>26299</v>
      </c>
      <c r="B108" s="23">
        <v>41.1</v>
      </c>
      <c r="C108" s="23">
        <v>38.6</v>
      </c>
      <c r="D108" s="23">
        <v>20.928999999999998</v>
      </c>
      <c r="E108" s="23">
        <v>6</v>
      </c>
      <c r="F108" s="23">
        <v>60.4</v>
      </c>
      <c r="G108" s="23">
        <v>72109</v>
      </c>
      <c r="H108" s="23">
        <v>3.51</v>
      </c>
      <c r="I108" s="23">
        <v>5.95</v>
      </c>
      <c r="J108" s="23">
        <v>3.38</v>
      </c>
      <c r="K108" s="23">
        <v>8.3800000000000008</v>
      </c>
      <c r="L108" s="23">
        <v>228.3</v>
      </c>
      <c r="M108" s="23">
        <v>710.3</v>
      </c>
      <c r="N108" s="23">
        <v>117.7961</v>
      </c>
      <c r="O108" s="23">
        <v>2295</v>
      </c>
      <c r="P108" s="23">
        <v>689</v>
      </c>
      <c r="Q108" s="23">
        <v>39.1355</v>
      </c>
      <c r="R108" s="23">
        <v>3.56</v>
      </c>
      <c r="S108" s="24"/>
    </row>
    <row r="109" spans="1:19" ht="16">
      <c r="A109" s="32">
        <v>26330</v>
      </c>
      <c r="B109" s="23">
        <v>41.2</v>
      </c>
      <c r="C109" s="23">
        <v>38.799999999999997</v>
      </c>
      <c r="D109" s="23">
        <v>21.015000000000001</v>
      </c>
      <c r="E109" s="23">
        <v>5.8</v>
      </c>
      <c r="F109" s="23">
        <v>60.2</v>
      </c>
      <c r="G109" s="23">
        <v>72441</v>
      </c>
      <c r="H109" s="23">
        <v>3.3</v>
      </c>
      <c r="I109" s="23">
        <v>6.08</v>
      </c>
      <c r="J109" s="23">
        <v>3.2</v>
      </c>
      <c r="K109" s="23">
        <v>8.23</v>
      </c>
      <c r="L109" s="23">
        <v>230.1</v>
      </c>
      <c r="M109" s="23">
        <v>717.7</v>
      </c>
      <c r="N109" s="23">
        <v>118.1645</v>
      </c>
      <c r="O109" s="23">
        <v>2494</v>
      </c>
      <c r="P109" s="23">
        <v>698</v>
      </c>
      <c r="Q109" s="23">
        <v>40.072800000000001</v>
      </c>
      <c r="R109" s="23">
        <v>3.56</v>
      </c>
      <c r="S109" s="24"/>
    </row>
    <row r="110" spans="1:19">
      <c r="A110" s="32">
        <v>26359</v>
      </c>
      <c r="B110" s="23">
        <v>41.4</v>
      </c>
      <c r="C110" s="23">
        <v>39.200000000000003</v>
      </c>
      <c r="D110" s="23">
        <v>21.097999999999999</v>
      </c>
      <c r="E110" s="23">
        <v>5.7</v>
      </c>
      <c r="F110" s="23">
        <v>60.2</v>
      </c>
      <c r="G110" s="23">
        <v>72648</v>
      </c>
      <c r="H110" s="23">
        <v>3.83</v>
      </c>
      <c r="I110" s="23">
        <v>6.07</v>
      </c>
      <c r="J110" s="23">
        <v>3.73</v>
      </c>
      <c r="K110" s="23">
        <v>8.23</v>
      </c>
      <c r="L110" s="23">
        <v>232.3</v>
      </c>
      <c r="M110" s="23">
        <v>725.7</v>
      </c>
      <c r="N110" s="23">
        <v>118.8982</v>
      </c>
      <c r="O110" s="23">
        <v>2390</v>
      </c>
      <c r="P110" s="23">
        <v>711</v>
      </c>
      <c r="Q110" s="23">
        <v>40.478900000000003</v>
      </c>
      <c r="R110" s="23">
        <v>3.56</v>
      </c>
      <c r="S110" s="23">
        <v>92.8</v>
      </c>
    </row>
    <row r="111" spans="1:19" ht="16">
      <c r="A111" s="32">
        <v>26390</v>
      </c>
      <c r="B111" s="23">
        <v>41.4</v>
      </c>
      <c r="C111" s="23">
        <v>39.200000000000003</v>
      </c>
      <c r="D111" s="23">
        <v>21.128</v>
      </c>
      <c r="E111" s="23">
        <v>5.8</v>
      </c>
      <c r="F111" s="23">
        <v>60.5</v>
      </c>
      <c r="G111" s="23">
        <v>72944</v>
      </c>
      <c r="H111" s="23">
        <v>4.17</v>
      </c>
      <c r="I111" s="23">
        <v>6.19</v>
      </c>
      <c r="J111" s="23">
        <v>3.71</v>
      </c>
      <c r="K111" s="23">
        <v>8.24</v>
      </c>
      <c r="L111" s="23">
        <v>234.3</v>
      </c>
      <c r="M111" s="23">
        <v>733.5</v>
      </c>
      <c r="N111" s="23">
        <v>119.691</v>
      </c>
      <c r="O111" s="23">
        <v>2334</v>
      </c>
      <c r="P111" s="23">
        <v>640</v>
      </c>
      <c r="Q111" s="23">
        <v>40.761000000000003</v>
      </c>
      <c r="R111" s="23">
        <v>3.56</v>
      </c>
      <c r="S111" s="24"/>
    </row>
    <row r="112" spans="1:19" ht="16">
      <c r="A112" s="32">
        <v>26420</v>
      </c>
      <c r="B112" s="23">
        <v>41.5</v>
      </c>
      <c r="C112" s="23">
        <v>39.299999999999997</v>
      </c>
      <c r="D112" s="23">
        <v>21.16</v>
      </c>
      <c r="E112" s="23">
        <v>5.7</v>
      </c>
      <c r="F112" s="23">
        <v>60.4</v>
      </c>
      <c r="G112" s="23">
        <v>73162</v>
      </c>
      <c r="H112" s="23">
        <v>4.2699999999999996</v>
      </c>
      <c r="I112" s="23">
        <v>6.13</v>
      </c>
      <c r="J112" s="23">
        <v>3.69</v>
      </c>
      <c r="K112" s="23">
        <v>8.24</v>
      </c>
      <c r="L112" s="23">
        <v>235.6</v>
      </c>
      <c r="M112" s="23">
        <v>738.4</v>
      </c>
      <c r="N112" s="23">
        <v>121.2319</v>
      </c>
      <c r="O112" s="23">
        <v>2249</v>
      </c>
      <c r="P112" s="23">
        <v>684</v>
      </c>
      <c r="Q112" s="23">
        <v>41.165399999999998</v>
      </c>
      <c r="R112" s="23">
        <v>3.56</v>
      </c>
      <c r="S112" s="24"/>
    </row>
    <row r="113" spans="1:19">
      <c r="A113" s="32">
        <v>26451</v>
      </c>
      <c r="B113" s="23">
        <v>41.6</v>
      </c>
      <c r="C113" s="23">
        <v>39.5</v>
      </c>
      <c r="D113" s="23">
        <v>21.207000000000001</v>
      </c>
      <c r="E113" s="23">
        <v>5.7</v>
      </c>
      <c r="F113" s="23">
        <v>60.4</v>
      </c>
      <c r="G113" s="23">
        <v>73469</v>
      </c>
      <c r="H113" s="23">
        <v>4.46</v>
      </c>
      <c r="I113" s="23">
        <v>6.11</v>
      </c>
      <c r="J113" s="23">
        <v>3.91</v>
      </c>
      <c r="K113" s="23">
        <v>8.23</v>
      </c>
      <c r="L113" s="23">
        <v>235.9</v>
      </c>
      <c r="M113" s="23">
        <v>743.3</v>
      </c>
      <c r="N113" s="23">
        <v>122.69199999999999</v>
      </c>
      <c r="O113" s="23">
        <v>2221</v>
      </c>
      <c r="P113" s="23">
        <v>677</v>
      </c>
      <c r="Q113" s="23">
        <v>41.1693</v>
      </c>
      <c r="R113" s="23">
        <v>3.56</v>
      </c>
      <c r="S113" s="23">
        <v>88.6</v>
      </c>
    </row>
    <row r="114" spans="1:19" ht="16">
      <c r="A114" s="32">
        <v>26481</v>
      </c>
      <c r="B114" s="23">
        <v>41.7</v>
      </c>
      <c r="C114" s="23">
        <v>39.700000000000003</v>
      </c>
      <c r="D114" s="23">
        <v>21.239000000000001</v>
      </c>
      <c r="E114" s="23">
        <v>5.7</v>
      </c>
      <c r="F114" s="23">
        <v>60.4</v>
      </c>
      <c r="G114" s="23">
        <v>73758</v>
      </c>
      <c r="H114" s="23">
        <v>4.55</v>
      </c>
      <c r="I114" s="23">
        <v>6.11</v>
      </c>
      <c r="J114" s="23">
        <v>3.98</v>
      </c>
      <c r="K114" s="23">
        <v>8.1999999999999993</v>
      </c>
      <c r="L114" s="23">
        <v>236.6</v>
      </c>
      <c r="M114" s="23">
        <v>749.7</v>
      </c>
      <c r="N114" s="23">
        <v>123.7672</v>
      </c>
      <c r="O114" s="23">
        <v>2254</v>
      </c>
      <c r="P114" s="23">
        <v>687</v>
      </c>
      <c r="Q114" s="23">
        <v>41.277799999999999</v>
      </c>
      <c r="R114" s="23">
        <v>3.56</v>
      </c>
      <c r="S114" s="24"/>
    </row>
    <row r="115" spans="1:19" ht="16">
      <c r="A115" s="32">
        <v>26512</v>
      </c>
      <c r="B115" s="23">
        <v>41.8</v>
      </c>
      <c r="C115" s="23">
        <v>40</v>
      </c>
      <c r="D115" s="23">
        <v>21.315000000000001</v>
      </c>
      <c r="E115" s="23">
        <v>5.6</v>
      </c>
      <c r="F115" s="23">
        <v>60.4</v>
      </c>
      <c r="G115" s="23">
        <v>73709</v>
      </c>
      <c r="H115" s="23">
        <v>4.8099999999999996</v>
      </c>
      <c r="I115" s="23">
        <v>6.21</v>
      </c>
      <c r="J115" s="23">
        <v>4.0199999999999996</v>
      </c>
      <c r="K115" s="23">
        <v>8.23</v>
      </c>
      <c r="L115" s="23">
        <v>238.8</v>
      </c>
      <c r="M115" s="23">
        <v>759.5</v>
      </c>
      <c r="N115" s="23">
        <v>124.68170000000001</v>
      </c>
      <c r="O115" s="23">
        <v>2252</v>
      </c>
      <c r="P115" s="23">
        <v>681</v>
      </c>
      <c r="Q115" s="23">
        <v>41.238900000000001</v>
      </c>
      <c r="R115" s="23">
        <v>3.56</v>
      </c>
      <c r="S115" s="24"/>
    </row>
    <row r="116" spans="1:19">
      <c r="A116" s="32">
        <v>26543</v>
      </c>
      <c r="B116" s="23">
        <v>41.9</v>
      </c>
      <c r="C116" s="23">
        <v>40.1</v>
      </c>
      <c r="D116" s="23">
        <v>21.376999999999999</v>
      </c>
      <c r="E116" s="23">
        <v>5.6</v>
      </c>
      <c r="F116" s="23">
        <v>60.6</v>
      </c>
      <c r="G116" s="23">
        <v>74141</v>
      </c>
      <c r="H116" s="23">
        <v>4.87</v>
      </c>
      <c r="I116" s="23">
        <v>6.55</v>
      </c>
      <c r="J116" s="23">
        <v>4.66</v>
      </c>
      <c r="K116" s="23">
        <v>8.19</v>
      </c>
      <c r="L116" s="23">
        <v>240.9</v>
      </c>
      <c r="M116" s="23">
        <v>768.7</v>
      </c>
      <c r="N116" s="23">
        <v>126.00830000000001</v>
      </c>
      <c r="O116" s="23">
        <v>2382</v>
      </c>
      <c r="P116" s="23">
        <v>773</v>
      </c>
      <c r="Q116" s="23">
        <v>41.805</v>
      </c>
      <c r="R116" s="23">
        <v>3.56</v>
      </c>
      <c r="S116" s="23">
        <v>95.2</v>
      </c>
    </row>
    <row r="117" spans="1:19" ht="16">
      <c r="A117" s="32">
        <v>26573</v>
      </c>
      <c r="B117" s="23">
        <v>42.1</v>
      </c>
      <c r="C117" s="23">
        <v>40.200000000000003</v>
      </c>
      <c r="D117" s="23">
        <v>21.472999999999999</v>
      </c>
      <c r="E117" s="23">
        <v>5.5</v>
      </c>
      <c r="F117" s="23">
        <v>60.4</v>
      </c>
      <c r="G117" s="23">
        <v>74264</v>
      </c>
      <c r="H117" s="23">
        <v>5.05</v>
      </c>
      <c r="I117" s="23">
        <v>6.48</v>
      </c>
      <c r="J117" s="23">
        <v>4.74</v>
      </c>
      <c r="K117" s="23">
        <v>8.09</v>
      </c>
      <c r="L117" s="23">
        <v>243.2</v>
      </c>
      <c r="M117" s="23">
        <v>778.3</v>
      </c>
      <c r="N117" s="23">
        <v>126.95740000000001</v>
      </c>
      <c r="O117" s="23">
        <v>2481</v>
      </c>
      <c r="P117" s="23">
        <v>767</v>
      </c>
      <c r="Q117" s="23">
        <v>42.128799999999998</v>
      </c>
      <c r="R117" s="23">
        <v>3.56</v>
      </c>
      <c r="S117" s="24"/>
    </row>
    <row r="118" spans="1:19" ht="16">
      <c r="A118" s="32">
        <v>26604</v>
      </c>
      <c r="B118" s="23">
        <v>42.2</v>
      </c>
      <c r="C118" s="23">
        <v>40.1</v>
      </c>
      <c r="D118" s="23">
        <v>21.497</v>
      </c>
      <c r="E118" s="23">
        <v>5.6</v>
      </c>
      <c r="F118" s="23">
        <v>60.3</v>
      </c>
      <c r="G118" s="23">
        <v>74674</v>
      </c>
      <c r="H118" s="23">
        <v>5.0599999999999996</v>
      </c>
      <c r="I118" s="23">
        <v>6.28</v>
      </c>
      <c r="J118" s="23">
        <v>4.78</v>
      </c>
      <c r="K118" s="23">
        <v>8.06</v>
      </c>
      <c r="L118" s="23">
        <v>245</v>
      </c>
      <c r="M118" s="23">
        <v>786.9</v>
      </c>
      <c r="N118" s="23">
        <v>129.0908</v>
      </c>
      <c r="O118" s="23">
        <v>2485</v>
      </c>
      <c r="P118" s="23">
        <v>843</v>
      </c>
      <c r="Q118" s="23">
        <v>42.670299999999997</v>
      </c>
      <c r="R118" s="23">
        <v>3.56</v>
      </c>
      <c r="S118" s="24"/>
    </row>
    <row r="119" spans="1:19">
      <c r="A119" s="32">
        <v>26634</v>
      </c>
      <c r="B119" s="23">
        <v>42.4</v>
      </c>
      <c r="C119" s="23">
        <v>40.299999999999997</v>
      </c>
      <c r="D119" s="23">
        <v>21.561</v>
      </c>
      <c r="E119" s="23">
        <v>5.3</v>
      </c>
      <c r="F119" s="23">
        <v>60.3</v>
      </c>
      <c r="G119" s="23">
        <v>74973</v>
      </c>
      <c r="H119" s="23">
        <v>5.33</v>
      </c>
      <c r="I119" s="23">
        <v>6.36</v>
      </c>
      <c r="J119" s="23">
        <v>5.07</v>
      </c>
      <c r="K119" s="23">
        <v>7.99</v>
      </c>
      <c r="L119" s="23">
        <v>246.4</v>
      </c>
      <c r="M119" s="23">
        <v>793.9</v>
      </c>
      <c r="N119" s="23">
        <v>131.59010000000001</v>
      </c>
      <c r="O119" s="23">
        <v>2421</v>
      </c>
      <c r="P119" s="23">
        <v>735</v>
      </c>
      <c r="Q119" s="23">
        <v>43.1755</v>
      </c>
      <c r="R119" s="23">
        <v>3.56</v>
      </c>
      <c r="S119" s="23">
        <v>90.7</v>
      </c>
    </row>
    <row r="120" spans="1:19" ht="16">
      <c r="A120" s="32">
        <v>26665</v>
      </c>
      <c r="B120" s="23">
        <v>42.5</v>
      </c>
      <c r="C120" s="23">
        <v>41.1</v>
      </c>
      <c r="D120" s="23">
        <v>21.63</v>
      </c>
      <c r="E120" s="23">
        <v>5.2</v>
      </c>
      <c r="F120" s="23">
        <v>60.5</v>
      </c>
      <c r="G120" s="23">
        <v>75268</v>
      </c>
      <c r="H120" s="23">
        <v>5.94</v>
      </c>
      <c r="I120" s="23">
        <v>6.46</v>
      </c>
      <c r="J120" s="23">
        <v>5.41</v>
      </c>
      <c r="K120" s="23">
        <v>7.93</v>
      </c>
      <c r="L120" s="23">
        <v>249.2</v>
      </c>
      <c r="M120" s="23">
        <v>802.3</v>
      </c>
      <c r="N120" s="23">
        <v>133.10929999999999</v>
      </c>
      <c r="O120" s="23">
        <v>2366</v>
      </c>
      <c r="P120" s="23">
        <v>772</v>
      </c>
      <c r="Q120" s="23">
        <v>43.661700000000003</v>
      </c>
      <c r="R120" s="23">
        <v>3.56</v>
      </c>
      <c r="S120" s="24"/>
    </row>
    <row r="121" spans="1:19" ht="16">
      <c r="A121" s="32">
        <v>26696</v>
      </c>
      <c r="B121" s="23">
        <v>42.7</v>
      </c>
      <c r="C121" s="23">
        <v>41.6</v>
      </c>
      <c r="D121" s="23">
        <v>21.695</v>
      </c>
      <c r="E121" s="23">
        <v>4.9000000000000004</v>
      </c>
      <c r="F121" s="23">
        <v>60</v>
      </c>
      <c r="G121" s="23">
        <v>75617</v>
      </c>
      <c r="H121" s="23">
        <v>6.58</v>
      </c>
      <c r="I121" s="23">
        <v>6.64</v>
      </c>
      <c r="J121" s="23">
        <v>5.6</v>
      </c>
      <c r="K121" s="23">
        <v>7.9</v>
      </c>
      <c r="L121" s="23">
        <v>251.5</v>
      </c>
      <c r="M121" s="23">
        <v>810.3</v>
      </c>
      <c r="N121" s="23">
        <v>135.4135</v>
      </c>
      <c r="O121" s="23">
        <v>2481</v>
      </c>
      <c r="P121" s="23">
        <v>781</v>
      </c>
      <c r="Q121" s="23">
        <v>43.978299999999997</v>
      </c>
      <c r="R121" s="23">
        <v>3.56</v>
      </c>
      <c r="S121" s="24"/>
    </row>
    <row r="122" spans="1:19">
      <c r="A122" s="32">
        <v>26724</v>
      </c>
      <c r="B122" s="23">
        <v>43</v>
      </c>
      <c r="C122" s="23">
        <v>42.4</v>
      </c>
      <c r="D122" s="23">
        <v>21.809000000000001</v>
      </c>
      <c r="E122" s="23">
        <v>5</v>
      </c>
      <c r="F122" s="23">
        <v>60.5</v>
      </c>
      <c r="G122" s="23">
        <v>76014</v>
      </c>
      <c r="H122" s="23">
        <v>7.09</v>
      </c>
      <c r="I122" s="23">
        <v>6.71</v>
      </c>
      <c r="J122" s="23">
        <v>6.09</v>
      </c>
      <c r="K122" s="23">
        <v>7.97</v>
      </c>
      <c r="L122" s="23">
        <v>252.2</v>
      </c>
      <c r="M122" s="23">
        <v>814.1</v>
      </c>
      <c r="N122" s="23">
        <v>140.79830000000001</v>
      </c>
      <c r="O122" s="23">
        <v>2289</v>
      </c>
      <c r="P122" s="23">
        <v>737</v>
      </c>
      <c r="Q122" s="23">
        <v>44.610300000000002</v>
      </c>
      <c r="R122" s="23">
        <v>3.56</v>
      </c>
      <c r="S122" s="23">
        <v>81.900000000000006</v>
      </c>
    </row>
    <row r="123" spans="1:19" ht="16">
      <c r="A123" s="32">
        <v>26755</v>
      </c>
      <c r="B123" s="23">
        <v>43.4</v>
      </c>
      <c r="C123" s="23">
        <v>43.4</v>
      </c>
      <c r="D123" s="23">
        <v>21.963999999999999</v>
      </c>
      <c r="E123" s="23">
        <v>4.9000000000000004</v>
      </c>
      <c r="F123" s="23">
        <v>60.8</v>
      </c>
      <c r="G123" s="23">
        <v>76284</v>
      </c>
      <c r="H123" s="23">
        <v>7.12</v>
      </c>
      <c r="I123" s="23">
        <v>6.67</v>
      </c>
      <c r="J123" s="23">
        <v>6.26</v>
      </c>
      <c r="K123" s="23">
        <v>8.0299999999999994</v>
      </c>
      <c r="L123" s="23">
        <v>251.7</v>
      </c>
      <c r="M123" s="23">
        <v>815.3</v>
      </c>
      <c r="N123" s="23">
        <v>144.95760000000001</v>
      </c>
      <c r="O123" s="23">
        <v>2365</v>
      </c>
      <c r="P123" s="23">
        <v>725</v>
      </c>
      <c r="Q123" s="23">
        <v>44.629399999999997</v>
      </c>
      <c r="R123" s="23">
        <v>3.56</v>
      </c>
      <c r="S123" s="24"/>
    </row>
    <row r="124" spans="1:19" ht="16">
      <c r="A124" s="32">
        <v>26785</v>
      </c>
      <c r="B124" s="23">
        <v>43.7</v>
      </c>
      <c r="C124" s="23">
        <v>43.6</v>
      </c>
      <c r="D124" s="23">
        <v>22.126999999999999</v>
      </c>
      <c r="E124" s="23">
        <v>5</v>
      </c>
      <c r="F124" s="23">
        <v>60.8</v>
      </c>
      <c r="G124" s="23">
        <v>76455</v>
      </c>
      <c r="H124" s="23">
        <v>7.84</v>
      </c>
      <c r="I124" s="23">
        <v>6.85</v>
      </c>
      <c r="J124" s="23">
        <v>6.36</v>
      </c>
      <c r="K124" s="23">
        <v>8.09</v>
      </c>
      <c r="L124" s="23">
        <v>252.7</v>
      </c>
      <c r="M124" s="23">
        <v>819.7</v>
      </c>
      <c r="N124" s="23">
        <v>147.5343</v>
      </c>
      <c r="O124" s="23">
        <v>2084</v>
      </c>
      <c r="P124" s="23">
        <v>661</v>
      </c>
      <c r="Q124" s="23">
        <v>44.567999999999998</v>
      </c>
      <c r="R124" s="23">
        <v>3.56</v>
      </c>
      <c r="S124" s="24"/>
    </row>
    <row r="125" spans="1:19">
      <c r="A125" s="32">
        <v>26816</v>
      </c>
      <c r="B125" s="23">
        <v>43.9</v>
      </c>
      <c r="C125" s="23">
        <v>44.5</v>
      </c>
      <c r="D125" s="23">
        <v>22.236000000000001</v>
      </c>
      <c r="E125" s="23">
        <v>4.9000000000000004</v>
      </c>
      <c r="F125" s="23">
        <v>60.6</v>
      </c>
      <c r="G125" s="23">
        <v>76648</v>
      </c>
      <c r="H125" s="23">
        <v>8.49</v>
      </c>
      <c r="I125" s="23">
        <v>6.9</v>
      </c>
      <c r="J125" s="23">
        <v>7.19</v>
      </c>
      <c r="K125" s="23">
        <v>8.06</v>
      </c>
      <c r="L125" s="23">
        <v>254.9</v>
      </c>
      <c r="M125" s="23">
        <v>826.8</v>
      </c>
      <c r="N125" s="23">
        <v>149.9659</v>
      </c>
      <c r="O125" s="23">
        <v>2266</v>
      </c>
      <c r="P125" s="23">
        <v>660</v>
      </c>
      <c r="Q125" s="23">
        <v>44.860799999999998</v>
      </c>
      <c r="R125" s="23">
        <v>3.56</v>
      </c>
      <c r="S125" s="23">
        <v>77</v>
      </c>
    </row>
    <row r="126" spans="1:19" ht="16">
      <c r="A126" s="32">
        <v>26846</v>
      </c>
      <c r="B126" s="23">
        <v>44.2</v>
      </c>
      <c r="C126" s="23">
        <v>45.5</v>
      </c>
      <c r="D126" s="23">
        <v>22.363</v>
      </c>
      <c r="E126" s="23">
        <v>4.9000000000000004</v>
      </c>
      <c r="F126" s="23">
        <v>60.9</v>
      </c>
      <c r="G126" s="23">
        <v>76887</v>
      </c>
      <c r="H126" s="23">
        <v>10.4</v>
      </c>
      <c r="I126" s="23">
        <v>7.13</v>
      </c>
      <c r="J126" s="23">
        <v>8.01</v>
      </c>
      <c r="K126" s="23">
        <v>8.1300000000000008</v>
      </c>
      <c r="L126" s="23">
        <v>256.7</v>
      </c>
      <c r="M126" s="23">
        <v>833.3</v>
      </c>
      <c r="N126" s="23">
        <v>152.82919999999999</v>
      </c>
      <c r="O126" s="23">
        <v>2067</v>
      </c>
      <c r="P126" s="23">
        <v>650</v>
      </c>
      <c r="Q126" s="23">
        <v>44.918599999999998</v>
      </c>
      <c r="R126" s="23">
        <v>3.56</v>
      </c>
      <c r="S126" s="24"/>
    </row>
    <row r="127" spans="1:19" ht="16">
      <c r="A127" s="32">
        <v>26877</v>
      </c>
      <c r="B127" s="23">
        <v>44.2</v>
      </c>
      <c r="C127" s="23">
        <v>44.9</v>
      </c>
      <c r="D127" s="23">
        <v>22.443999999999999</v>
      </c>
      <c r="E127" s="23">
        <v>4.8</v>
      </c>
      <c r="F127" s="23">
        <v>60.9</v>
      </c>
      <c r="G127" s="23">
        <v>76913</v>
      </c>
      <c r="H127" s="23">
        <v>10.5</v>
      </c>
      <c r="I127" s="23">
        <v>7.4</v>
      </c>
      <c r="J127" s="23">
        <v>8.67</v>
      </c>
      <c r="K127" s="23">
        <v>8.24</v>
      </c>
      <c r="L127" s="23">
        <v>257.5</v>
      </c>
      <c r="M127" s="23">
        <v>836.5</v>
      </c>
      <c r="N127" s="23">
        <v>155.32910000000001</v>
      </c>
      <c r="O127" s="23">
        <v>2123</v>
      </c>
      <c r="P127" s="23">
        <v>601</v>
      </c>
      <c r="Q127" s="23">
        <v>45.085000000000001</v>
      </c>
      <c r="R127" s="23">
        <v>3.56</v>
      </c>
      <c r="S127" s="24"/>
    </row>
    <row r="128" spans="1:19">
      <c r="A128" s="32">
        <v>26908</v>
      </c>
      <c r="B128" s="23">
        <v>45</v>
      </c>
      <c r="C128" s="23">
        <v>47.5</v>
      </c>
      <c r="D128" s="23">
        <v>22.702999999999999</v>
      </c>
      <c r="E128" s="23">
        <v>4.8</v>
      </c>
      <c r="F128" s="23">
        <v>60.7</v>
      </c>
      <c r="G128" s="23">
        <v>77168</v>
      </c>
      <c r="H128" s="23">
        <v>10.78</v>
      </c>
      <c r="I128" s="23">
        <v>7.09</v>
      </c>
      <c r="J128" s="23">
        <v>8.2899999999999991</v>
      </c>
      <c r="K128" s="23">
        <v>8.5299999999999994</v>
      </c>
      <c r="L128" s="23">
        <v>257.7</v>
      </c>
      <c r="M128" s="23">
        <v>838.8</v>
      </c>
      <c r="N128" s="23">
        <v>158.06809999999999</v>
      </c>
      <c r="O128" s="23">
        <v>2051</v>
      </c>
      <c r="P128" s="23">
        <v>566</v>
      </c>
      <c r="Q128" s="23">
        <v>45.022100000000002</v>
      </c>
      <c r="R128" s="23">
        <v>4.3099999999999996</v>
      </c>
      <c r="S128" s="23">
        <v>72</v>
      </c>
    </row>
    <row r="129" spans="1:19" ht="16">
      <c r="A129" s="32">
        <v>26938</v>
      </c>
      <c r="B129" s="23">
        <v>45.2</v>
      </c>
      <c r="C129" s="23">
        <v>46.7</v>
      </c>
      <c r="D129" s="23">
        <v>22.792999999999999</v>
      </c>
      <c r="E129" s="23">
        <v>4.8</v>
      </c>
      <c r="F129" s="23">
        <v>60.8</v>
      </c>
      <c r="G129" s="23">
        <v>77276</v>
      </c>
      <c r="H129" s="23">
        <v>10.01</v>
      </c>
      <c r="I129" s="23">
        <v>6.79</v>
      </c>
      <c r="J129" s="23">
        <v>7.22</v>
      </c>
      <c r="K129" s="23">
        <v>8.6300000000000008</v>
      </c>
      <c r="L129" s="23">
        <v>257.89999999999998</v>
      </c>
      <c r="M129" s="23">
        <v>839.3</v>
      </c>
      <c r="N129" s="23">
        <v>158.50659999999999</v>
      </c>
      <c r="O129" s="23">
        <v>1874</v>
      </c>
      <c r="P129" s="23">
        <v>561</v>
      </c>
      <c r="Q129" s="23">
        <v>45.380099999999999</v>
      </c>
      <c r="R129" s="23">
        <v>4.3099999999999996</v>
      </c>
      <c r="S129" s="24"/>
    </row>
    <row r="130" spans="1:19" ht="16">
      <c r="A130" s="32">
        <v>26969</v>
      </c>
      <c r="B130" s="23">
        <v>45.6</v>
      </c>
      <c r="C130" s="23">
        <v>46.3</v>
      </c>
      <c r="D130" s="23">
        <v>22.922000000000001</v>
      </c>
      <c r="E130" s="23">
        <v>4.5999999999999996</v>
      </c>
      <c r="F130" s="23">
        <v>60.9</v>
      </c>
      <c r="G130" s="23">
        <v>77607</v>
      </c>
      <c r="H130" s="23">
        <v>10.029999999999999</v>
      </c>
      <c r="I130" s="23">
        <v>6.73</v>
      </c>
      <c r="J130" s="23">
        <v>7.83</v>
      </c>
      <c r="K130" s="23">
        <v>8.41</v>
      </c>
      <c r="L130" s="23">
        <v>259</v>
      </c>
      <c r="M130" s="23">
        <v>842.6</v>
      </c>
      <c r="N130" s="23">
        <v>159.1694</v>
      </c>
      <c r="O130" s="23">
        <v>1677</v>
      </c>
      <c r="P130" s="23">
        <v>565</v>
      </c>
      <c r="Q130" s="23">
        <v>45.746200000000002</v>
      </c>
      <c r="R130" s="23">
        <v>4.3099999999999996</v>
      </c>
      <c r="S130" s="24"/>
    </row>
    <row r="131" spans="1:19">
      <c r="A131" s="32">
        <v>26999</v>
      </c>
      <c r="B131" s="23">
        <v>45.9</v>
      </c>
      <c r="C131" s="23">
        <v>46.5</v>
      </c>
      <c r="D131" s="23">
        <v>23.11</v>
      </c>
      <c r="E131" s="23">
        <v>4.8</v>
      </c>
      <c r="F131" s="23">
        <v>61.2</v>
      </c>
      <c r="G131" s="23">
        <v>77920</v>
      </c>
      <c r="H131" s="23">
        <v>9.9499999999999993</v>
      </c>
      <c r="I131" s="23">
        <v>6.74</v>
      </c>
      <c r="J131" s="23">
        <v>7.45</v>
      </c>
      <c r="K131" s="23">
        <v>8.42</v>
      </c>
      <c r="L131" s="23">
        <v>261</v>
      </c>
      <c r="M131" s="23">
        <v>848.9</v>
      </c>
      <c r="N131" s="23">
        <v>159.93530000000001</v>
      </c>
      <c r="O131" s="23">
        <v>1724</v>
      </c>
      <c r="P131" s="23">
        <v>547</v>
      </c>
      <c r="Q131" s="23">
        <v>45.954799999999999</v>
      </c>
      <c r="R131" s="23">
        <v>4.3099999999999996</v>
      </c>
      <c r="S131" s="23">
        <v>76.5</v>
      </c>
    </row>
    <row r="132" spans="1:19" ht="16">
      <c r="A132" s="32">
        <v>27030</v>
      </c>
      <c r="B132" s="23">
        <v>46.3</v>
      </c>
      <c r="C132" s="23">
        <v>47.4</v>
      </c>
      <c r="D132" s="23">
        <v>23.3</v>
      </c>
      <c r="E132" s="23">
        <v>4.9000000000000004</v>
      </c>
      <c r="F132" s="23">
        <v>61.2</v>
      </c>
      <c r="G132" s="23">
        <v>78031</v>
      </c>
      <c r="H132" s="23">
        <v>9.65</v>
      </c>
      <c r="I132" s="23">
        <v>6.99</v>
      </c>
      <c r="J132" s="23">
        <v>7.77</v>
      </c>
      <c r="K132" s="23">
        <v>8.48</v>
      </c>
      <c r="L132" s="23">
        <v>262.89999999999998</v>
      </c>
      <c r="M132" s="23">
        <v>855.5</v>
      </c>
      <c r="N132" s="23">
        <v>161.21129999999999</v>
      </c>
      <c r="O132" s="23">
        <v>1526</v>
      </c>
      <c r="P132" s="23">
        <v>519</v>
      </c>
      <c r="Q132" s="23">
        <v>45.825200000000002</v>
      </c>
      <c r="R132" s="23">
        <v>4.3099999999999996</v>
      </c>
      <c r="S132" s="24"/>
    </row>
    <row r="133" spans="1:19" ht="16">
      <c r="A133" s="32">
        <v>27061</v>
      </c>
      <c r="B133" s="23">
        <v>46.8</v>
      </c>
      <c r="C133" s="23">
        <v>49</v>
      </c>
      <c r="D133" s="23">
        <v>23.523</v>
      </c>
      <c r="E133" s="23">
        <v>5.0999999999999996</v>
      </c>
      <c r="F133" s="23">
        <v>61.3</v>
      </c>
      <c r="G133" s="23">
        <v>78100</v>
      </c>
      <c r="H133" s="23">
        <v>8.9700000000000006</v>
      </c>
      <c r="I133" s="23">
        <v>6.96</v>
      </c>
      <c r="J133" s="23">
        <v>7.12</v>
      </c>
      <c r="K133" s="23">
        <v>8.48</v>
      </c>
      <c r="L133" s="23">
        <v>263.8</v>
      </c>
      <c r="M133" s="23">
        <v>859.7</v>
      </c>
      <c r="N133" s="23">
        <v>163.02260000000001</v>
      </c>
      <c r="O133" s="23">
        <v>1451</v>
      </c>
      <c r="P133" s="23">
        <v>523</v>
      </c>
      <c r="Q133" s="23">
        <v>45.520699999999998</v>
      </c>
      <c r="R133" s="23">
        <v>10.11</v>
      </c>
      <c r="S133" s="24"/>
    </row>
    <row r="134" spans="1:19">
      <c r="A134" s="32">
        <v>27089</v>
      </c>
      <c r="B134" s="23">
        <v>47.3</v>
      </c>
      <c r="C134" s="23">
        <v>50</v>
      </c>
      <c r="D134" s="23">
        <v>23.797000000000001</v>
      </c>
      <c r="E134" s="23">
        <v>5.2</v>
      </c>
      <c r="F134" s="23">
        <v>61.4</v>
      </c>
      <c r="G134" s="23">
        <v>78254</v>
      </c>
      <c r="H134" s="23">
        <v>9.35</v>
      </c>
      <c r="I134" s="23">
        <v>7.21</v>
      </c>
      <c r="J134" s="23">
        <v>7.96</v>
      </c>
      <c r="K134" s="23">
        <v>8.5299999999999994</v>
      </c>
      <c r="L134" s="23">
        <v>265.3</v>
      </c>
      <c r="M134" s="23">
        <v>864.2</v>
      </c>
      <c r="N134" s="23">
        <v>164.77199999999999</v>
      </c>
      <c r="O134" s="23">
        <v>1752</v>
      </c>
      <c r="P134" s="23">
        <v>539</v>
      </c>
      <c r="Q134" s="23">
        <v>45.3825</v>
      </c>
      <c r="R134" s="23">
        <v>10.11</v>
      </c>
      <c r="S134" s="23">
        <v>61.8</v>
      </c>
    </row>
    <row r="135" spans="1:19" ht="16">
      <c r="A135" s="32">
        <v>27120</v>
      </c>
      <c r="B135" s="23">
        <v>47.8</v>
      </c>
      <c r="C135" s="23">
        <v>50.6</v>
      </c>
      <c r="D135" s="23">
        <v>24.073</v>
      </c>
      <c r="E135" s="23">
        <v>5.0999999999999996</v>
      </c>
      <c r="F135" s="23">
        <v>61.3</v>
      </c>
      <c r="G135" s="23">
        <v>78296</v>
      </c>
      <c r="H135" s="23">
        <v>10.51</v>
      </c>
      <c r="I135" s="23">
        <v>7.51</v>
      </c>
      <c r="J135" s="23">
        <v>8.33</v>
      </c>
      <c r="K135" s="23">
        <v>8.6199999999999992</v>
      </c>
      <c r="L135" s="23">
        <v>266.7</v>
      </c>
      <c r="M135" s="23">
        <v>870.1</v>
      </c>
      <c r="N135" s="23">
        <v>168.8168</v>
      </c>
      <c r="O135" s="23">
        <v>1555</v>
      </c>
      <c r="P135" s="23">
        <v>572</v>
      </c>
      <c r="Q135" s="23">
        <v>45.379800000000003</v>
      </c>
      <c r="R135" s="23">
        <v>10.11</v>
      </c>
      <c r="S135" s="24"/>
    </row>
    <row r="136" spans="1:19" ht="16">
      <c r="A136" s="32">
        <v>27150</v>
      </c>
      <c r="B136" s="23">
        <v>48.1</v>
      </c>
      <c r="C136" s="23">
        <v>51</v>
      </c>
      <c r="D136" s="23">
        <v>24.242999999999999</v>
      </c>
      <c r="E136" s="23">
        <v>5.0999999999999996</v>
      </c>
      <c r="F136" s="23">
        <v>61.1</v>
      </c>
      <c r="G136" s="23">
        <v>78382</v>
      </c>
      <c r="H136" s="23">
        <v>11.31</v>
      </c>
      <c r="I136" s="23">
        <v>7.58</v>
      </c>
      <c r="J136" s="23">
        <v>8.23</v>
      </c>
      <c r="K136" s="23">
        <v>8.8699999999999992</v>
      </c>
      <c r="L136" s="23">
        <v>267.2</v>
      </c>
      <c r="M136" s="23">
        <v>872.9</v>
      </c>
      <c r="N136" s="23">
        <v>174.99090000000001</v>
      </c>
      <c r="O136" s="23">
        <v>1607</v>
      </c>
      <c r="P136" s="23">
        <v>544</v>
      </c>
      <c r="Q136" s="23">
        <v>45.247</v>
      </c>
      <c r="R136" s="23">
        <v>10.11</v>
      </c>
      <c r="S136" s="24"/>
    </row>
    <row r="137" spans="1:19">
      <c r="A137" s="32">
        <v>27181</v>
      </c>
      <c r="B137" s="23">
        <v>48.6</v>
      </c>
      <c r="C137" s="23">
        <v>51.8</v>
      </c>
      <c r="D137" s="23">
        <v>24.481999999999999</v>
      </c>
      <c r="E137" s="23">
        <v>5.0999999999999996</v>
      </c>
      <c r="F137" s="23">
        <v>61.2</v>
      </c>
      <c r="G137" s="23">
        <v>78549</v>
      </c>
      <c r="H137" s="23">
        <v>11.93</v>
      </c>
      <c r="I137" s="23">
        <v>7.54</v>
      </c>
      <c r="J137" s="23">
        <v>7.9</v>
      </c>
      <c r="K137" s="23">
        <v>9.0500000000000007</v>
      </c>
      <c r="L137" s="23">
        <v>267.60000000000002</v>
      </c>
      <c r="M137" s="23">
        <v>874.6</v>
      </c>
      <c r="N137" s="23">
        <v>177.6309</v>
      </c>
      <c r="O137" s="23">
        <v>1426</v>
      </c>
      <c r="P137" s="23">
        <v>590</v>
      </c>
      <c r="Q137" s="23">
        <v>45.6083</v>
      </c>
      <c r="R137" s="23">
        <v>10.11</v>
      </c>
      <c r="S137" s="23">
        <v>72.099999999999994</v>
      </c>
    </row>
    <row r="138" spans="1:19" ht="16">
      <c r="A138" s="32">
        <v>27211</v>
      </c>
      <c r="B138" s="23">
        <v>49</v>
      </c>
      <c r="C138" s="23">
        <v>52</v>
      </c>
      <c r="D138" s="23">
        <v>24.69</v>
      </c>
      <c r="E138" s="23">
        <v>5.4</v>
      </c>
      <c r="F138" s="23">
        <v>61.2</v>
      </c>
      <c r="G138" s="23">
        <v>78604</v>
      </c>
      <c r="H138" s="23">
        <v>12.92</v>
      </c>
      <c r="I138" s="23">
        <v>7.81</v>
      </c>
      <c r="J138" s="23">
        <v>7.55</v>
      </c>
      <c r="K138" s="23">
        <v>9.27</v>
      </c>
      <c r="L138" s="23">
        <v>268.5</v>
      </c>
      <c r="M138" s="23">
        <v>877.8</v>
      </c>
      <c r="N138" s="23">
        <v>180.10820000000001</v>
      </c>
      <c r="O138" s="23">
        <v>1513</v>
      </c>
      <c r="P138" s="23">
        <v>534</v>
      </c>
      <c r="Q138" s="23">
        <v>45.521599999999999</v>
      </c>
      <c r="R138" s="23">
        <v>10.11</v>
      </c>
      <c r="S138" s="24"/>
    </row>
    <row r="139" spans="1:19" ht="16">
      <c r="A139" s="32">
        <v>27242</v>
      </c>
      <c r="B139" s="23">
        <v>49.3</v>
      </c>
      <c r="C139" s="23">
        <v>54</v>
      </c>
      <c r="D139" s="23">
        <v>24.872</v>
      </c>
      <c r="E139" s="23">
        <v>5.5</v>
      </c>
      <c r="F139" s="23">
        <v>61.4</v>
      </c>
      <c r="G139" s="23">
        <v>78636</v>
      </c>
      <c r="H139" s="23">
        <v>12.01</v>
      </c>
      <c r="I139" s="23">
        <v>8.0399999999999991</v>
      </c>
      <c r="J139" s="23">
        <v>8.9600000000000009</v>
      </c>
      <c r="K139" s="23">
        <v>9.48</v>
      </c>
      <c r="L139" s="23">
        <v>269.3</v>
      </c>
      <c r="M139" s="23">
        <v>881.4</v>
      </c>
      <c r="N139" s="23">
        <v>183.9873</v>
      </c>
      <c r="O139" s="23">
        <v>1316</v>
      </c>
      <c r="P139" s="23">
        <v>534</v>
      </c>
      <c r="Q139" s="23">
        <v>45.613599999999998</v>
      </c>
      <c r="R139" s="23">
        <v>10.11</v>
      </c>
      <c r="S139" s="24"/>
    </row>
    <row r="140" spans="1:19">
      <c r="A140" s="32">
        <v>27273</v>
      </c>
      <c r="B140" s="23">
        <v>49.9</v>
      </c>
      <c r="C140" s="23">
        <v>55.9</v>
      </c>
      <c r="D140" s="23">
        <v>25.132000000000001</v>
      </c>
      <c r="E140" s="23">
        <v>5.5</v>
      </c>
      <c r="F140" s="23">
        <v>61.2</v>
      </c>
      <c r="G140" s="23">
        <v>78619</v>
      </c>
      <c r="H140" s="23">
        <v>11.34</v>
      </c>
      <c r="I140" s="23">
        <v>8.0399999999999991</v>
      </c>
      <c r="J140" s="23">
        <v>8.06</v>
      </c>
      <c r="K140" s="23">
        <v>9.77</v>
      </c>
      <c r="L140" s="23">
        <v>270.10000000000002</v>
      </c>
      <c r="M140" s="23">
        <v>884.1</v>
      </c>
      <c r="N140" s="23">
        <v>186.3819</v>
      </c>
      <c r="O140" s="23">
        <v>1142</v>
      </c>
      <c r="P140" s="23">
        <v>492</v>
      </c>
      <c r="Q140" s="23">
        <v>45.130299999999998</v>
      </c>
      <c r="R140" s="23">
        <v>10.11</v>
      </c>
      <c r="S140" s="23">
        <v>64.400000000000006</v>
      </c>
    </row>
    <row r="141" spans="1:19" ht="16">
      <c r="A141" s="32">
        <v>27303</v>
      </c>
      <c r="B141" s="23">
        <v>50.6</v>
      </c>
      <c r="C141" s="23">
        <v>55.9</v>
      </c>
      <c r="D141" s="23">
        <v>25.393000000000001</v>
      </c>
      <c r="E141" s="23">
        <v>5.9</v>
      </c>
      <c r="F141" s="23">
        <v>61.4</v>
      </c>
      <c r="G141" s="23">
        <v>78610</v>
      </c>
      <c r="H141" s="23">
        <v>10.06</v>
      </c>
      <c r="I141" s="23">
        <v>7.9</v>
      </c>
      <c r="J141" s="23">
        <v>7.46</v>
      </c>
      <c r="K141" s="23">
        <v>10.18</v>
      </c>
      <c r="L141" s="23">
        <v>271</v>
      </c>
      <c r="M141" s="23">
        <v>887.9</v>
      </c>
      <c r="N141" s="23">
        <v>187.9941</v>
      </c>
      <c r="O141" s="23">
        <v>1150</v>
      </c>
      <c r="P141" s="23">
        <v>511</v>
      </c>
      <c r="Q141" s="23">
        <v>45.137700000000002</v>
      </c>
      <c r="R141" s="23">
        <v>10.11</v>
      </c>
      <c r="S141" s="24"/>
    </row>
    <row r="142" spans="1:19" ht="16">
      <c r="A142" s="32">
        <v>27334</v>
      </c>
      <c r="B142" s="23">
        <v>51</v>
      </c>
      <c r="C142" s="23">
        <v>56.9</v>
      </c>
      <c r="D142" s="23">
        <v>25.574999999999999</v>
      </c>
      <c r="E142" s="23">
        <v>6</v>
      </c>
      <c r="F142" s="23">
        <v>61.3</v>
      </c>
      <c r="G142" s="23">
        <v>78630</v>
      </c>
      <c r="H142" s="23">
        <v>9.4499999999999993</v>
      </c>
      <c r="I142" s="23">
        <v>7.68</v>
      </c>
      <c r="J142" s="23">
        <v>7.47</v>
      </c>
      <c r="K142" s="23">
        <v>10.48</v>
      </c>
      <c r="L142" s="23">
        <v>272.3</v>
      </c>
      <c r="M142" s="23">
        <v>893.3</v>
      </c>
      <c r="N142" s="23">
        <v>189.2302</v>
      </c>
      <c r="O142" s="23">
        <v>1070</v>
      </c>
      <c r="P142" s="23">
        <v>448</v>
      </c>
      <c r="Q142" s="23">
        <v>44.994999999999997</v>
      </c>
      <c r="R142" s="23">
        <v>11.16</v>
      </c>
      <c r="S142" s="24"/>
    </row>
    <row r="143" spans="1:19">
      <c r="A143" s="32">
        <v>27364</v>
      </c>
      <c r="B143" s="23">
        <v>51.5</v>
      </c>
      <c r="C143" s="23">
        <v>57.4</v>
      </c>
      <c r="D143" s="23">
        <v>25.766999999999999</v>
      </c>
      <c r="E143" s="23">
        <v>6.6</v>
      </c>
      <c r="F143" s="23">
        <v>61.3</v>
      </c>
      <c r="G143" s="23">
        <v>78265</v>
      </c>
      <c r="H143" s="23">
        <v>8.5299999999999994</v>
      </c>
      <c r="I143" s="23">
        <v>7.43</v>
      </c>
      <c r="J143" s="23">
        <v>7.15</v>
      </c>
      <c r="K143" s="23">
        <v>10.6</v>
      </c>
      <c r="L143" s="23">
        <v>273.7</v>
      </c>
      <c r="M143" s="23">
        <v>898.6</v>
      </c>
      <c r="N143" s="23">
        <v>190.40469999999999</v>
      </c>
      <c r="O143" s="23">
        <v>1026</v>
      </c>
      <c r="P143" s="23">
        <v>450</v>
      </c>
      <c r="Q143" s="23">
        <v>43.514800000000001</v>
      </c>
      <c r="R143" s="23">
        <v>11.16</v>
      </c>
      <c r="S143" s="23">
        <v>59.5</v>
      </c>
    </row>
    <row r="144" spans="1:19" ht="16">
      <c r="A144" s="32">
        <v>27395</v>
      </c>
      <c r="B144" s="23">
        <v>51.9</v>
      </c>
      <c r="C144" s="23">
        <v>57.3</v>
      </c>
      <c r="D144" s="23">
        <v>25.971</v>
      </c>
      <c r="E144" s="23">
        <v>7.2</v>
      </c>
      <c r="F144" s="23">
        <v>61.2</v>
      </c>
      <c r="G144" s="23">
        <v>77652</v>
      </c>
      <c r="H144" s="23">
        <v>7.13</v>
      </c>
      <c r="I144" s="23">
        <v>7.5</v>
      </c>
      <c r="J144" s="23">
        <v>6.26</v>
      </c>
      <c r="K144" s="23">
        <v>10.63</v>
      </c>
      <c r="L144" s="23">
        <v>274.2</v>
      </c>
      <c r="M144" s="23">
        <v>902.1</v>
      </c>
      <c r="N144" s="23">
        <v>191.27610000000001</v>
      </c>
      <c r="O144" s="23">
        <v>975</v>
      </c>
      <c r="P144" s="23">
        <v>417</v>
      </c>
      <c r="Q144" s="23">
        <v>41.950299999999999</v>
      </c>
      <c r="R144" s="23">
        <v>11.16</v>
      </c>
      <c r="S144" s="24"/>
    </row>
    <row r="145" spans="1:19" ht="16">
      <c r="A145" s="32">
        <v>27426</v>
      </c>
      <c r="B145" s="23">
        <v>52.3</v>
      </c>
      <c r="C145" s="23">
        <v>57.4</v>
      </c>
      <c r="D145" s="23">
        <v>26.132000000000001</v>
      </c>
      <c r="E145" s="23">
        <v>8.1</v>
      </c>
      <c r="F145" s="23">
        <v>61.4</v>
      </c>
      <c r="G145" s="23">
        <v>77293</v>
      </c>
      <c r="H145" s="23">
        <v>6.24</v>
      </c>
      <c r="I145" s="23">
        <v>7.39</v>
      </c>
      <c r="J145" s="23">
        <v>5.5</v>
      </c>
      <c r="K145" s="23">
        <v>10.81</v>
      </c>
      <c r="L145" s="23">
        <v>273.89999999999998</v>
      </c>
      <c r="M145" s="23">
        <v>906.3</v>
      </c>
      <c r="N145" s="23">
        <v>191.58690000000001</v>
      </c>
      <c r="O145" s="23">
        <v>1032</v>
      </c>
      <c r="P145" s="23">
        <v>416</v>
      </c>
      <c r="Q145" s="23">
        <v>41.368899999999996</v>
      </c>
      <c r="R145" s="23">
        <v>11.16</v>
      </c>
      <c r="S145" s="24"/>
    </row>
    <row r="146" spans="1:19">
      <c r="A146" s="32">
        <v>27454</v>
      </c>
      <c r="B146" s="23">
        <v>52.6</v>
      </c>
      <c r="C146" s="23">
        <v>57.2</v>
      </c>
      <c r="D146" s="23">
        <v>26.274000000000001</v>
      </c>
      <c r="E146" s="23">
        <v>8.1</v>
      </c>
      <c r="F146" s="23">
        <v>61</v>
      </c>
      <c r="G146" s="23">
        <v>76918</v>
      </c>
      <c r="H146" s="23">
        <v>5.54</v>
      </c>
      <c r="I146" s="23">
        <v>7.73</v>
      </c>
      <c r="J146" s="23">
        <v>5.49</v>
      </c>
      <c r="K146" s="23">
        <v>10.65</v>
      </c>
      <c r="L146" s="23">
        <v>275</v>
      </c>
      <c r="M146" s="23">
        <v>914.1</v>
      </c>
      <c r="N146" s="23">
        <v>190.38050000000001</v>
      </c>
      <c r="O146" s="23">
        <v>904</v>
      </c>
      <c r="P146" s="23">
        <v>422</v>
      </c>
      <c r="Q146" s="23">
        <v>40.425199999999997</v>
      </c>
      <c r="R146" s="23">
        <v>11.16</v>
      </c>
      <c r="S146" s="23">
        <v>57.6</v>
      </c>
    </row>
    <row r="147" spans="1:19" ht="16">
      <c r="A147" s="32">
        <v>27485</v>
      </c>
      <c r="B147" s="23">
        <v>52.8</v>
      </c>
      <c r="C147" s="23">
        <v>56.9</v>
      </c>
      <c r="D147" s="23">
        <v>26.363</v>
      </c>
      <c r="E147" s="23">
        <v>8.6</v>
      </c>
      <c r="F147" s="23">
        <v>61.2</v>
      </c>
      <c r="G147" s="23">
        <v>76648</v>
      </c>
      <c r="H147" s="23">
        <v>5.49</v>
      </c>
      <c r="I147" s="23">
        <v>8.23</v>
      </c>
      <c r="J147" s="23">
        <v>5.61</v>
      </c>
      <c r="K147" s="23">
        <v>10.48</v>
      </c>
      <c r="L147" s="23">
        <v>276.39999999999998</v>
      </c>
      <c r="M147" s="23">
        <v>925</v>
      </c>
      <c r="N147" s="23">
        <v>188.1191</v>
      </c>
      <c r="O147" s="23">
        <v>993</v>
      </c>
      <c r="P147" s="23">
        <v>477</v>
      </c>
      <c r="Q147" s="23">
        <v>39.980400000000003</v>
      </c>
      <c r="R147" s="23">
        <v>11.16</v>
      </c>
      <c r="S147" s="24"/>
    </row>
    <row r="148" spans="1:19" ht="16">
      <c r="A148" s="32">
        <v>27515</v>
      </c>
      <c r="B148" s="23">
        <v>53</v>
      </c>
      <c r="C148" s="23">
        <v>57.5</v>
      </c>
      <c r="D148" s="23">
        <v>26.452000000000002</v>
      </c>
      <c r="E148" s="23">
        <v>8.8000000000000007</v>
      </c>
      <c r="F148" s="23">
        <v>61.3</v>
      </c>
      <c r="G148" s="23">
        <v>76460</v>
      </c>
      <c r="H148" s="23">
        <v>5.22</v>
      </c>
      <c r="I148" s="23">
        <v>8.06</v>
      </c>
      <c r="J148" s="23">
        <v>5.23</v>
      </c>
      <c r="K148" s="23">
        <v>10.58</v>
      </c>
      <c r="L148" s="23">
        <v>276.2</v>
      </c>
      <c r="M148" s="23">
        <v>935.1</v>
      </c>
      <c r="N148" s="23">
        <v>187.4109</v>
      </c>
      <c r="O148" s="23">
        <v>1005</v>
      </c>
      <c r="P148" s="23">
        <v>543</v>
      </c>
      <c r="Q148" s="23">
        <v>40.057200000000002</v>
      </c>
      <c r="R148" s="23">
        <v>11.16</v>
      </c>
      <c r="S148" s="24"/>
    </row>
    <row r="149" spans="1:19">
      <c r="A149" s="32">
        <v>27546</v>
      </c>
      <c r="B149" s="23">
        <v>53.1</v>
      </c>
      <c r="C149" s="23">
        <v>57.9</v>
      </c>
      <c r="D149" s="23">
        <v>26.558</v>
      </c>
      <c r="E149" s="23">
        <v>9</v>
      </c>
      <c r="F149" s="23">
        <v>61.5</v>
      </c>
      <c r="G149" s="23">
        <v>76624</v>
      </c>
      <c r="H149" s="23">
        <v>5.55</v>
      </c>
      <c r="I149" s="23">
        <v>7.86</v>
      </c>
      <c r="J149" s="23">
        <v>5.34</v>
      </c>
      <c r="K149" s="23">
        <v>10.69</v>
      </c>
      <c r="L149" s="23">
        <v>279.2</v>
      </c>
      <c r="M149" s="23">
        <v>947.9</v>
      </c>
      <c r="N149" s="23">
        <v>186.07400000000001</v>
      </c>
      <c r="O149" s="23">
        <v>1121</v>
      </c>
      <c r="P149" s="23">
        <v>579</v>
      </c>
      <c r="Q149" s="23">
        <v>39.940199999999997</v>
      </c>
      <c r="R149" s="23">
        <v>11.16</v>
      </c>
      <c r="S149" s="23">
        <v>72.8</v>
      </c>
    </row>
    <row r="150" spans="1:19" ht="16">
      <c r="A150" s="32">
        <v>27576</v>
      </c>
      <c r="B150" s="23">
        <v>53.5</v>
      </c>
      <c r="C150" s="23">
        <v>58</v>
      </c>
      <c r="D150" s="23">
        <v>26.724</v>
      </c>
      <c r="E150" s="23">
        <v>8.8000000000000007</v>
      </c>
      <c r="F150" s="23">
        <v>61.2</v>
      </c>
      <c r="G150" s="23">
        <v>76521</v>
      </c>
      <c r="H150" s="23">
        <v>6.1</v>
      </c>
      <c r="I150" s="23">
        <v>8.06</v>
      </c>
      <c r="J150" s="23">
        <v>6.13</v>
      </c>
      <c r="K150" s="23">
        <v>10.62</v>
      </c>
      <c r="L150" s="23">
        <v>282.39999999999998</v>
      </c>
      <c r="M150" s="23">
        <v>963</v>
      </c>
      <c r="N150" s="23">
        <v>184.63800000000001</v>
      </c>
      <c r="O150" s="23">
        <v>1087</v>
      </c>
      <c r="P150" s="23">
        <v>557</v>
      </c>
      <c r="Q150" s="23">
        <v>40.192700000000002</v>
      </c>
      <c r="R150" s="23">
        <v>11.16</v>
      </c>
      <c r="S150" s="24"/>
    </row>
    <row r="151" spans="1:19" ht="16">
      <c r="A151" s="32">
        <v>27607</v>
      </c>
      <c r="B151" s="23">
        <v>54</v>
      </c>
      <c r="C151" s="23">
        <v>58.7</v>
      </c>
      <c r="D151" s="23">
        <v>26.952999999999999</v>
      </c>
      <c r="E151" s="23">
        <v>8.6</v>
      </c>
      <c r="F151" s="23">
        <v>61.3</v>
      </c>
      <c r="G151" s="23">
        <v>76770</v>
      </c>
      <c r="H151" s="23">
        <v>6.14</v>
      </c>
      <c r="I151" s="23">
        <v>8.4</v>
      </c>
      <c r="J151" s="23">
        <v>6.44</v>
      </c>
      <c r="K151" s="23">
        <v>10.55</v>
      </c>
      <c r="L151" s="23">
        <v>283.7</v>
      </c>
      <c r="M151" s="23">
        <v>975.1</v>
      </c>
      <c r="N151" s="23">
        <v>183.65100000000001</v>
      </c>
      <c r="O151" s="23">
        <v>1226</v>
      </c>
      <c r="P151" s="23">
        <v>569</v>
      </c>
      <c r="Q151" s="23">
        <v>40.611499999999999</v>
      </c>
      <c r="R151" s="23">
        <v>11.16</v>
      </c>
      <c r="S151" s="24"/>
    </row>
    <row r="152" spans="1:19">
      <c r="A152" s="32">
        <v>27638</v>
      </c>
      <c r="B152" s="23">
        <v>54.2</v>
      </c>
      <c r="C152" s="23">
        <v>59</v>
      </c>
      <c r="D152" s="23">
        <v>27.07</v>
      </c>
      <c r="E152" s="23">
        <v>8.4</v>
      </c>
      <c r="F152" s="23">
        <v>61.3</v>
      </c>
      <c r="G152" s="23">
        <v>77153</v>
      </c>
      <c r="H152" s="23">
        <v>6.24</v>
      </c>
      <c r="I152" s="23">
        <v>8.43</v>
      </c>
      <c r="J152" s="23">
        <v>6.42</v>
      </c>
      <c r="K152" s="23">
        <v>10.59</v>
      </c>
      <c r="L152" s="23">
        <v>284.10000000000002</v>
      </c>
      <c r="M152" s="23">
        <v>983.1</v>
      </c>
      <c r="N152" s="23">
        <v>182.9282</v>
      </c>
      <c r="O152" s="23">
        <v>1260</v>
      </c>
      <c r="P152" s="23">
        <v>566</v>
      </c>
      <c r="Q152" s="23">
        <v>41.011400000000002</v>
      </c>
      <c r="R152" s="23">
        <v>11.16</v>
      </c>
      <c r="S152" s="23">
        <v>75.7</v>
      </c>
    </row>
    <row r="153" spans="1:19" ht="16">
      <c r="A153" s="32">
        <v>27668</v>
      </c>
      <c r="B153" s="23">
        <v>54.6</v>
      </c>
      <c r="C153" s="23">
        <v>59.4</v>
      </c>
      <c r="D153" s="23">
        <v>27.204000000000001</v>
      </c>
      <c r="E153" s="23">
        <v>8.4</v>
      </c>
      <c r="F153" s="23">
        <v>61.2</v>
      </c>
      <c r="G153" s="23">
        <v>77228</v>
      </c>
      <c r="H153" s="23">
        <v>5.82</v>
      </c>
      <c r="I153" s="23">
        <v>8.14</v>
      </c>
      <c r="J153" s="23">
        <v>5.96</v>
      </c>
      <c r="K153" s="23">
        <v>10.61</v>
      </c>
      <c r="L153" s="23">
        <v>285.7</v>
      </c>
      <c r="M153" s="23">
        <v>991.5</v>
      </c>
      <c r="N153" s="23">
        <v>182.822</v>
      </c>
      <c r="O153" s="23">
        <v>1264</v>
      </c>
      <c r="P153" s="23">
        <v>556</v>
      </c>
      <c r="Q153" s="23">
        <v>41.542200000000001</v>
      </c>
      <c r="R153" s="23">
        <v>11.16</v>
      </c>
      <c r="S153" s="24"/>
    </row>
    <row r="154" spans="1:19" ht="16">
      <c r="A154" s="32">
        <v>27699</v>
      </c>
      <c r="B154" s="23">
        <v>54.9</v>
      </c>
      <c r="C154" s="23">
        <v>59.8</v>
      </c>
      <c r="D154" s="23">
        <v>27.361999999999998</v>
      </c>
      <c r="E154" s="23">
        <v>8.4</v>
      </c>
      <c r="F154" s="23">
        <v>61.2</v>
      </c>
      <c r="G154" s="23">
        <v>77540</v>
      </c>
      <c r="H154" s="23">
        <v>5.22</v>
      </c>
      <c r="I154" s="23">
        <v>8.0500000000000007</v>
      </c>
      <c r="J154" s="23">
        <v>5.48</v>
      </c>
      <c r="K154" s="23">
        <v>10.62</v>
      </c>
      <c r="L154" s="23">
        <v>285.39999999999998</v>
      </c>
      <c r="M154" s="23">
        <v>997.8</v>
      </c>
      <c r="N154" s="23">
        <v>182.71420000000001</v>
      </c>
      <c r="O154" s="23">
        <v>1344</v>
      </c>
      <c r="P154" s="23">
        <v>609</v>
      </c>
      <c r="Q154" s="23">
        <v>41.7224</v>
      </c>
      <c r="R154" s="23">
        <v>11.16</v>
      </c>
      <c r="S154" s="24"/>
    </row>
    <row r="155" spans="1:19">
      <c r="A155" s="32">
        <v>27729</v>
      </c>
      <c r="B155" s="23">
        <v>55.3</v>
      </c>
      <c r="C155" s="23">
        <v>59.5</v>
      </c>
      <c r="D155" s="23">
        <v>27.538</v>
      </c>
      <c r="E155" s="23">
        <v>8.3000000000000007</v>
      </c>
      <c r="F155" s="23">
        <v>61.1</v>
      </c>
      <c r="G155" s="23">
        <v>77685</v>
      </c>
      <c r="H155" s="23">
        <v>5.2</v>
      </c>
      <c r="I155" s="23">
        <v>8</v>
      </c>
      <c r="J155" s="23">
        <v>5.44</v>
      </c>
      <c r="K155" s="23">
        <v>10.56</v>
      </c>
      <c r="L155" s="23">
        <v>286.8</v>
      </c>
      <c r="M155" s="23">
        <v>1006.9</v>
      </c>
      <c r="N155" s="23">
        <v>182.6189</v>
      </c>
      <c r="O155" s="23">
        <v>1360</v>
      </c>
      <c r="P155" s="23">
        <v>680</v>
      </c>
      <c r="Q155" s="23">
        <v>41.779699999999998</v>
      </c>
      <c r="R155" s="23">
        <v>11.16</v>
      </c>
      <c r="S155" s="23">
        <v>75.599999999999994</v>
      </c>
    </row>
    <row r="156" spans="1:19" ht="16">
      <c r="A156" s="32">
        <v>27760</v>
      </c>
      <c r="B156" s="23">
        <v>55.6</v>
      </c>
      <c r="C156" s="23">
        <v>59.7</v>
      </c>
      <c r="D156" s="23">
        <v>27.69</v>
      </c>
      <c r="E156" s="23">
        <v>8.1999999999999993</v>
      </c>
      <c r="F156" s="23">
        <v>61.1</v>
      </c>
      <c r="G156" s="23">
        <v>78017</v>
      </c>
      <c r="H156" s="23">
        <v>4.87</v>
      </c>
      <c r="I156" s="23">
        <v>7.74</v>
      </c>
      <c r="J156" s="23">
        <v>4.87</v>
      </c>
      <c r="K156" s="23">
        <v>10.56</v>
      </c>
      <c r="L156" s="23">
        <v>287.10000000000002</v>
      </c>
      <c r="M156" s="23">
        <v>1016.2</v>
      </c>
      <c r="N156" s="23">
        <v>183.3586</v>
      </c>
      <c r="O156" s="23">
        <v>1321</v>
      </c>
      <c r="P156" s="23">
        <v>669</v>
      </c>
      <c r="Q156" s="23">
        <v>42.346200000000003</v>
      </c>
      <c r="R156" s="23">
        <v>11.16</v>
      </c>
      <c r="S156" s="24"/>
    </row>
    <row r="157" spans="1:19" ht="16">
      <c r="A157" s="32">
        <v>27791</v>
      </c>
      <c r="B157" s="23">
        <v>55.8</v>
      </c>
      <c r="C157" s="23">
        <v>59.9</v>
      </c>
      <c r="D157" s="23">
        <v>27.795000000000002</v>
      </c>
      <c r="E157" s="23">
        <v>7.9</v>
      </c>
      <c r="F157" s="23">
        <v>61.3</v>
      </c>
      <c r="G157" s="23">
        <v>78503</v>
      </c>
      <c r="H157" s="23">
        <v>4.7699999999999996</v>
      </c>
      <c r="I157" s="23">
        <v>7.79</v>
      </c>
      <c r="J157" s="23">
        <v>4.88</v>
      </c>
      <c r="K157" s="23">
        <v>10.41</v>
      </c>
      <c r="L157" s="23">
        <v>288.39999999999998</v>
      </c>
      <c r="M157" s="23">
        <v>1026.5999999999999</v>
      </c>
      <c r="N157" s="23">
        <v>182.6481</v>
      </c>
      <c r="O157" s="23">
        <v>1367</v>
      </c>
      <c r="P157" s="23">
        <v>603</v>
      </c>
      <c r="Q157" s="23">
        <v>42.908200000000001</v>
      </c>
      <c r="R157" s="23">
        <v>11.16</v>
      </c>
      <c r="S157" s="24"/>
    </row>
    <row r="158" spans="1:19">
      <c r="A158" s="32">
        <v>27820</v>
      </c>
      <c r="B158" s="23">
        <v>55.9</v>
      </c>
      <c r="C158" s="23">
        <v>59.9</v>
      </c>
      <c r="D158" s="23">
        <v>27.831</v>
      </c>
      <c r="E158" s="23">
        <v>7.7</v>
      </c>
      <c r="F158" s="23">
        <v>61.3</v>
      </c>
      <c r="G158" s="23">
        <v>78816</v>
      </c>
      <c r="H158" s="23">
        <v>4.84</v>
      </c>
      <c r="I158" s="23">
        <v>7.73</v>
      </c>
      <c r="J158" s="23">
        <v>5</v>
      </c>
      <c r="K158" s="23">
        <v>10.24</v>
      </c>
      <c r="L158" s="23">
        <v>290.8</v>
      </c>
      <c r="M158" s="23">
        <v>1040.3</v>
      </c>
      <c r="N158" s="23">
        <v>182.0444</v>
      </c>
      <c r="O158" s="23">
        <v>1538</v>
      </c>
      <c r="P158" s="23">
        <v>644</v>
      </c>
      <c r="Q158" s="23">
        <v>43.340699999999998</v>
      </c>
      <c r="R158" s="23">
        <v>12.03</v>
      </c>
      <c r="S158" s="23">
        <v>84.6</v>
      </c>
    </row>
    <row r="159" spans="1:19" ht="16">
      <c r="A159" s="32">
        <v>27851</v>
      </c>
      <c r="B159" s="23">
        <v>56</v>
      </c>
      <c r="C159" s="23">
        <v>60</v>
      </c>
      <c r="D159" s="23">
        <v>27.873000000000001</v>
      </c>
      <c r="E159" s="23">
        <v>7.6</v>
      </c>
      <c r="F159" s="23">
        <v>61.3</v>
      </c>
      <c r="G159" s="23">
        <v>79048</v>
      </c>
      <c r="H159" s="23">
        <v>4.82</v>
      </c>
      <c r="I159" s="23">
        <v>7.56</v>
      </c>
      <c r="J159" s="23">
        <v>4.8600000000000003</v>
      </c>
      <c r="K159" s="23">
        <v>10.119999999999999</v>
      </c>
      <c r="L159" s="23">
        <v>292.7</v>
      </c>
      <c r="M159" s="23">
        <v>1050</v>
      </c>
      <c r="N159" s="23">
        <v>179.48769999999999</v>
      </c>
      <c r="O159" s="23">
        <v>1421</v>
      </c>
      <c r="P159" s="23">
        <v>591</v>
      </c>
      <c r="Q159" s="23">
        <v>43.428100000000001</v>
      </c>
      <c r="R159" s="23">
        <v>12.1</v>
      </c>
      <c r="S159" s="24"/>
    </row>
    <row r="160" spans="1:19" ht="16">
      <c r="A160" s="32">
        <v>27881</v>
      </c>
      <c r="B160" s="23">
        <v>56.1</v>
      </c>
      <c r="C160" s="23">
        <v>60.6</v>
      </c>
      <c r="D160" s="23">
        <v>27.936</v>
      </c>
      <c r="E160" s="23">
        <v>7.7</v>
      </c>
      <c r="F160" s="23">
        <v>61.6</v>
      </c>
      <c r="G160" s="23">
        <v>79292</v>
      </c>
      <c r="H160" s="23">
        <v>5.29</v>
      </c>
      <c r="I160" s="23">
        <v>7.9</v>
      </c>
      <c r="J160" s="23">
        <v>5.2</v>
      </c>
      <c r="K160" s="23">
        <v>9.94</v>
      </c>
      <c r="L160" s="23">
        <v>294.7</v>
      </c>
      <c r="M160" s="23">
        <v>1060.8</v>
      </c>
      <c r="N160" s="23">
        <v>177.47550000000001</v>
      </c>
      <c r="O160" s="23">
        <v>1395</v>
      </c>
      <c r="P160" s="23">
        <v>611</v>
      </c>
      <c r="Q160" s="23">
        <v>43.651800000000001</v>
      </c>
      <c r="R160" s="23">
        <v>12.17</v>
      </c>
      <c r="S160" s="24"/>
    </row>
    <row r="161" spans="1:19">
      <c r="A161" s="32">
        <v>27912</v>
      </c>
      <c r="B161" s="23">
        <v>56.4</v>
      </c>
      <c r="C161" s="23">
        <v>60.8</v>
      </c>
      <c r="D161" s="23">
        <v>28.068999999999999</v>
      </c>
      <c r="E161" s="23">
        <v>7.4</v>
      </c>
      <c r="F161" s="23">
        <v>61.5</v>
      </c>
      <c r="G161" s="23">
        <v>79312</v>
      </c>
      <c r="H161" s="23">
        <v>5.48</v>
      </c>
      <c r="I161" s="23">
        <v>7.86</v>
      </c>
      <c r="J161" s="23">
        <v>5.41</v>
      </c>
      <c r="K161" s="23">
        <v>9.86</v>
      </c>
      <c r="L161" s="23">
        <v>295.89999999999998</v>
      </c>
      <c r="M161" s="23">
        <v>1072.0999999999999</v>
      </c>
      <c r="N161" s="23">
        <v>178.43260000000001</v>
      </c>
      <c r="O161" s="23">
        <v>1459</v>
      </c>
      <c r="P161" s="23">
        <v>570</v>
      </c>
      <c r="Q161" s="23">
        <v>43.831499999999998</v>
      </c>
      <c r="R161" s="23">
        <v>12.17</v>
      </c>
      <c r="S161" s="23">
        <v>83.3</v>
      </c>
    </row>
    <row r="162" spans="1:19" ht="16">
      <c r="A162" s="32">
        <v>27942</v>
      </c>
      <c r="B162" s="23">
        <v>56.7</v>
      </c>
      <c r="C162" s="23">
        <v>61.2</v>
      </c>
      <c r="D162" s="23">
        <v>28.192</v>
      </c>
      <c r="E162" s="23">
        <v>7.6</v>
      </c>
      <c r="F162" s="23">
        <v>61.5</v>
      </c>
      <c r="G162" s="23">
        <v>79376</v>
      </c>
      <c r="H162" s="23">
        <v>5.31</v>
      </c>
      <c r="I162" s="23">
        <v>7.83</v>
      </c>
      <c r="J162" s="23">
        <v>5.23</v>
      </c>
      <c r="K162" s="23">
        <v>9.89</v>
      </c>
      <c r="L162" s="23">
        <v>296.2</v>
      </c>
      <c r="M162" s="23">
        <v>1077.5999999999999</v>
      </c>
      <c r="N162" s="23">
        <v>179.102</v>
      </c>
      <c r="O162" s="23">
        <v>1495</v>
      </c>
      <c r="P162" s="23">
        <v>591</v>
      </c>
      <c r="Q162" s="23">
        <v>43.877499999999998</v>
      </c>
      <c r="R162" s="23">
        <v>12.17</v>
      </c>
      <c r="S162" s="24"/>
    </row>
    <row r="163" spans="1:19" ht="16">
      <c r="A163" s="32">
        <v>27973</v>
      </c>
      <c r="B163" s="23">
        <v>57</v>
      </c>
      <c r="C163" s="23">
        <v>61.6</v>
      </c>
      <c r="D163" s="23">
        <v>28.335000000000001</v>
      </c>
      <c r="E163" s="23">
        <v>7.8</v>
      </c>
      <c r="F163" s="23">
        <v>61.8</v>
      </c>
      <c r="G163" s="23">
        <v>79547</v>
      </c>
      <c r="H163" s="23">
        <v>5.29</v>
      </c>
      <c r="I163" s="23">
        <v>7.77</v>
      </c>
      <c r="J163" s="23">
        <v>5.14</v>
      </c>
      <c r="K163" s="23">
        <v>9.82</v>
      </c>
      <c r="L163" s="23">
        <v>297.2</v>
      </c>
      <c r="M163" s="23">
        <v>1086.3</v>
      </c>
      <c r="N163" s="23">
        <v>179.14230000000001</v>
      </c>
      <c r="O163" s="23">
        <v>1401</v>
      </c>
      <c r="P163" s="23">
        <v>664</v>
      </c>
      <c r="Q163" s="23">
        <v>44.1248</v>
      </c>
      <c r="R163" s="23">
        <v>12.17</v>
      </c>
      <c r="S163" s="24"/>
    </row>
    <row r="164" spans="1:19">
      <c r="A164" s="32">
        <v>28004</v>
      </c>
      <c r="B164" s="23">
        <v>57.3</v>
      </c>
      <c r="C164" s="23">
        <v>61.4</v>
      </c>
      <c r="D164" s="23">
        <v>28.491</v>
      </c>
      <c r="E164" s="23">
        <v>7.8</v>
      </c>
      <c r="F164" s="23">
        <v>61.8</v>
      </c>
      <c r="G164" s="23">
        <v>79704</v>
      </c>
      <c r="H164" s="23">
        <v>5.25</v>
      </c>
      <c r="I164" s="23">
        <v>7.59</v>
      </c>
      <c r="J164" s="23">
        <v>5.08</v>
      </c>
      <c r="K164" s="23">
        <v>9.64</v>
      </c>
      <c r="L164" s="23">
        <v>299</v>
      </c>
      <c r="M164" s="23">
        <v>1098.7</v>
      </c>
      <c r="N164" s="23">
        <v>179.79490000000001</v>
      </c>
      <c r="O164" s="23">
        <v>1550</v>
      </c>
      <c r="P164" s="23">
        <v>648</v>
      </c>
      <c r="Q164" s="23">
        <v>44.426200000000001</v>
      </c>
      <c r="R164" s="23">
        <v>12.17</v>
      </c>
      <c r="S164" s="23">
        <v>89.7</v>
      </c>
    </row>
    <row r="165" spans="1:19" ht="16">
      <c r="A165" s="32">
        <v>28034</v>
      </c>
      <c r="B165" s="23">
        <v>57.6</v>
      </c>
      <c r="C165" s="23">
        <v>61.8</v>
      </c>
      <c r="D165" s="23">
        <v>28.651</v>
      </c>
      <c r="E165" s="23">
        <v>7.6</v>
      </c>
      <c r="F165" s="23">
        <v>61.6</v>
      </c>
      <c r="G165" s="23">
        <v>79892</v>
      </c>
      <c r="H165" s="23">
        <v>5.0199999999999996</v>
      </c>
      <c r="I165" s="23">
        <v>7.41</v>
      </c>
      <c r="J165" s="23">
        <v>4.92</v>
      </c>
      <c r="K165" s="23">
        <v>9.4</v>
      </c>
      <c r="L165" s="23">
        <v>299.60000000000002</v>
      </c>
      <c r="M165" s="23">
        <v>1110.8</v>
      </c>
      <c r="N165" s="23">
        <v>181.17320000000001</v>
      </c>
      <c r="O165" s="23">
        <v>1720</v>
      </c>
      <c r="P165" s="23">
        <v>696</v>
      </c>
      <c r="Q165" s="23">
        <v>44.571100000000001</v>
      </c>
      <c r="R165" s="23">
        <v>13.9</v>
      </c>
      <c r="S165" s="24"/>
    </row>
    <row r="166" spans="1:19" ht="16">
      <c r="A166" s="32">
        <v>28065</v>
      </c>
      <c r="B166" s="23">
        <v>57.9</v>
      </c>
      <c r="C166" s="23">
        <v>61.9</v>
      </c>
      <c r="D166" s="23">
        <v>28.800999999999998</v>
      </c>
      <c r="E166" s="23">
        <v>7.7</v>
      </c>
      <c r="F166" s="23">
        <v>61.6</v>
      </c>
      <c r="G166" s="23">
        <v>79911</v>
      </c>
      <c r="H166" s="23">
        <v>4.95</v>
      </c>
      <c r="I166" s="23">
        <v>7.29</v>
      </c>
      <c r="J166" s="23">
        <v>4.75</v>
      </c>
      <c r="K166" s="23">
        <v>9.2899999999999991</v>
      </c>
      <c r="L166" s="23">
        <v>302</v>
      </c>
      <c r="M166" s="23">
        <v>1125</v>
      </c>
      <c r="N166" s="23">
        <v>182.4383</v>
      </c>
      <c r="O166" s="23">
        <v>1629</v>
      </c>
      <c r="P166" s="23">
        <v>708</v>
      </c>
      <c r="Q166" s="23">
        <v>44.56</v>
      </c>
      <c r="R166" s="23">
        <v>13.9</v>
      </c>
      <c r="S166" s="24"/>
    </row>
    <row r="167" spans="1:19">
      <c r="A167" s="32">
        <v>28095</v>
      </c>
      <c r="B167" s="23">
        <v>58.1</v>
      </c>
      <c r="C167" s="23">
        <v>62</v>
      </c>
      <c r="D167" s="23">
        <v>28.931999999999999</v>
      </c>
      <c r="E167" s="23">
        <v>7.8</v>
      </c>
      <c r="F167" s="23">
        <v>61.9</v>
      </c>
      <c r="G167" s="23">
        <v>80240</v>
      </c>
      <c r="H167" s="23">
        <v>4.6500000000000004</v>
      </c>
      <c r="I167" s="23">
        <v>6.87</v>
      </c>
      <c r="J167" s="23">
        <v>4.3499999999999996</v>
      </c>
      <c r="K167" s="23">
        <v>9.23</v>
      </c>
      <c r="L167" s="23">
        <v>303.60000000000002</v>
      </c>
      <c r="M167" s="23">
        <v>1138.2</v>
      </c>
      <c r="N167" s="23">
        <v>183.90049999999999</v>
      </c>
      <c r="O167" s="23">
        <v>1641</v>
      </c>
      <c r="P167" s="23">
        <v>735</v>
      </c>
      <c r="Q167" s="23">
        <v>45.245399999999997</v>
      </c>
      <c r="R167" s="23">
        <v>13.9</v>
      </c>
      <c r="S167" s="23">
        <v>87</v>
      </c>
    </row>
    <row r="168" spans="1:19" ht="16">
      <c r="A168" s="32">
        <v>28126</v>
      </c>
      <c r="B168" s="23">
        <v>58.4</v>
      </c>
      <c r="C168" s="23">
        <v>62.5</v>
      </c>
      <c r="D168" s="23">
        <v>29.094000000000001</v>
      </c>
      <c r="E168" s="23">
        <v>7.8</v>
      </c>
      <c r="F168" s="23">
        <v>61.8</v>
      </c>
      <c r="G168" s="23">
        <v>80448</v>
      </c>
      <c r="H168" s="23">
        <v>4.6100000000000003</v>
      </c>
      <c r="I168" s="23">
        <v>7.21</v>
      </c>
      <c r="J168" s="23">
        <v>4.62</v>
      </c>
      <c r="K168" s="23">
        <v>9.1199999999999992</v>
      </c>
      <c r="L168" s="23">
        <v>306.2</v>
      </c>
      <c r="M168" s="23">
        <v>1152</v>
      </c>
      <c r="N168" s="23">
        <v>185.24780000000001</v>
      </c>
      <c r="O168" s="23">
        <v>1804</v>
      </c>
      <c r="P168" s="23">
        <v>767</v>
      </c>
      <c r="Q168" s="23">
        <v>45.731000000000002</v>
      </c>
      <c r="R168" s="23">
        <v>13.9</v>
      </c>
      <c r="S168" s="24"/>
    </row>
    <row r="169" spans="1:19" ht="16">
      <c r="A169" s="32">
        <v>28157</v>
      </c>
      <c r="B169" s="23">
        <v>58.7</v>
      </c>
      <c r="C169" s="23">
        <v>62.8</v>
      </c>
      <c r="D169" s="23">
        <v>29.263000000000002</v>
      </c>
      <c r="E169" s="23">
        <v>7.5</v>
      </c>
      <c r="F169" s="23">
        <v>61.6</v>
      </c>
      <c r="G169" s="23">
        <v>80690</v>
      </c>
      <c r="H169" s="23">
        <v>4.68</v>
      </c>
      <c r="I169" s="23">
        <v>7.39</v>
      </c>
      <c r="J169" s="23">
        <v>4.67</v>
      </c>
      <c r="K169" s="23">
        <v>9.08</v>
      </c>
      <c r="L169" s="23">
        <v>308.3</v>
      </c>
      <c r="M169" s="23">
        <v>1165.2</v>
      </c>
      <c r="N169" s="23">
        <v>185.78739999999999</v>
      </c>
      <c r="O169" s="23">
        <v>1527</v>
      </c>
      <c r="P169" s="23">
        <v>825</v>
      </c>
      <c r="Q169" s="23">
        <v>45.415599999999998</v>
      </c>
      <c r="R169" s="23">
        <v>13.9</v>
      </c>
      <c r="S169" s="24"/>
    </row>
    <row r="170" spans="1:19">
      <c r="A170" s="32">
        <v>28185</v>
      </c>
      <c r="B170" s="23">
        <v>59.3</v>
      </c>
      <c r="C170" s="23">
        <v>63.5</v>
      </c>
      <c r="D170" s="23">
        <v>29.492000000000001</v>
      </c>
      <c r="E170" s="23">
        <v>7.6</v>
      </c>
      <c r="F170" s="23">
        <v>61.9</v>
      </c>
      <c r="G170" s="23">
        <v>80988</v>
      </c>
      <c r="H170" s="23">
        <v>4.6900000000000004</v>
      </c>
      <c r="I170" s="23">
        <v>7.46</v>
      </c>
      <c r="J170" s="23">
        <v>4.5999999999999996</v>
      </c>
      <c r="K170" s="23">
        <v>9.1199999999999992</v>
      </c>
      <c r="L170" s="23">
        <v>311.5</v>
      </c>
      <c r="M170" s="23">
        <v>1177.5999999999999</v>
      </c>
      <c r="N170" s="23">
        <v>187.41130000000001</v>
      </c>
      <c r="O170" s="23">
        <v>1943</v>
      </c>
      <c r="P170" s="23">
        <v>839</v>
      </c>
      <c r="Q170" s="23">
        <v>46.135800000000003</v>
      </c>
      <c r="R170" s="23">
        <v>13.9</v>
      </c>
      <c r="S170" s="23">
        <v>87.1</v>
      </c>
    </row>
    <row r="171" spans="1:19" ht="16">
      <c r="A171" s="32">
        <v>28216</v>
      </c>
      <c r="B171" s="23">
        <v>59.6</v>
      </c>
      <c r="C171" s="23">
        <v>64.099999999999994</v>
      </c>
      <c r="D171" s="23">
        <v>29.64</v>
      </c>
      <c r="E171" s="23">
        <v>7.4</v>
      </c>
      <c r="F171" s="23">
        <v>62</v>
      </c>
      <c r="G171" s="23">
        <v>81391</v>
      </c>
      <c r="H171" s="23">
        <v>4.7300000000000004</v>
      </c>
      <c r="I171" s="23">
        <v>7.37</v>
      </c>
      <c r="J171" s="23">
        <v>4.54</v>
      </c>
      <c r="K171" s="23">
        <v>9.1199999999999992</v>
      </c>
      <c r="L171" s="23">
        <v>313.89999999999998</v>
      </c>
      <c r="M171" s="23">
        <v>1188.5</v>
      </c>
      <c r="N171" s="23">
        <v>189.15469999999999</v>
      </c>
      <c r="O171" s="23">
        <v>2063</v>
      </c>
      <c r="P171" s="23">
        <v>872</v>
      </c>
      <c r="Q171" s="23">
        <v>46.715800000000002</v>
      </c>
      <c r="R171" s="23">
        <v>13.9</v>
      </c>
      <c r="S171" s="24"/>
    </row>
    <row r="172" spans="1:19" ht="16">
      <c r="A172" s="32">
        <v>28246</v>
      </c>
      <c r="B172" s="23">
        <v>60</v>
      </c>
      <c r="C172" s="23">
        <v>64.900000000000006</v>
      </c>
      <c r="D172" s="23">
        <v>29.812000000000001</v>
      </c>
      <c r="E172" s="23">
        <v>7.2</v>
      </c>
      <c r="F172" s="23">
        <v>62.1</v>
      </c>
      <c r="G172" s="23">
        <v>81728</v>
      </c>
      <c r="H172" s="23">
        <v>5.35</v>
      </c>
      <c r="I172" s="23">
        <v>7.46</v>
      </c>
      <c r="J172" s="23">
        <v>4.96</v>
      </c>
      <c r="K172" s="23">
        <v>9.07</v>
      </c>
      <c r="L172" s="23">
        <v>316</v>
      </c>
      <c r="M172" s="23">
        <v>1199.5999999999999</v>
      </c>
      <c r="N172" s="23">
        <v>190.29480000000001</v>
      </c>
      <c r="O172" s="23">
        <v>1892</v>
      </c>
      <c r="P172" s="23">
        <v>799</v>
      </c>
      <c r="Q172" s="23">
        <v>47.171900000000001</v>
      </c>
      <c r="R172" s="23">
        <v>13.9</v>
      </c>
      <c r="S172" s="24"/>
    </row>
    <row r="173" spans="1:19">
      <c r="A173" s="32">
        <v>28277</v>
      </c>
      <c r="B173" s="23">
        <v>60.2</v>
      </c>
      <c r="C173" s="23">
        <v>65.2</v>
      </c>
      <c r="D173" s="23">
        <v>29.963000000000001</v>
      </c>
      <c r="E173" s="23">
        <v>7</v>
      </c>
      <c r="F173" s="23">
        <v>62.2</v>
      </c>
      <c r="G173" s="23">
        <v>82088</v>
      </c>
      <c r="H173" s="23">
        <v>5.39</v>
      </c>
      <c r="I173" s="23">
        <v>7.28</v>
      </c>
      <c r="J173" s="23">
        <v>5.0199999999999996</v>
      </c>
      <c r="K173" s="23">
        <v>9.01</v>
      </c>
      <c r="L173" s="23">
        <v>317.2</v>
      </c>
      <c r="M173" s="23">
        <v>1209</v>
      </c>
      <c r="N173" s="23">
        <v>191.77969999999999</v>
      </c>
      <c r="O173" s="23">
        <v>1971</v>
      </c>
      <c r="P173" s="23">
        <v>807</v>
      </c>
      <c r="Q173" s="23">
        <v>47.540999999999997</v>
      </c>
      <c r="R173" s="23">
        <v>13.9</v>
      </c>
      <c r="S173" s="23">
        <v>90.2</v>
      </c>
    </row>
    <row r="174" spans="1:19" ht="16">
      <c r="A174" s="32">
        <v>28307</v>
      </c>
      <c r="B174" s="23">
        <v>60.5</v>
      </c>
      <c r="C174" s="23">
        <v>65</v>
      </c>
      <c r="D174" s="23">
        <v>30.131</v>
      </c>
      <c r="E174" s="23">
        <v>7.2</v>
      </c>
      <c r="F174" s="23">
        <v>62.4</v>
      </c>
      <c r="G174" s="23">
        <v>82488</v>
      </c>
      <c r="H174" s="23">
        <v>5.42</v>
      </c>
      <c r="I174" s="23">
        <v>7.33</v>
      </c>
      <c r="J174" s="23">
        <v>5.19</v>
      </c>
      <c r="K174" s="23">
        <v>8.91</v>
      </c>
      <c r="L174" s="23">
        <v>318.8</v>
      </c>
      <c r="M174" s="23">
        <v>1217.8</v>
      </c>
      <c r="N174" s="23">
        <v>193.5548</v>
      </c>
      <c r="O174" s="23">
        <v>1893</v>
      </c>
      <c r="P174" s="23">
        <v>805</v>
      </c>
      <c r="Q174" s="23">
        <v>47.906300000000002</v>
      </c>
      <c r="R174" s="23">
        <v>13.9</v>
      </c>
      <c r="S174" s="24"/>
    </row>
    <row r="175" spans="1:19" ht="16">
      <c r="A175" s="32">
        <v>28338</v>
      </c>
      <c r="B175" s="23">
        <v>60.8</v>
      </c>
      <c r="C175" s="23">
        <v>65.099999999999994</v>
      </c>
      <c r="D175" s="23">
        <v>30.286999999999999</v>
      </c>
      <c r="E175" s="23">
        <v>6.9</v>
      </c>
      <c r="F175" s="23">
        <v>62.1</v>
      </c>
      <c r="G175" s="23">
        <v>82834</v>
      </c>
      <c r="H175" s="23">
        <v>5.9</v>
      </c>
      <c r="I175" s="23">
        <v>7.4</v>
      </c>
      <c r="J175" s="23">
        <v>5.49</v>
      </c>
      <c r="K175" s="23">
        <v>8.8699999999999992</v>
      </c>
      <c r="L175" s="23">
        <v>320.2</v>
      </c>
      <c r="M175" s="23">
        <v>1226.7</v>
      </c>
      <c r="N175" s="23">
        <v>195.18350000000001</v>
      </c>
      <c r="O175" s="23">
        <v>2058</v>
      </c>
      <c r="P175" s="23">
        <v>755</v>
      </c>
      <c r="Q175" s="23">
        <v>47.971400000000003</v>
      </c>
      <c r="R175" s="23">
        <v>13.9</v>
      </c>
      <c r="S175" s="24"/>
    </row>
    <row r="176" spans="1:19">
      <c r="A176" s="32">
        <v>28369</v>
      </c>
      <c r="B176" s="23">
        <v>61.1</v>
      </c>
      <c r="C176" s="23">
        <v>65</v>
      </c>
      <c r="D176" s="23">
        <v>30.428000000000001</v>
      </c>
      <c r="E176" s="23">
        <v>7</v>
      </c>
      <c r="F176" s="23">
        <v>62.3</v>
      </c>
      <c r="G176" s="23">
        <v>83075</v>
      </c>
      <c r="H176" s="23">
        <v>6.14</v>
      </c>
      <c r="I176" s="23">
        <v>7.34</v>
      </c>
      <c r="J176" s="23">
        <v>5.81</v>
      </c>
      <c r="K176" s="23">
        <v>8.82</v>
      </c>
      <c r="L176" s="23">
        <v>322.3</v>
      </c>
      <c r="M176" s="23">
        <v>1237</v>
      </c>
      <c r="N176" s="23">
        <v>197.4881</v>
      </c>
      <c r="O176" s="23">
        <v>2020</v>
      </c>
      <c r="P176" s="23">
        <v>808</v>
      </c>
      <c r="Q176" s="23">
        <v>48.015700000000002</v>
      </c>
      <c r="R176" s="23">
        <v>14.85</v>
      </c>
      <c r="S176" s="23">
        <v>89</v>
      </c>
    </row>
    <row r="177" spans="1:19" ht="16">
      <c r="A177" s="32">
        <v>28399</v>
      </c>
      <c r="B177" s="23">
        <v>61.3</v>
      </c>
      <c r="C177" s="23">
        <v>65.3</v>
      </c>
      <c r="D177" s="23">
        <v>30.542999999999999</v>
      </c>
      <c r="E177" s="23">
        <v>6.8</v>
      </c>
      <c r="F177" s="23">
        <v>62.3</v>
      </c>
      <c r="G177" s="23">
        <v>83532</v>
      </c>
      <c r="H177" s="23">
        <v>6.47</v>
      </c>
      <c r="I177" s="23">
        <v>7.52</v>
      </c>
      <c r="J177" s="23">
        <v>6.16</v>
      </c>
      <c r="K177" s="23">
        <v>8.8000000000000007</v>
      </c>
      <c r="L177" s="23">
        <v>324.5</v>
      </c>
      <c r="M177" s="23">
        <v>1246.2</v>
      </c>
      <c r="N177" s="23">
        <v>198.9991</v>
      </c>
      <c r="O177" s="23">
        <v>1949</v>
      </c>
      <c r="P177" s="23">
        <v>842</v>
      </c>
      <c r="Q177" s="23">
        <v>48.209699999999998</v>
      </c>
      <c r="R177" s="23">
        <v>14.85</v>
      </c>
      <c r="S177" s="24"/>
    </row>
    <row r="178" spans="1:19" ht="16">
      <c r="A178" s="32">
        <v>28430</v>
      </c>
      <c r="B178" s="23">
        <v>61.6</v>
      </c>
      <c r="C178" s="23">
        <v>65.599999999999994</v>
      </c>
      <c r="D178" s="23">
        <v>30.684999999999999</v>
      </c>
      <c r="E178" s="23">
        <v>6.8</v>
      </c>
      <c r="F178" s="23">
        <v>62.4</v>
      </c>
      <c r="G178" s="23">
        <v>83800</v>
      </c>
      <c r="H178" s="23">
        <v>6.51</v>
      </c>
      <c r="I178" s="23">
        <v>7.58</v>
      </c>
      <c r="J178" s="23">
        <v>6.1</v>
      </c>
      <c r="K178" s="23">
        <v>8.89</v>
      </c>
      <c r="L178" s="23">
        <v>326.39999999999998</v>
      </c>
      <c r="M178" s="23">
        <v>1254</v>
      </c>
      <c r="N178" s="23">
        <v>201.25450000000001</v>
      </c>
      <c r="O178" s="23">
        <v>2042</v>
      </c>
      <c r="P178" s="23">
        <v>819</v>
      </c>
      <c r="Q178" s="23">
        <v>48.283900000000003</v>
      </c>
      <c r="R178" s="23">
        <v>14.85</v>
      </c>
      <c r="S178" s="24"/>
    </row>
    <row r="179" spans="1:19">
      <c r="A179" s="32">
        <v>28460</v>
      </c>
      <c r="B179" s="23">
        <v>62</v>
      </c>
      <c r="C179" s="23">
        <v>65.8</v>
      </c>
      <c r="D179" s="23">
        <v>30.861000000000001</v>
      </c>
      <c r="E179" s="23">
        <v>6.8</v>
      </c>
      <c r="F179" s="23">
        <v>62.8</v>
      </c>
      <c r="G179" s="23">
        <v>84173</v>
      </c>
      <c r="H179" s="23">
        <v>6.56</v>
      </c>
      <c r="I179" s="23">
        <v>7.69</v>
      </c>
      <c r="J179" s="23">
        <v>6.07</v>
      </c>
      <c r="K179" s="23">
        <v>8.9499999999999993</v>
      </c>
      <c r="L179" s="23">
        <v>328.6</v>
      </c>
      <c r="M179" s="23">
        <v>1262.4000000000001</v>
      </c>
      <c r="N179" s="23">
        <v>202.93969999999999</v>
      </c>
      <c r="O179" s="23">
        <v>2042</v>
      </c>
      <c r="P179" s="23">
        <v>829</v>
      </c>
      <c r="Q179" s="23">
        <v>48.375500000000002</v>
      </c>
      <c r="R179" s="23">
        <v>14.85</v>
      </c>
      <c r="S179" s="23">
        <v>84.4</v>
      </c>
    </row>
    <row r="180" spans="1:19" ht="16">
      <c r="A180" s="32">
        <v>28491</v>
      </c>
      <c r="B180" s="23">
        <v>62.3</v>
      </c>
      <c r="C180" s="23">
        <v>66.2</v>
      </c>
      <c r="D180" s="23">
        <v>31.010999999999999</v>
      </c>
      <c r="E180" s="23">
        <v>6.4</v>
      </c>
      <c r="F180" s="23">
        <v>62.7</v>
      </c>
      <c r="G180" s="23">
        <v>84410</v>
      </c>
      <c r="H180" s="23">
        <v>6.7</v>
      </c>
      <c r="I180" s="23">
        <v>7.96</v>
      </c>
      <c r="J180" s="23">
        <v>6.44</v>
      </c>
      <c r="K180" s="23">
        <v>8.99</v>
      </c>
      <c r="L180" s="23">
        <v>330.9</v>
      </c>
      <c r="M180" s="23">
        <v>1270.3</v>
      </c>
      <c r="N180" s="23">
        <v>204.67740000000001</v>
      </c>
      <c r="O180" s="23">
        <v>2142</v>
      </c>
      <c r="P180" s="23">
        <v>835</v>
      </c>
      <c r="Q180" s="23">
        <v>48.457299999999996</v>
      </c>
      <c r="R180" s="23">
        <v>14.85</v>
      </c>
      <c r="S180" s="24"/>
    </row>
    <row r="181" spans="1:19">
      <c r="A181" s="32">
        <v>28522</v>
      </c>
      <c r="B181" s="23">
        <v>62.7</v>
      </c>
      <c r="C181" s="23">
        <v>66.8</v>
      </c>
      <c r="D181" s="23">
        <v>31.193999999999999</v>
      </c>
      <c r="E181" s="23">
        <v>6.4</v>
      </c>
      <c r="F181" s="23">
        <v>62.8</v>
      </c>
      <c r="G181" s="23">
        <v>84594</v>
      </c>
      <c r="H181" s="23">
        <v>6.78</v>
      </c>
      <c r="I181" s="23">
        <v>8.0299999999999994</v>
      </c>
      <c r="J181" s="23">
        <v>6.45</v>
      </c>
      <c r="K181" s="23">
        <v>9.17</v>
      </c>
      <c r="L181" s="23">
        <v>334.4</v>
      </c>
      <c r="M181" s="23">
        <v>1279.7</v>
      </c>
      <c r="N181" s="23">
        <v>207.29310000000001</v>
      </c>
      <c r="O181" s="23">
        <v>1718</v>
      </c>
      <c r="P181" s="23">
        <v>795</v>
      </c>
      <c r="Q181" s="23">
        <v>47.751199999999997</v>
      </c>
      <c r="R181" s="23">
        <v>14.85</v>
      </c>
      <c r="S181" s="23">
        <v>83.7</v>
      </c>
    </row>
    <row r="182" spans="1:19">
      <c r="A182" s="32">
        <v>28550</v>
      </c>
      <c r="B182" s="23">
        <v>63</v>
      </c>
      <c r="C182" s="23">
        <v>67.5</v>
      </c>
      <c r="D182" s="23">
        <v>31.338999999999999</v>
      </c>
      <c r="E182" s="23">
        <v>6.3</v>
      </c>
      <c r="F182" s="23">
        <v>62.7</v>
      </c>
      <c r="G182" s="23">
        <v>84948</v>
      </c>
      <c r="H182" s="23">
        <v>6.79</v>
      </c>
      <c r="I182" s="23">
        <v>8.0399999999999991</v>
      </c>
      <c r="J182" s="23">
        <v>6.29</v>
      </c>
      <c r="K182" s="23">
        <v>9.1999999999999993</v>
      </c>
      <c r="L182" s="23">
        <v>335.3</v>
      </c>
      <c r="M182" s="23">
        <v>1285.5</v>
      </c>
      <c r="N182" s="23">
        <v>210.25899999999999</v>
      </c>
      <c r="O182" s="23">
        <v>1738</v>
      </c>
      <c r="P182" s="23">
        <v>791</v>
      </c>
      <c r="Q182" s="23">
        <v>48.009799999999998</v>
      </c>
      <c r="R182" s="23">
        <v>14.85</v>
      </c>
      <c r="S182" s="23">
        <v>84.3</v>
      </c>
    </row>
    <row r="183" spans="1:19">
      <c r="A183" s="32">
        <v>28581</v>
      </c>
      <c r="B183" s="23">
        <v>63.4</v>
      </c>
      <c r="C183" s="23">
        <v>68.099999999999994</v>
      </c>
      <c r="D183" s="23">
        <v>31.542000000000002</v>
      </c>
      <c r="E183" s="23">
        <v>6.3</v>
      </c>
      <c r="F183" s="23">
        <v>62.8</v>
      </c>
      <c r="G183" s="23">
        <v>85460</v>
      </c>
      <c r="H183" s="23">
        <v>6.89</v>
      </c>
      <c r="I183" s="23">
        <v>8.15</v>
      </c>
      <c r="J183" s="23">
        <v>6.29</v>
      </c>
      <c r="K183" s="23">
        <v>9.2200000000000006</v>
      </c>
      <c r="L183" s="23">
        <v>337</v>
      </c>
      <c r="M183" s="23">
        <v>1292.2</v>
      </c>
      <c r="N183" s="23">
        <v>213.60579999999999</v>
      </c>
      <c r="O183" s="23">
        <v>2032</v>
      </c>
      <c r="P183" s="23">
        <v>814</v>
      </c>
      <c r="Q183" s="23">
        <v>48.9358</v>
      </c>
      <c r="R183" s="23">
        <v>14.85</v>
      </c>
      <c r="S183" s="23">
        <v>78.8</v>
      </c>
    </row>
    <row r="184" spans="1:19">
      <c r="A184" s="32">
        <v>28611</v>
      </c>
      <c r="B184" s="23">
        <v>63.9</v>
      </c>
      <c r="C184" s="23">
        <v>69</v>
      </c>
      <c r="D184" s="23">
        <v>31.780999999999999</v>
      </c>
      <c r="E184" s="23">
        <v>6.1</v>
      </c>
      <c r="F184" s="23">
        <v>63</v>
      </c>
      <c r="G184" s="23">
        <v>86162</v>
      </c>
      <c r="H184" s="23">
        <v>7.36</v>
      </c>
      <c r="I184" s="23">
        <v>8.35</v>
      </c>
      <c r="J184" s="23">
        <v>6.41</v>
      </c>
      <c r="K184" s="23">
        <v>9.32</v>
      </c>
      <c r="L184" s="23">
        <v>339.9</v>
      </c>
      <c r="M184" s="23">
        <v>1300.4000000000001</v>
      </c>
      <c r="N184" s="23">
        <v>216.99789999999999</v>
      </c>
      <c r="O184" s="23">
        <v>2197</v>
      </c>
      <c r="P184" s="23">
        <v>864</v>
      </c>
      <c r="Q184" s="23">
        <v>49.907400000000003</v>
      </c>
      <c r="R184" s="23">
        <v>14.85</v>
      </c>
      <c r="S184" s="23">
        <v>81.599999999999994</v>
      </c>
    </row>
    <row r="185" spans="1:19">
      <c r="A185" s="32">
        <v>28642</v>
      </c>
      <c r="B185" s="23">
        <v>64.5</v>
      </c>
      <c r="C185" s="23">
        <v>69.5</v>
      </c>
      <c r="D185" s="23">
        <v>32.008000000000003</v>
      </c>
      <c r="E185" s="23">
        <v>6</v>
      </c>
      <c r="F185" s="23">
        <v>63.1</v>
      </c>
      <c r="G185" s="23">
        <v>86509</v>
      </c>
      <c r="H185" s="23">
        <v>7.6</v>
      </c>
      <c r="I185" s="23">
        <v>8.4600000000000009</v>
      </c>
      <c r="J185" s="23">
        <v>6.73</v>
      </c>
      <c r="K185" s="23">
        <v>9.49</v>
      </c>
      <c r="L185" s="23">
        <v>344.9</v>
      </c>
      <c r="M185" s="23">
        <v>1310.5</v>
      </c>
      <c r="N185" s="23">
        <v>220.40049999999999</v>
      </c>
      <c r="O185" s="23">
        <v>2075</v>
      </c>
      <c r="P185" s="23">
        <v>857</v>
      </c>
      <c r="Q185" s="23">
        <v>50.151299999999999</v>
      </c>
      <c r="R185" s="23">
        <v>14.85</v>
      </c>
      <c r="S185" s="23">
        <v>82.9</v>
      </c>
    </row>
    <row r="186" spans="1:19">
      <c r="A186" s="32">
        <v>28672</v>
      </c>
      <c r="B186" s="23">
        <v>65</v>
      </c>
      <c r="C186" s="23">
        <v>70</v>
      </c>
      <c r="D186" s="23">
        <v>32.216999999999999</v>
      </c>
      <c r="E186" s="23">
        <v>5.9</v>
      </c>
      <c r="F186" s="23">
        <v>63.3</v>
      </c>
      <c r="G186" s="23">
        <v>86950</v>
      </c>
      <c r="H186" s="23">
        <v>7.81</v>
      </c>
      <c r="I186" s="23">
        <v>8.64</v>
      </c>
      <c r="J186" s="23">
        <v>7.01</v>
      </c>
      <c r="K186" s="23">
        <v>9.6</v>
      </c>
      <c r="L186" s="23">
        <v>346.9</v>
      </c>
      <c r="M186" s="23">
        <v>1318.5</v>
      </c>
      <c r="N186" s="23">
        <v>223.4759</v>
      </c>
      <c r="O186" s="23">
        <v>2070</v>
      </c>
      <c r="P186" s="23">
        <v>834</v>
      </c>
      <c r="Q186" s="23">
        <v>50.475099999999998</v>
      </c>
      <c r="R186" s="23">
        <v>14.85</v>
      </c>
      <c r="S186" s="23">
        <v>80</v>
      </c>
    </row>
    <row r="187" spans="1:19">
      <c r="A187" s="32">
        <v>28703</v>
      </c>
      <c r="B187" s="23">
        <v>65.5</v>
      </c>
      <c r="C187" s="23">
        <v>70.400000000000006</v>
      </c>
      <c r="D187" s="23">
        <v>32.393000000000001</v>
      </c>
      <c r="E187" s="23">
        <v>6.2</v>
      </c>
      <c r="F187" s="23">
        <v>63.2</v>
      </c>
      <c r="G187" s="23">
        <v>87204</v>
      </c>
      <c r="H187" s="23">
        <v>8.0399999999999991</v>
      </c>
      <c r="I187" s="23">
        <v>8.41</v>
      </c>
      <c r="J187" s="23">
        <v>7.08</v>
      </c>
      <c r="K187" s="23">
        <v>9.6</v>
      </c>
      <c r="L187" s="23">
        <v>347.6</v>
      </c>
      <c r="M187" s="23">
        <v>1324.1</v>
      </c>
      <c r="N187" s="23">
        <v>226.22579999999999</v>
      </c>
      <c r="O187" s="23">
        <v>2092</v>
      </c>
      <c r="P187" s="23">
        <v>789</v>
      </c>
      <c r="Q187" s="23">
        <v>50.437100000000001</v>
      </c>
      <c r="R187" s="23">
        <v>14.85</v>
      </c>
      <c r="S187" s="23">
        <v>82.4</v>
      </c>
    </row>
    <row r="188" spans="1:19">
      <c r="A188" s="32">
        <v>28734</v>
      </c>
      <c r="B188" s="23">
        <v>65.900000000000006</v>
      </c>
      <c r="C188" s="23">
        <v>70.400000000000006</v>
      </c>
      <c r="D188" s="23">
        <v>32.557000000000002</v>
      </c>
      <c r="E188" s="23">
        <v>5.9</v>
      </c>
      <c r="F188" s="23">
        <v>63.2</v>
      </c>
      <c r="G188" s="23">
        <v>87483</v>
      </c>
      <c r="H188" s="23">
        <v>8.4499999999999993</v>
      </c>
      <c r="I188" s="23">
        <v>8.42</v>
      </c>
      <c r="J188" s="23">
        <v>7.85</v>
      </c>
      <c r="K188" s="23">
        <v>9.48</v>
      </c>
      <c r="L188" s="23">
        <v>349.6</v>
      </c>
      <c r="M188" s="23">
        <v>1333.5</v>
      </c>
      <c r="N188" s="23">
        <v>228.3623</v>
      </c>
      <c r="O188" s="23">
        <v>1996</v>
      </c>
      <c r="P188" s="23">
        <v>756</v>
      </c>
      <c r="Q188" s="23">
        <v>50.639299999999999</v>
      </c>
      <c r="R188" s="23">
        <v>14.85</v>
      </c>
      <c r="S188" s="23">
        <v>78.400000000000006</v>
      </c>
    </row>
    <row r="189" spans="1:19">
      <c r="A189" s="32">
        <v>28764</v>
      </c>
      <c r="B189" s="23">
        <v>66.5</v>
      </c>
      <c r="C189" s="23">
        <v>71</v>
      </c>
      <c r="D189" s="23">
        <v>32.741999999999997</v>
      </c>
      <c r="E189" s="23">
        <v>6</v>
      </c>
      <c r="F189" s="23">
        <v>63.3</v>
      </c>
      <c r="G189" s="23">
        <v>87621</v>
      </c>
      <c r="H189" s="23">
        <v>8.9600000000000009</v>
      </c>
      <c r="I189" s="23">
        <v>8.64</v>
      </c>
      <c r="J189" s="23">
        <v>7.99</v>
      </c>
      <c r="K189" s="23">
        <v>9.42</v>
      </c>
      <c r="L189" s="23">
        <v>352.2</v>
      </c>
      <c r="M189" s="23">
        <v>1345</v>
      </c>
      <c r="N189" s="23">
        <v>230.50110000000001</v>
      </c>
      <c r="O189" s="23">
        <v>1970</v>
      </c>
      <c r="P189" s="23">
        <v>812</v>
      </c>
      <c r="Q189" s="23">
        <v>50.763100000000001</v>
      </c>
      <c r="R189" s="23">
        <v>14.85</v>
      </c>
      <c r="S189" s="23">
        <v>80.400000000000006</v>
      </c>
    </row>
    <row r="190" spans="1:19">
      <c r="A190" s="32">
        <v>28795</v>
      </c>
      <c r="B190" s="23">
        <v>67.099999999999994</v>
      </c>
      <c r="C190" s="23">
        <v>71.8</v>
      </c>
      <c r="D190" s="23">
        <v>33.003</v>
      </c>
      <c r="E190" s="23">
        <v>5.8</v>
      </c>
      <c r="F190" s="23">
        <v>63.3</v>
      </c>
      <c r="G190" s="23">
        <v>87956</v>
      </c>
      <c r="H190" s="23">
        <v>9.76</v>
      </c>
      <c r="I190" s="23">
        <v>8.81</v>
      </c>
      <c r="J190" s="23">
        <v>8.64</v>
      </c>
      <c r="K190" s="23">
        <v>9.59</v>
      </c>
      <c r="L190" s="23">
        <v>353.3</v>
      </c>
      <c r="M190" s="23">
        <v>1352.3</v>
      </c>
      <c r="N190" s="23">
        <v>232.92490000000001</v>
      </c>
      <c r="O190" s="23">
        <v>1981</v>
      </c>
      <c r="P190" s="23">
        <v>872</v>
      </c>
      <c r="Q190" s="23">
        <v>51.152299999999997</v>
      </c>
      <c r="R190" s="23">
        <v>14.85</v>
      </c>
      <c r="S190" s="23">
        <v>79.3</v>
      </c>
    </row>
    <row r="191" spans="1:19">
      <c r="A191" s="32">
        <v>28825</v>
      </c>
      <c r="B191" s="23">
        <v>67.5</v>
      </c>
      <c r="C191" s="23">
        <v>72.099999999999994</v>
      </c>
      <c r="D191" s="23">
        <v>33.19</v>
      </c>
      <c r="E191" s="23">
        <v>5.9</v>
      </c>
      <c r="F191" s="23">
        <v>63.5</v>
      </c>
      <c r="G191" s="23">
        <v>88391</v>
      </c>
      <c r="H191" s="23">
        <v>10.029999999999999</v>
      </c>
      <c r="I191" s="23">
        <v>9.01</v>
      </c>
      <c r="J191" s="23">
        <v>9.08</v>
      </c>
      <c r="K191" s="23">
        <v>9.83</v>
      </c>
      <c r="L191" s="23">
        <v>355.4</v>
      </c>
      <c r="M191" s="23">
        <v>1359.1</v>
      </c>
      <c r="N191" s="23">
        <v>235.80619999999999</v>
      </c>
      <c r="O191" s="23">
        <v>2094</v>
      </c>
      <c r="P191" s="23">
        <v>798</v>
      </c>
      <c r="Q191" s="23">
        <v>51.5456</v>
      </c>
      <c r="R191" s="23">
        <v>14.85</v>
      </c>
      <c r="S191" s="23">
        <v>75</v>
      </c>
    </row>
    <row r="192" spans="1:19">
      <c r="A192" s="32">
        <v>28856</v>
      </c>
      <c r="B192" s="23">
        <v>67.900000000000006</v>
      </c>
      <c r="C192" s="23">
        <v>72.7</v>
      </c>
      <c r="D192" s="23">
        <v>33.344999999999999</v>
      </c>
      <c r="E192" s="23">
        <v>6</v>
      </c>
      <c r="F192" s="23">
        <v>63.6</v>
      </c>
      <c r="G192" s="23">
        <v>88671</v>
      </c>
      <c r="H192" s="23">
        <v>10.07</v>
      </c>
      <c r="I192" s="23">
        <v>9.1</v>
      </c>
      <c r="J192" s="23">
        <v>9.35</v>
      </c>
      <c r="K192" s="23">
        <v>9.94</v>
      </c>
      <c r="L192" s="23">
        <v>357.3</v>
      </c>
      <c r="M192" s="23">
        <v>1366</v>
      </c>
      <c r="N192" s="23">
        <v>237.23939999999999</v>
      </c>
      <c r="O192" s="23">
        <v>2044</v>
      </c>
      <c r="P192" s="23">
        <v>805</v>
      </c>
      <c r="Q192" s="23">
        <v>51.805999999999997</v>
      </c>
      <c r="R192" s="23">
        <v>14.85</v>
      </c>
      <c r="S192" s="23">
        <v>66.099999999999994</v>
      </c>
    </row>
    <row r="193" spans="1:19">
      <c r="A193" s="32">
        <v>28887</v>
      </c>
      <c r="B193" s="23">
        <v>68.5</v>
      </c>
      <c r="C193" s="23">
        <v>73.8</v>
      </c>
      <c r="D193" s="23">
        <v>33.597000000000001</v>
      </c>
      <c r="E193" s="23">
        <v>5.9</v>
      </c>
      <c r="F193" s="23">
        <v>63.6</v>
      </c>
      <c r="G193" s="23">
        <v>88808</v>
      </c>
      <c r="H193" s="23">
        <v>10.06</v>
      </c>
      <c r="I193" s="23">
        <v>9.1</v>
      </c>
      <c r="J193" s="23">
        <v>9.32</v>
      </c>
      <c r="K193" s="23">
        <v>10.130000000000001</v>
      </c>
      <c r="L193" s="23">
        <v>358.6</v>
      </c>
      <c r="M193" s="23">
        <v>1371.6</v>
      </c>
      <c r="N193" s="23">
        <v>239.75700000000001</v>
      </c>
      <c r="O193" s="23">
        <v>1630</v>
      </c>
      <c r="P193" s="23">
        <v>754</v>
      </c>
      <c r="Q193" s="23">
        <v>51.524999999999999</v>
      </c>
      <c r="R193" s="23">
        <v>14.85</v>
      </c>
      <c r="S193" s="23">
        <v>72.099999999999994</v>
      </c>
    </row>
    <row r="194" spans="1:19">
      <c r="A194" s="32">
        <v>28915</v>
      </c>
      <c r="B194" s="23">
        <v>69.2</v>
      </c>
      <c r="C194" s="23">
        <v>74.900000000000006</v>
      </c>
      <c r="D194" s="23">
        <v>33.776000000000003</v>
      </c>
      <c r="E194" s="23">
        <v>5.9</v>
      </c>
      <c r="F194" s="23">
        <v>63.8</v>
      </c>
      <c r="G194" s="23">
        <v>89055</v>
      </c>
      <c r="H194" s="23">
        <v>10.09</v>
      </c>
      <c r="I194" s="23">
        <v>9.1199999999999992</v>
      </c>
      <c r="J194" s="23">
        <v>9.48</v>
      </c>
      <c r="K194" s="23">
        <v>10.08</v>
      </c>
      <c r="L194" s="23">
        <v>359.9</v>
      </c>
      <c r="M194" s="23">
        <v>1377.8</v>
      </c>
      <c r="N194" s="23">
        <v>243.8766</v>
      </c>
      <c r="O194" s="23">
        <v>1520</v>
      </c>
      <c r="P194" s="23">
        <v>723</v>
      </c>
      <c r="Q194" s="23">
        <v>51.777999999999999</v>
      </c>
      <c r="R194" s="23">
        <v>15.85</v>
      </c>
      <c r="S194" s="23">
        <v>73.900000000000006</v>
      </c>
    </row>
    <row r="195" spans="1:19">
      <c r="A195" s="32">
        <v>28946</v>
      </c>
      <c r="B195" s="23">
        <v>69.900000000000006</v>
      </c>
      <c r="C195" s="23">
        <v>75.8</v>
      </c>
      <c r="D195" s="23">
        <v>34.04</v>
      </c>
      <c r="E195" s="23">
        <v>5.8</v>
      </c>
      <c r="F195" s="23">
        <v>63.8</v>
      </c>
      <c r="G195" s="23">
        <v>89479</v>
      </c>
      <c r="H195" s="23">
        <v>10.01</v>
      </c>
      <c r="I195" s="23">
        <v>9.18</v>
      </c>
      <c r="J195" s="23">
        <v>9.4600000000000009</v>
      </c>
      <c r="K195" s="23">
        <v>10.26</v>
      </c>
      <c r="L195" s="23">
        <v>362.5</v>
      </c>
      <c r="M195" s="23">
        <v>1387.8</v>
      </c>
      <c r="N195" s="23">
        <v>247.89330000000001</v>
      </c>
      <c r="O195" s="23">
        <v>1847</v>
      </c>
      <c r="P195" s="23">
        <v>793</v>
      </c>
      <c r="Q195" s="23">
        <v>51.938200000000002</v>
      </c>
      <c r="R195" s="23">
        <v>15.85</v>
      </c>
      <c r="S195" s="23">
        <v>68.400000000000006</v>
      </c>
    </row>
    <row r="196" spans="1:19">
      <c r="A196" s="32">
        <v>28976</v>
      </c>
      <c r="B196" s="23">
        <v>70.599999999999994</v>
      </c>
      <c r="C196" s="23">
        <v>76.900000000000006</v>
      </c>
      <c r="D196" s="23">
        <v>34.395000000000003</v>
      </c>
      <c r="E196" s="23">
        <v>5.8</v>
      </c>
      <c r="F196" s="23">
        <v>63.5</v>
      </c>
      <c r="G196" s="23">
        <v>89417</v>
      </c>
      <c r="H196" s="23">
        <v>10.24</v>
      </c>
      <c r="I196" s="23">
        <v>9.25</v>
      </c>
      <c r="J196" s="23">
        <v>9.61</v>
      </c>
      <c r="K196" s="23">
        <v>10.33</v>
      </c>
      <c r="L196" s="23">
        <v>368</v>
      </c>
      <c r="M196" s="23">
        <v>1402.1</v>
      </c>
      <c r="N196" s="23">
        <v>253.76089999999999</v>
      </c>
      <c r="O196" s="23">
        <v>1748</v>
      </c>
      <c r="P196" s="23">
        <v>748</v>
      </c>
      <c r="Q196" s="23">
        <v>51.325099999999999</v>
      </c>
      <c r="R196" s="23">
        <v>15.85</v>
      </c>
      <c r="S196" s="23">
        <v>66</v>
      </c>
    </row>
    <row r="197" spans="1:19">
      <c r="A197" s="32">
        <v>29007</v>
      </c>
      <c r="B197" s="23">
        <v>71.400000000000006</v>
      </c>
      <c r="C197" s="23">
        <v>77.5</v>
      </c>
      <c r="D197" s="23">
        <v>34.750999999999998</v>
      </c>
      <c r="E197" s="23">
        <v>5.6</v>
      </c>
      <c r="F197" s="23">
        <v>63.3</v>
      </c>
      <c r="G197" s="23">
        <v>89789</v>
      </c>
      <c r="H197" s="23">
        <v>10.29</v>
      </c>
      <c r="I197" s="23">
        <v>8.91</v>
      </c>
      <c r="J197" s="23">
        <v>9.06</v>
      </c>
      <c r="K197" s="23">
        <v>10.47</v>
      </c>
      <c r="L197" s="23">
        <v>369.6</v>
      </c>
      <c r="M197" s="23">
        <v>1410.2</v>
      </c>
      <c r="N197" s="23">
        <v>258.73489999999998</v>
      </c>
      <c r="O197" s="23">
        <v>1876</v>
      </c>
      <c r="P197" s="23">
        <v>727</v>
      </c>
      <c r="Q197" s="23">
        <v>51.778199999999998</v>
      </c>
      <c r="R197" s="23">
        <v>18.100000000000001</v>
      </c>
      <c r="S197" s="23">
        <v>68.099999999999994</v>
      </c>
    </row>
    <row r="198" spans="1:19">
      <c r="A198" s="32">
        <v>29037</v>
      </c>
      <c r="B198" s="23">
        <v>72.2</v>
      </c>
      <c r="C198" s="23">
        <v>78</v>
      </c>
      <c r="D198" s="23">
        <v>35.037999999999997</v>
      </c>
      <c r="E198" s="23">
        <v>5.7</v>
      </c>
      <c r="F198" s="23">
        <v>63.5</v>
      </c>
      <c r="G198" s="23">
        <v>90108</v>
      </c>
      <c r="H198" s="23">
        <v>10.47</v>
      </c>
      <c r="I198" s="23">
        <v>8.9499999999999993</v>
      </c>
      <c r="J198" s="23">
        <v>9.24</v>
      </c>
      <c r="K198" s="23">
        <v>10.38</v>
      </c>
      <c r="L198" s="23">
        <v>373.4</v>
      </c>
      <c r="M198" s="23">
        <v>1423</v>
      </c>
      <c r="N198" s="23">
        <v>263.48149999999998</v>
      </c>
      <c r="O198" s="23">
        <v>1913</v>
      </c>
      <c r="P198" s="23">
        <v>700</v>
      </c>
      <c r="Q198" s="23">
        <v>51.786499999999997</v>
      </c>
      <c r="R198" s="23">
        <v>19.100000000000001</v>
      </c>
      <c r="S198" s="23">
        <v>65.8</v>
      </c>
    </row>
    <row r="199" spans="1:19">
      <c r="A199" s="32">
        <v>29068</v>
      </c>
      <c r="B199" s="23">
        <v>73</v>
      </c>
      <c r="C199" s="23">
        <v>79.2</v>
      </c>
      <c r="D199" s="23">
        <v>35.305</v>
      </c>
      <c r="E199" s="23">
        <v>5.7</v>
      </c>
      <c r="F199" s="23">
        <v>63.6</v>
      </c>
      <c r="G199" s="23">
        <v>90217</v>
      </c>
      <c r="H199" s="23">
        <v>10.94</v>
      </c>
      <c r="I199" s="23">
        <v>9.0299999999999994</v>
      </c>
      <c r="J199" s="23">
        <v>9.52</v>
      </c>
      <c r="K199" s="23">
        <v>10.29</v>
      </c>
      <c r="L199" s="23">
        <v>377.2</v>
      </c>
      <c r="M199" s="23">
        <v>1434.8</v>
      </c>
      <c r="N199" s="23">
        <v>267.86309999999997</v>
      </c>
      <c r="O199" s="23">
        <v>1760</v>
      </c>
      <c r="P199" s="23">
        <v>715</v>
      </c>
      <c r="Q199" s="23">
        <v>51.7029</v>
      </c>
      <c r="R199" s="23">
        <v>21.75</v>
      </c>
      <c r="S199" s="23">
        <v>60.4</v>
      </c>
    </row>
    <row r="200" spans="1:19">
      <c r="A200" s="32">
        <v>29099</v>
      </c>
      <c r="B200" s="23">
        <v>73.7</v>
      </c>
      <c r="C200" s="23">
        <v>79.599999999999994</v>
      </c>
      <c r="D200" s="23">
        <v>35.575000000000003</v>
      </c>
      <c r="E200" s="23">
        <v>6</v>
      </c>
      <c r="F200" s="23">
        <v>63.6</v>
      </c>
      <c r="G200" s="23">
        <v>90300</v>
      </c>
      <c r="H200" s="23">
        <v>11.43</v>
      </c>
      <c r="I200" s="23">
        <v>9.33</v>
      </c>
      <c r="J200" s="23">
        <v>10.26</v>
      </c>
      <c r="K200" s="23">
        <v>10.35</v>
      </c>
      <c r="L200" s="23">
        <v>378.8</v>
      </c>
      <c r="M200" s="23">
        <v>1446.6</v>
      </c>
      <c r="N200" s="23">
        <v>270.64519999999999</v>
      </c>
      <c r="O200" s="23">
        <v>1778</v>
      </c>
      <c r="P200" s="23">
        <v>729</v>
      </c>
      <c r="Q200" s="23">
        <v>51.3658</v>
      </c>
      <c r="R200" s="23">
        <v>26.5</v>
      </c>
      <c r="S200" s="23">
        <v>64.5</v>
      </c>
    </row>
    <row r="201" spans="1:19">
      <c r="A201" s="32">
        <v>29129</v>
      </c>
      <c r="B201" s="23">
        <v>74.400000000000006</v>
      </c>
      <c r="C201" s="23">
        <v>80.900000000000006</v>
      </c>
      <c r="D201" s="23">
        <v>35.889000000000003</v>
      </c>
      <c r="E201" s="23">
        <v>5.9</v>
      </c>
      <c r="F201" s="23">
        <v>63.8</v>
      </c>
      <c r="G201" s="23">
        <v>90327</v>
      </c>
      <c r="H201" s="23">
        <v>13.77</v>
      </c>
      <c r="I201" s="23">
        <v>10.3</v>
      </c>
      <c r="J201" s="23">
        <v>11.7</v>
      </c>
      <c r="K201" s="23">
        <v>10.54</v>
      </c>
      <c r="L201" s="23">
        <v>379.3</v>
      </c>
      <c r="M201" s="23">
        <v>1454.1</v>
      </c>
      <c r="N201" s="23">
        <v>274.37610000000001</v>
      </c>
      <c r="O201" s="23">
        <v>1832</v>
      </c>
      <c r="P201" s="23">
        <v>727</v>
      </c>
      <c r="Q201" s="23">
        <v>51.362299999999998</v>
      </c>
      <c r="R201" s="23">
        <v>28.5</v>
      </c>
      <c r="S201" s="23">
        <v>66.7</v>
      </c>
    </row>
    <row r="202" spans="1:19">
      <c r="A202" s="32">
        <v>29160</v>
      </c>
      <c r="B202" s="23">
        <v>75.2</v>
      </c>
      <c r="C202" s="23">
        <v>82.1</v>
      </c>
      <c r="D202" s="23">
        <v>36.182000000000002</v>
      </c>
      <c r="E202" s="23">
        <v>6</v>
      </c>
      <c r="F202" s="23">
        <v>63.7</v>
      </c>
      <c r="G202" s="23">
        <v>90481</v>
      </c>
      <c r="H202" s="23">
        <v>13.18</v>
      </c>
      <c r="I202" s="23">
        <v>10.65</v>
      </c>
      <c r="J202" s="23">
        <v>11.79</v>
      </c>
      <c r="K202" s="23">
        <v>11.4</v>
      </c>
      <c r="L202" s="23">
        <v>380.8</v>
      </c>
      <c r="M202" s="23">
        <v>1460.4</v>
      </c>
      <c r="N202" s="23">
        <v>276.1506</v>
      </c>
      <c r="O202" s="23">
        <v>1681</v>
      </c>
      <c r="P202" s="23">
        <v>670</v>
      </c>
      <c r="Q202" s="23">
        <v>51.717500000000001</v>
      </c>
      <c r="R202" s="23">
        <v>29</v>
      </c>
      <c r="S202" s="23">
        <v>62.1</v>
      </c>
    </row>
    <row r="203" spans="1:19">
      <c r="A203" s="32">
        <v>29190</v>
      </c>
      <c r="B203" s="23">
        <v>76</v>
      </c>
      <c r="C203" s="23">
        <v>82.6</v>
      </c>
      <c r="D203" s="23">
        <v>36.433</v>
      </c>
      <c r="E203" s="23">
        <v>5.9</v>
      </c>
      <c r="F203" s="23">
        <v>63.7</v>
      </c>
      <c r="G203" s="23">
        <v>90573</v>
      </c>
      <c r="H203" s="23">
        <v>13.78</v>
      </c>
      <c r="I203" s="23">
        <v>10.39</v>
      </c>
      <c r="J203" s="23">
        <v>12.04</v>
      </c>
      <c r="K203" s="23">
        <v>11.99</v>
      </c>
      <c r="L203" s="23">
        <v>380.8</v>
      </c>
      <c r="M203" s="23">
        <v>1465.9</v>
      </c>
      <c r="N203" s="23">
        <v>277.23820000000001</v>
      </c>
      <c r="O203" s="23">
        <v>1524</v>
      </c>
      <c r="P203" s="23">
        <v>597</v>
      </c>
      <c r="Q203" s="23">
        <v>51.634099999999997</v>
      </c>
      <c r="R203" s="23">
        <v>31</v>
      </c>
      <c r="S203" s="23">
        <v>63.3</v>
      </c>
    </row>
    <row r="204" spans="1:19">
      <c r="A204" s="32">
        <v>29221</v>
      </c>
      <c r="B204" s="23">
        <v>76.900000000000006</v>
      </c>
      <c r="C204" s="23">
        <v>83.4</v>
      </c>
      <c r="D204" s="23">
        <v>36.738999999999997</v>
      </c>
      <c r="E204" s="23">
        <v>6</v>
      </c>
      <c r="F204" s="23">
        <v>63.9</v>
      </c>
      <c r="G204" s="23">
        <v>90672</v>
      </c>
      <c r="H204" s="23">
        <v>13.82</v>
      </c>
      <c r="I204" s="23">
        <v>10.8</v>
      </c>
      <c r="J204" s="23">
        <v>12</v>
      </c>
      <c r="K204" s="23">
        <v>12.06</v>
      </c>
      <c r="L204" s="23">
        <v>381.8</v>
      </c>
      <c r="M204" s="23">
        <v>1473.7</v>
      </c>
      <c r="N204" s="23">
        <v>279.72570000000002</v>
      </c>
      <c r="O204" s="23">
        <v>1498</v>
      </c>
      <c r="P204" s="23">
        <v>559</v>
      </c>
      <c r="Q204" s="23">
        <v>51.669400000000003</v>
      </c>
      <c r="R204" s="23">
        <v>32.5</v>
      </c>
      <c r="S204" s="23">
        <v>61</v>
      </c>
    </row>
    <row r="205" spans="1:19">
      <c r="A205" s="32">
        <v>29252</v>
      </c>
      <c r="B205" s="23">
        <v>78</v>
      </c>
      <c r="C205" s="23">
        <v>85.2</v>
      </c>
      <c r="D205" s="23">
        <v>37.124000000000002</v>
      </c>
      <c r="E205" s="23">
        <v>6.3</v>
      </c>
      <c r="F205" s="23">
        <v>64</v>
      </c>
      <c r="G205" s="23">
        <v>90800</v>
      </c>
      <c r="H205" s="23">
        <v>14.13</v>
      </c>
      <c r="I205" s="23">
        <v>12.41</v>
      </c>
      <c r="J205" s="23">
        <v>12.86</v>
      </c>
      <c r="K205" s="23">
        <v>12.42</v>
      </c>
      <c r="L205" s="23">
        <v>385.8</v>
      </c>
      <c r="M205" s="23">
        <v>1482.7</v>
      </c>
      <c r="N205" s="23">
        <v>281.8501</v>
      </c>
      <c r="O205" s="23">
        <v>1341</v>
      </c>
      <c r="P205" s="23">
        <v>592</v>
      </c>
      <c r="Q205" s="23">
        <v>51.944000000000003</v>
      </c>
      <c r="R205" s="23">
        <v>32.5</v>
      </c>
      <c r="S205" s="23">
        <v>67</v>
      </c>
    </row>
    <row r="206" spans="1:19">
      <c r="A206" s="32">
        <v>29281</v>
      </c>
      <c r="B206" s="23">
        <v>79</v>
      </c>
      <c r="C206" s="23">
        <v>86.9</v>
      </c>
      <c r="D206" s="23">
        <v>37.526000000000003</v>
      </c>
      <c r="E206" s="23">
        <v>6.3</v>
      </c>
      <c r="F206" s="23">
        <v>64</v>
      </c>
      <c r="G206" s="23">
        <v>90883</v>
      </c>
      <c r="H206" s="23">
        <v>17.190000000000001</v>
      </c>
      <c r="I206" s="23">
        <v>12.75</v>
      </c>
      <c r="J206" s="23">
        <v>15.2</v>
      </c>
      <c r="K206" s="23">
        <v>13.57</v>
      </c>
      <c r="L206" s="23">
        <v>390.1</v>
      </c>
      <c r="M206" s="23">
        <v>1494.6</v>
      </c>
      <c r="N206" s="23">
        <v>285.67309999999998</v>
      </c>
      <c r="O206" s="23">
        <v>1350</v>
      </c>
      <c r="P206" s="23">
        <v>541</v>
      </c>
      <c r="Q206" s="23">
        <v>51.963299999999997</v>
      </c>
      <c r="R206" s="23">
        <v>37</v>
      </c>
      <c r="S206" s="23">
        <v>66.900000000000006</v>
      </c>
    </row>
    <row r="207" spans="1:19">
      <c r="A207" s="32">
        <v>29312</v>
      </c>
      <c r="B207" s="23">
        <v>80.099999999999994</v>
      </c>
      <c r="C207" s="23">
        <v>87.5</v>
      </c>
      <c r="D207" s="23">
        <v>37.987000000000002</v>
      </c>
      <c r="E207" s="23">
        <v>6.3</v>
      </c>
      <c r="F207" s="23">
        <v>63.7</v>
      </c>
      <c r="G207" s="23">
        <v>90994</v>
      </c>
      <c r="H207" s="23">
        <v>17.61</v>
      </c>
      <c r="I207" s="23">
        <v>11.47</v>
      </c>
      <c r="J207" s="23">
        <v>13.2</v>
      </c>
      <c r="K207" s="23">
        <v>14.45</v>
      </c>
      <c r="L207" s="23">
        <v>388.4</v>
      </c>
      <c r="M207" s="23">
        <v>1499.8</v>
      </c>
      <c r="N207" s="23">
        <v>289.38440000000003</v>
      </c>
      <c r="O207" s="23">
        <v>1047</v>
      </c>
      <c r="P207" s="23">
        <v>474</v>
      </c>
      <c r="Q207" s="23">
        <v>51.745399999999997</v>
      </c>
      <c r="R207" s="23">
        <v>38</v>
      </c>
      <c r="S207" s="23">
        <v>56.5</v>
      </c>
    </row>
    <row r="208" spans="1:19">
      <c r="A208" s="32">
        <v>29342</v>
      </c>
      <c r="B208" s="23">
        <v>80.900000000000006</v>
      </c>
      <c r="C208" s="23">
        <v>87.8</v>
      </c>
      <c r="D208" s="23">
        <v>38.185000000000002</v>
      </c>
      <c r="E208" s="23">
        <v>6.9</v>
      </c>
      <c r="F208" s="23">
        <v>63.8</v>
      </c>
      <c r="G208" s="23">
        <v>90849</v>
      </c>
      <c r="H208" s="23">
        <v>10.98</v>
      </c>
      <c r="I208" s="23">
        <v>10.18</v>
      </c>
      <c r="J208" s="23">
        <v>8.58</v>
      </c>
      <c r="K208" s="23">
        <v>14.19</v>
      </c>
      <c r="L208" s="23">
        <v>383.8</v>
      </c>
      <c r="M208" s="23">
        <v>1502.2</v>
      </c>
      <c r="N208" s="23">
        <v>290.60180000000003</v>
      </c>
      <c r="O208" s="23">
        <v>1051</v>
      </c>
      <c r="P208" s="23">
        <v>370</v>
      </c>
      <c r="Q208" s="23">
        <v>50.719700000000003</v>
      </c>
      <c r="R208" s="23">
        <v>39.5</v>
      </c>
      <c r="S208" s="23">
        <v>52.7</v>
      </c>
    </row>
    <row r="209" spans="1:19">
      <c r="A209" s="32">
        <v>29373</v>
      </c>
      <c r="B209" s="23">
        <v>81.7</v>
      </c>
      <c r="C209" s="23">
        <v>88.3</v>
      </c>
      <c r="D209" s="23">
        <v>38.481999999999999</v>
      </c>
      <c r="E209" s="23">
        <v>7.5</v>
      </c>
      <c r="F209" s="23">
        <v>63.9</v>
      </c>
      <c r="G209" s="23">
        <v>90420</v>
      </c>
      <c r="H209" s="23">
        <v>9.4700000000000006</v>
      </c>
      <c r="I209" s="23">
        <v>9.7799999999999994</v>
      </c>
      <c r="J209" s="23">
        <v>7.07</v>
      </c>
      <c r="K209" s="23">
        <v>13.17</v>
      </c>
      <c r="L209" s="23">
        <v>384.8</v>
      </c>
      <c r="M209" s="23">
        <v>1512.3</v>
      </c>
      <c r="N209" s="23">
        <v>287.8784</v>
      </c>
      <c r="O209" s="23">
        <v>927</v>
      </c>
      <c r="P209" s="23">
        <v>469</v>
      </c>
      <c r="Q209" s="23">
        <v>49.476599999999998</v>
      </c>
      <c r="R209" s="23">
        <v>39.5</v>
      </c>
      <c r="S209" s="23">
        <v>51.7</v>
      </c>
    </row>
    <row r="210" spans="1:19">
      <c r="A210" s="32">
        <v>29403</v>
      </c>
      <c r="B210" s="23">
        <v>82.5</v>
      </c>
      <c r="C210" s="23">
        <v>88.7</v>
      </c>
      <c r="D210" s="23">
        <v>38.725000000000001</v>
      </c>
      <c r="E210" s="23">
        <v>7.6</v>
      </c>
      <c r="F210" s="23">
        <v>63.7</v>
      </c>
      <c r="G210" s="23">
        <v>90101</v>
      </c>
      <c r="H210" s="23">
        <v>9.0299999999999994</v>
      </c>
      <c r="I210" s="23">
        <v>10.25</v>
      </c>
      <c r="J210" s="23">
        <v>8.06</v>
      </c>
      <c r="K210" s="23">
        <v>12.71</v>
      </c>
      <c r="L210" s="23">
        <v>389.1</v>
      </c>
      <c r="M210" s="23">
        <v>1529.2</v>
      </c>
      <c r="N210" s="23">
        <v>287.0378</v>
      </c>
      <c r="O210" s="23">
        <v>1196</v>
      </c>
      <c r="P210" s="23">
        <v>552</v>
      </c>
      <c r="Q210" s="23">
        <v>48.838299999999997</v>
      </c>
      <c r="R210" s="23">
        <v>39.5</v>
      </c>
      <c r="S210" s="23">
        <v>58.7</v>
      </c>
    </row>
    <row r="211" spans="1:19">
      <c r="A211" s="32">
        <v>29434</v>
      </c>
      <c r="B211" s="23">
        <v>82.6</v>
      </c>
      <c r="C211" s="23">
        <v>90.3</v>
      </c>
      <c r="D211" s="23">
        <v>39.026000000000003</v>
      </c>
      <c r="E211" s="23">
        <v>7.8</v>
      </c>
      <c r="F211" s="23">
        <v>63.8</v>
      </c>
      <c r="G211" s="23">
        <v>89840</v>
      </c>
      <c r="H211" s="23">
        <v>9.61</v>
      </c>
      <c r="I211" s="23">
        <v>11.1</v>
      </c>
      <c r="J211" s="23">
        <v>9.1300000000000008</v>
      </c>
      <c r="K211" s="23">
        <v>12.65</v>
      </c>
      <c r="L211" s="23">
        <v>394</v>
      </c>
      <c r="M211" s="23">
        <v>1545.5</v>
      </c>
      <c r="N211" s="23">
        <v>288.05829999999997</v>
      </c>
      <c r="O211" s="23">
        <v>1269</v>
      </c>
      <c r="P211" s="23">
        <v>636</v>
      </c>
      <c r="Q211" s="23">
        <v>48.490699999999997</v>
      </c>
      <c r="R211" s="23">
        <v>39.5</v>
      </c>
      <c r="S211" s="23">
        <v>62.3</v>
      </c>
    </row>
    <row r="212" spans="1:19">
      <c r="A212" s="32">
        <v>29465</v>
      </c>
      <c r="B212" s="23">
        <v>83.2</v>
      </c>
      <c r="C212" s="23">
        <v>91.5</v>
      </c>
      <c r="D212" s="23">
        <v>39.350999999999999</v>
      </c>
      <c r="E212" s="23">
        <v>7.7</v>
      </c>
      <c r="F212" s="23">
        <v>63.7</v>
      </c>
      <c r="G212" s="23">
        <v>90099</v>
      </c>
      <c r="H212" s="23">
        <v>10.87</v>
      </c>
      <c r="I212" s="23">
        <v>11.51</v>
      </c>
      <c r="J212" s="23">
        <v>10.27</v>
      </c>
      <c r="K212" s="23">
        <v>13.15</v>
      </c>
      <c r="L212" s="23">
        <v>399.2</v>
      </c>
      <c r="M212" s="23">
        <v>1561.5</v>
      </c>
      <c r="N212" s="23">
        <v>291.44909999999999</v>
      </c>
      <c r="O212" s="23">
        <v>1436</v>
      </c>
      <c r="P212" s="23">
        <v>659</v>
      </c>
      <c r="Q212" s="23">
        <v>48.645600000000002</v>
      </c>
      <c r="R212" s="23">
        <v>38</v>
      </c>
      <c r="S212" s="23">
        <v>67.3</v>
      </c>
    </row>
    <row r="213" spans="1:19">
      <c r="A213" s="32">
        <v>29495</v>
      </c>
      <c r="B213" s="23">
        <v>83.9</v>
      </c>
      <c r="C213" s="23">
        <v>91.7</v>
      </c>
      <c r="D213" s="23">
        <v>39.715000000000003</v>
      </c>
      <c r="E213" s="23">
        <v>7.5</v>
      </c>
      <c r="F213" s="23">
        <v>63.6</v>
      </c>
      <c r="G213" s="23">
        <v>90213</v>
      </c>
      <c r="H213" s="23">
        <v>12.81</v>
      </c>
      <c r="I213" s="23">
        <v>11.75</v>
      </c>
      <c r="J213" s="23">
        <v>11.62</v>
      </c>
      <c r="K213" s="23">
        <v>13.7</v>
      </c>
      <c r="L213" s="23">
        <v>404.8</v>
      </c>
      <c r="M213" s="23">
        <v>1574</v>
      </c>
      <c r="N213" s="23">
        <v>294.79250000000002</v>
      </c>
      <c r="O213" s="23">
        <v>1471</v>
      </c>
      <c r="P213" s="23">
        <v>596</v>
      </c>
      <c r="Q213" s="23">
        <v>49.457799999999999</v>
      </c>
      <c r="R213" s="23">
        <v>36</v>
      </c>
      <c r="S213" s="23">
        <v>73.7</v>
      </c>
    </row>
    <row r="214" spans="1:19">
      <c r="A214" s="32">
        <v>29526</v>
      </c>
      <c r="B214" s="23">
        <v>84.7</v>
      </c>
      <c r="C214" s="23">
        <v>92.8</v>
      </c>
      <c r="D214" s="23">
        <v>40.033000000000001</v>
      </c>
      <c r="E214" s="23">
        <v>7.5</v>
      </c>
      <c r="F214" s="23">
        <v>63.7</v>
      </c>
      <c r="G214" s="23">
        <v>90490</v>
      </c>
      <c r="H214" s="23">
        <v>15.85</v>
      </c>
      <c r="I214" s="23">
        <v>12.68</v>
      </c>
      <c r="J214" s="23">
        <v>13.73</v>
      </c>
      <c r="K214" s="23">
        <v>14.23</v>
      </c>
      <c r="L214" s="23">
        <v>409</v>
      </c>
      <c r="M214" s="23">
        <v>1584.8</v>
      </c>
      <c r="N214" s="23">
        <v>299.95729999999998</v>
      </c>
      <c r="O214" s="23">
        <v>1523</v>
      </c>
      <c r="P214" s="23">
        <v>561</v>
      </c>
      <c r="Q214" s="23">
        <v>50.086100000000002</v>
      </c>
      <c r="R214" s="23">
        <v>36</v>
      </c>
      <c r="S214" s="23">
        <v>75</v>
      </c>
    </row>
    <row r="215" spans="1:19">
      <c r="A215" s="32">
        <v>29556</v>
      </c>
      <c r="B215" s="23">
        <v>85.6</v>
      </c>
      <c r="C215" s="23">
        <v>93.2</v>
      </c>
      <c r="D215" s="23">
        <v>40.359000000000002</v>
      </c>
      <c r="E215" s="23">
        <v>7.5</v>
      </c>
      <c r="F215" s="23">
        <v>63.8</v>
      </c>
      <c r="G215" s="23">
        <v>90747</v>
      </c>
      <c r="H215" s="23">
        <v>18.899999999999999</v>
      </c>
      <c r="I215" s="23">
        <v>12.84</v>
      </c>
      <c r="J215" s="23">
        <v>15.49</v>
      </c>
      <c r="K215" s="23">
        <v>14.64</v>
      </c>
      <c r="L215" s="23">
        <v>410.7</v>
      </c>
      <c r="M215" s="23">
        <v>1595.8</v>
      </c>
      <c r="N215" s="23">
        <v>307.37430000000001</v>
      </c>
      <c r="O215" s="23">
        <v>1510</v>
      </c>
      <c r="P215" s="23">
        <v>562</v>
      </c>
      <c r="Q215" s="23">
        <v>50.920900000000003</v>
      </c>
      <c r="R215" s="23">
        <v>36</v>
      </c>
      <c r="S215" s="23">
        <v>76.7</v>
      </c>
    </row>
    <row r="216" spans="1:19">
      <c r="A216" s="32">
        <v>29587</v>
      </c>
      <c r="B216" s="23">
        <v>86.4</v>
      </c>
      <c r="C216" s="23">
        <v>93.8</v>
      </c>
      <c r="D216" s="23">
        <v>40.621000000000002</v>
      </c>
      <c r="E216" s="23">
        <v>7.2</v>
      </c>
      <c r="F216" s="23">
        <v>63.6</v>
      </c>
      <c r="G216" s="23">
        <v>90943</v>
      </c>
      <c r="H216" s="23">
        <v>19.079999999999998</v>
      </c>
      <c r="I216" s="23">
        <v>12.57</v>
      </c>
      <c r="J216" s="23">
        <v>15.02</v>
      </c>
      <c r="K216" s="23">
        <v>15.14</v>
      </c>
      <c r="L216" s="23">
        <v>408.5</v>
      </c>
      <c r="M216" s="23">
        <v>1599.8</v>
      </c>
      <c r="N216" s="23">
        <v>312.03829999999999</v>
      </c>
      <c r="O216" s="23">
        <v>1482</v>
      </c>
      <c r="P216" s="23">
        <v>532</v>
      </c>
      <c r="Q216" s="23">
        <v>51.256999999999998</v>
      </c>
      <c r="R216" s="23">
        <v>37</v>
      </c>
      <c r="S216" s="23">
        <v>64.5</v>
      </c>
    </row>
    <row r="217" spans="1:19">
      <c r="A217" s="32">
        <v>29618</v>
      </c>
      <c r="B217" s="23">
        <v>87.2</v>
      </c>
      <c r="C217" s="23">
        <v>95.2</v>
      </c>
      <c r="D217" s="23">
        <v>41.011000000000003</v>
      </c>
      <c r="E217" s="23">
        <v>7.5</v>
      </c>
      <c r="F217" s="23">
        <v>63.9</v>
      </c>
      <c r="G217" s="23">
        <v>91033</v>
      </c>
      <c r="H217" s="23">
        <v>15.93</v>
      </c>
      <c r="I217" s="23">
        <v>13.19</v>
      </c>
      <c r="J217" s="23">
        <v>14.79</v>
      </c>
      <c r="K217" s="23">
        <v>15.03</v>
      </c>
      <c r="L217" s="23">
        <v>411.3</v>
      </c>
      <c r="M217" s="23">
        <v>1606.9</v>
      </c>
      <c r="N217" s="23">
        <v>312.4522</v>
      </c>
      <c r="O217" s="23">
        <v>1547</v>
      </c>
      <c r="P217" s="23">
        <v>511</v>
      </c>
      <c r="Q217" s="23">
        <v>50.9328</v>
      </c>
      <c r="R217" s="23">
        <v>38</v>
      </c>
      <c r="S217" s="23">
        <v>71.400000000000006</v>
      </c>
    </row>
    <row r="218" spans="1:19">
      <c r="A218" s="32">
        <v>29646</v>
      </c>
      <c r="B218" s="23">
        <v>88</v>
      </c>
      <c r="C218" s="23">
        <v>96.1</v>
      </c>
      <c r="D218" s="23">
        <v>41.426000000000002</v>
      </c>
      <c r="E218" s="23">
        <v>7.4</v>
      </c>
      <c r="F218" s="23">
        <v>63.9</v>
      </c>
      <c r="G218" s="23">
        <v>91105</v>
      </c>
      <c r="H218" s="23">
        <v>14.7</v>
      </c>
      <c r="I218" s="23">
        <v>13.12</v>
      </c>
      <c r="J218" s="23">
        <v>13.36</v>
      </c>
      <c r="K218" s="23">
        <v>15.37</v>
      </c>
      <c r="L218" s="23">
        <v>414.8</v>
      </c>
      <c r="M218" s="23">
        <v>1618.7</v>
      </c>
      <c r="N218" s="23">
        <v>313.11700000000002</v>
      </c>
      <c r="O218" s="23">
        <v>1246</v>
      </c>
      <c r="P218" s="23">
        <v>510</v>
      </c>
      <c r="Q218" s="23">
        <v>50.723700000000001</v>
      </c>
      <c r="R218" s="23">
        <v>38</v>
      </c>
      <c r="S218" s="23">
        <v>66.900000000000006</v>
      </c>
    </row>
    <row r="219" spans="1:19">
      <c r="A219" s="32">
        <v>29677</v>
      </c>
      <c r="B219" s="23">
        <v>88.6</v>
      </c>
      <c r="C219" s="23">
        <v>97</v>
      </c>
      <c r="D219" s="23">
        <v>41.715000000000003</v>
      </c>
      <c r="E219" s="23">
        <v>7.4</v>
      </c>
      <c r="F219" s="23">
        <v>64.099999999999994</v>
      </c>
      <c r="G219" s="23">
        <v>91210</v>
      </c>
      <c r="H219" s="23">
        <v>15.72</v>
      </c>
      <c r="I219" s="23">
        <v>13.68</v>
      </c>
      <c r="J219" s="23">
        <v>13.69</v>
      </c>
      <c r="K219" s="23">
        <v>15.34</v>
      </c>
      <c r="L219" s="23">
        <v>419</v>
      </c>
      <c r="M219" s="23">
        <v>1636.6</v>
      </c>
      <c r="N219" s="23">
        <v>314.39330000000001</v>
      </c>
      <c r="O219" s="23">
        <v>1306</v>
      </c>
      <c r="P219" s="23">
        <v>514</v>
      </c>
      <c r="Q219" s="23">
        <v>50.980600000000003</v>
      </c>
      <c r="R219" s="23">
        <v>38</v>
      </c>
      <c r="S219" s="23">
        <v>66.5</v>
      </c>
    </row>
    <row r="220" spans="1:19">
      <c r="A220" s="32">
        <v>29707</v>
      </c>
      <c r="B220" s="23">
        <v>89.1</v>
      </c>
      <c r="C220" s="23">
        <v>98</v>
      </c>
      <c r="D220" s="23">
        <v>41.896999999999998</v>
      </c>
      <c r="E220" s="23">
        <v>7.2</v>
      </c>
      <c r="F220" s="23">
        <v>64.2</v>
      </c>
      <c r="G220" s="23">
        <v>91283</v>
      </c>
      <c r="H220" s="23">
        <v>18.52</v>
      </c>
      <c r="I220" s="23">
        <v>14.1</v>
      </c>
      <c r="J220" s="23">
        <v>16.3</v>
      </c>
      <c r="K220" s="23">
        <v>15.56</v>
      </c>
      <c r="L220" s="23">
        <v>427.4</v>
      </c>
      <c r="M220" s="23">
        <v>1659.2</v>
      </c>
      <c r="N220" s="23">
        <v>318.50240000000002</v>
      </c>
      <c r="O220" s="23">
        <v>1360</v>
      </c>
      <c r="P220" s="23">
        <v>470</v>
      </c>
      <c r="Q220" s="23">
        <v>50.766100000000002</v>
      </c>
      <c r="R220" s="23">
        <v>38</v>
      </c>
      <c r="S220" s="23">
        <v>72.400000000000006</v>
      </c>
    </row>
    <row r="221" spans="1:19">
      <c r="A221" s="32">
        <v>29738</v>
      </c>
      <c r="B221" s="23">
        <v>89.7</v>
      </c>
      <c r="C221" s="23">
        <v>98.3</v>
      </c>
      <c r="D221" s="23">
        <v>42.085000000000001</v>
      </c>
      <c r="E221" s="23">
        <v>7.5</v>
      </c>
      <c r="F221" s="23">
        <v>64.3</v>
      </c>
      <c r="G221" s="23">
        <v>91296</v>
      </c>
      <c r="H221" s="23">
        <v>19.100000000000001</v>
      </c>
      <c r="I221" s="23">
        <v>13.47</v>
      </c>
      <c r="J221" s="23">
        <v>14.73</v>
      </c>
      <c r="K221" s="23">
        <v>15.95</v>
      </c>
      <c r="L221" s="23">
        <v>424.7</v>
      </c>
      <c r="M221" s="23">
        <v>1664.2</v>
      </c>
      <c r="N221" s="23">
        <v>324.08</v>
      </c>
      <c r="O221" s="23">
        <v>1140</v>
      </c>
      <c r="P221" s="23">
        <v>467</v>
      </c>
      <c r="Q221" s="23">
        <v>51.055199999999999</v>
      </c>
      <c r="R221" s="23">
        <v>38</v>
      </c>
      <c r="S221" s="23">
        <v>76.3</v>
      </c>
    </row>
    <row r="222" spans="1:19">
      <c r="A222" s="32">
        <v>29768</v>
      </c>
      <c r="B222" s="23">
        <v>90.5</v>
      </c>
      <c r="C222" s="23">
        <v>98.5</v>
      </c>
      <c r="D222" s="23">
        <v>42.253</v>
      </c>
      <c r="E222" s="23">
        <v>7.5</v>
      </c>
      <c r="F222" s="23">
        <v>63.7</v>
      </c>
      <c r="G222" s="23">
        <v>91490</v>
      </c>
      <c r="H222" s="23">
        <v>19.04</v>
      </c>
      <c r="I222" s="23">
        <v>14.28</v>
      </c>
      <c r="J222" s="23">
        <v>14.95</v>
      </c>
      <c r="K222" s="23">
        <v>15.8</v>
      </c>
      <c r="L222" s="23">
        <v>425.2</v>
      </c>
      <c r="M222" s="23">
        <v>1670.3</v>
      </c>
      <c r="N222" s="23">
        <v>328.17259999999999</v>
      </c>
      <c r="O222" s="23">
        <v>1045</v>
      </c>
      <c r="P222" s="23">
        <v>415</v>
      </c>
      <c r="Q222" s="23">
        <v>51.321399999999997</v>
      </c>
      <c r="R222" s="23">
        <v>36</v>
      </c>
      <c r="S222" s="23">
        <v>73.099999999999994</v>
      </c>
    </row>
    <row r="223" spans="1:19">
      <c r="A223" s="32">
        <v>29799</v>
      </c>
      <c r="B223" s="23">
        <v>91.5</v>
      </c>
      <c r="C223" s="23">
        <v>99</v>
      </c>
      <c r="D223" s="23">
        <v>42.508000000000003</v>
      </c>
      <c r="E223" s="23">
        <v>7.2</v>
      </c>
      <c r="F223" s="23">
        <v>63.8</v>
      </c>
      <c r="G223" s="23">
        <v>91601</v>
      </c>
      <c r="H223" s="23">
        <v>17.82</v>
      </c>
      <c r="I223" s="23">
        <v>14.94</v>
      </c>
      <c r="J223" s="23">
        <v>15.51</v>
      </c>
      <c r="K223" s="23">
        <v>16.170000000000002</v>
      </c>
      <c r="L223" s="23">
        <v>426.9</v>
      </c>
      <c r="M223" s="23">
        <v>1681.9</v>
      </c>
      <c r="N223" s="23">
        <v>331.8571</v>
      </c>
      <c r="O223" s="23">
        <v>1041</v>
      </c>
      <c r="P223" s="23">
        <v>431</v>
      </c>
      <c r="Q223" s="23">
        <v>51.655500000000004</v>
      </c>
      <c r="R223" s="23">
        <v>36</v>
      </c>
      <c r="S223" s="23">
        <v>74.099999999999994</v>
      </c>
    </row>
    <row r="224" spans="1:19">
      <c r="A224" s="32">
        <v>29830</v>
      </c>
      <c r="B224" s="23">
        <v>92.2</v>
      </c>
      <c r="C224" s="23">
        <v>99</v>
      </c>
      <c r="D224" s="23">
        <v>42.774000000000001</v>
      </c>
      <c r="E224" s="23">
        <v>7.4</v>
      </c>
      <c r="F224" s="23">
        <v>63.8</v>
      </c>
      <c r="G224" s="23">
        <v>91565</v>
      </c>
      <c r="H224" s="23">
        <v>15.87</v>
      </c>
      <c r="I224" s="23">
        <v>15.32</v>
      </c>
      <c r="J224" s="23">
        <v>14.7</v>
      </c>
      <c r="K224" s="23">
        <v>16.34</v>
      </c>
      <c r="L224" s="23">
        <v>426.9</v>
      </c>
      <c r="M224" s="23">
        <v>1694.3</v>
      </c>
      <c r="N224" s="23">
        <v>336.52300000000002</v>
      </c>
      <c r="O224" s="23">
        <v>940</v>
      </c>
      <c r="P224" s="23">
        <v>378</v>
      </c>
      <c r="Q224" s="23">
        <v>51.590299999999999</v>
      </c>
      <c r="R224" s="23">
        <v>36</v>
      </c>
      <c r="S224" s="23">
        <v>77.2</v>
      </c>
    </row>
    <row r="225" spans="1:19">
      <c r="A225" s="32">
        <v>29860</v>
      </c>
      <c r="B225" s="23">
        <v>93.1</v>
      </c>
      <c r="C225" s="23">
        <v>98.8</v>
      </c>
      <c r="D225" s="23">
        <v>43.033000000000001</v>
      </c>
      <c r="E225" s="23">
        <v>7.6</v>
      </c>
      <c r="F225" s="23">
        <v>63.5</v>
      </c>
      <c r="G225" s="23">
        <v>91477</v>
      </c>
      <c r="H225" s="23">
        <v>15.08</v>
      </c>
      <c r="I225" s="23">
        <v>15.15</v>
      </c>
      <c r="J225" s="23">
        <v>13.54</v>
      </c>
      <c r="K225" s="23">
        <v>16.920000000000002</v>
      </c>
      <c r="L225" s="23">
        <v>427</v>
      </c>
      <c r="M225" s="23">
        <v>1706</v>
      </c>
      <c r="N225" s="23">
        <v>338.1155</v>
      </c>
      <c r="O225" s="23">
        <v>911</v>
      </c>
      <c r="P225" s="23">
        <v>338</v>
      </c>
      <c r="Q225" s="23">
        <v>51.3429</v>
      </c>
      <c r="R225" s="23">
        <v>36</v>
      </c>
      <c r="S225" s="23">
        <v>73.099999999999994</v>
      </c>
    </row>
    <row r="226" spans="1:19">
      <c r="A226" s="32">
        <v>29891</v>
      </c>
      <c r="B226" s="23">
        <v>93.4</v>
      </c>
      <c r="C226" s="23">
        <v>98.9</v>
      </c>
      <c r="D226" s="23">
        <v>43.228000000000002</v>
      </c>
      <c r="E226" s="23">
        <v>7.9</v>
      </c>
      <c r="F226" s="23">
        <v>63.8</v>
      </c>
      <c r="G226" s="23">
        <v>91380</v>
      </c>
      <c r="H226" s="23">
        <v>13.31</v>
      </c>
      <c r="I226" s="23">
        <v>13.39</v>
      </c>
      <c r="J226" s="23">
        <v>10.86</v>
      </c>
      <c r="K226" s="23">
        <v>17.11</v>
      </c>
      <c r="L226" s="23">
        <v>428.4</v>
      </c>
      <c r="M226" s="23">
        <v>1721.8</v>
      </c>
      <c r="N226" s="23">
        <v>341.19889999999998</v>
      </c>
      <c r="O226" s="23">
        <v>873</v>
      </c>
      <c r="P226" s="23">
        <v>356</v>
      </c>
      <c r="Q226" s="23">
        <v>50.946300000000001</v>
      </c>
      <c r="R226" s="23">
        <v>35</v>
      </c>
      <c r="S226" s="23">
        <v>70.3</v>
      </c>
    </row>
    <row r="227" spans="1:19">
      <c r="A227" s="32">
        <v>29921</v>
      </c>
      <c r="B227" s="23">
        <v>93.8</v>
      </c>
      <c r="C227" s="23">
        <v>98.8</v>
      </c>
      <c r="D227" s="23">
        <v>43.46</v>
      </c>
      <c r="E227" s="23">
        <v>8.3000000000000007</v>
      </c>
      <c r="F227" s="23">
        <v>63.9</v>
      </c>
      <c r="G227" s="23">
        <v>91171</v>
      </c>
      <c r="H227" s="23">
        <v>12.37</v>
      </c>
      <c r="I227" s="23">
        <v>13.72</v>
      </c>
      <c r="J227" s="23">
        <v>10.85</v>
      </c>
      <c r="K227" s="23">
        <v>16.39</v>
      </c>
      <c r="L227" s="23">
        <v>431.3</v>
      </c>
      <c r="M227" s="23">
        <v>1736.1</v>
      </c>
      <c r="N227" s="23">
        <v>345.50880000000001</v>
      </c>
      <c r="O227" s="23">
        <v>837</v>
      </c>
      <c r="P227" s="23">
        <v>382</v>
      </c>
      <c r="Q227" s="23">
        <v>50.354599999999998</v>
      </c>
      <c r="R227" s="23">
        <v>36</v>
      </c>
      <c r="S227" s="23">
        <v>62.5</v>
      </c>
    </row>
    <row r="228" spans="1:19">
      <c r="A228" s="32">
        <v>29952</v>
      </c>
      <c r="B228" s="23">
        <v>94.1</v>
      </c>
      <c r="C228" s="23">
        <v>98.8</v>
      </c>
      <c r="D228" s="23">
        <v>43.594000000000001</v>
      </c>
      <c r="E228" s="23">
        <v>8.5</v>
      </c>
      <c r="F228" s="23">
        <v>63.6</v>
      </c>
      <c r="G228" s="23">
        <v>90895</v>
      </c>
      <c r="H228" s="23">
        <v>13.22</v>
      </c>
      <c r="I228" s="23">
        <v>14.59</v>
      </c>
      <c r="J228" s="23">
        <v>12.28</v>
      </c>
      <c r="K228" s="23">
        <v>16.55</v>
      </c>
      <c r="L228" s="23">
        <v>436.7</v>
      </c>
      <c r="M228" s="23">
        <v>1755.5</v>
      </c>
      <c r="N228" s="23">
        <v>350.30770000000001</v>
      </c>
      <c r="O228" s="23">
        <v>910</v>
      </c>
      <c r="P228" s="23">
        <v>457</v>
      </c>
      <c r="Q228" s="23">
        <v>49.808599999999998</v>
      </c>
      <c r="R228" s="23">
        <v>35</v>
      </c>
      <c r="S228" s="23">
        <v>64.3</v>
      </c>
    </row>
    <row r="229" spans="1:19">
      <c r="A229" s="32">
        <v>29983</v>
      </c>
      <c r="B229" s="23">
        <v>94.4</v>
      </c>
      <c r="C229" s="23">
        <v>99.7</v>
      </c>
      <c r="D229" s="23">
        <v>43.853000000000002</v>
      </c>
      <c r="E229" s="23">
        <v>8.6</v>
      </c>
      <c r="F229" s="23">
        <v>63.7</v>
      </c>
      <c r="G229" s="23">
        <v>90565</v>
      </c>
      <c r="H229" s="23">
        <v>14.78</v>
      </c>
      <c r="I229" s="23">
        <v>14.43</v>
      </c>
      <c r="J229" s="23">
        <v>13.48</v>
      </c>
      <c r="K229" s="23">
        <v>17.100000000000001</v>
      </c>
      <c r="L229" s="23">
        <v>442.7</v>
      </c>
      <c r="M229" s="23">
        <v>1770.4</v>
      </c>
      <c r="N229" s="23">
        <v>354.84550000000002</v>
      </c>
      <c r="O229" s="23">
        <v>843</v>
      </c>
      <c r="P229" s="23">
        <v>368</v>
      </c>
      <c r="Q229" s="23">
        <v>48.787700000000001</v>
      </c>
      <c r="R229" s="23">
        <v>33.85</v>
      </c>
      <c r="S229" s="23">
        <v>71</v>
      </c>
    </row>
    <row r="230" spans="1:19">
      <c r="A230" s="32">
        <v>30011</v>
      </c>
      <c r="B230" s="23">
        <v>94.7</v>
      </c>
      <c r="C230" s="23">
        <v>99.8</v>
      </c>
      <c r="D230" s="23">
        <v>43.984999999999999</v>
      </c>
      <c r="E230" s="23">
        <v>8.9</v>
      </c>
      <c r="F230" s="23">
        <v>63.8</v>
      </c>
      <c r="G230" s="23">
        <v>90563</v>
      </c>
      <c r="H230" s="23">
        <v>14.68</v>
      </c>
      <c r="I230" s="23">
        <v>13.86</v>
      </c>
      <c r="J230" s="23">
        <v>12.68</v>
      </c>
      <c r="K230" s="23">
        <v>17.18</v>
      </c>
      <c r="L230" s="23">
        <v>441.9</v>
      </c>
      <c r="M230" s="23">
        <v>1774.5</v>
      </c>
      <c r="N230" s="23">
        <v>360.71370000000002</v>
      </c>
      <c r="O230" s="23">
        <v>866</v>
      </c>
      <c r="P230" s="23">
        <v>365</v>
      </c>
      <c r="Q230" s="23">
        <v>49.783900000000003</v>
      </c>
      <c r="R230" s="23">
        <v>31.56</v>
      </c>
      <c r="S230" s="23">
        <v>66.5</v>
      </c>
    </row>
    <row r="231" spans="1:19">
      <c r="A231" s="32">
        <v>30042</v>
      </c>
      <c r="B231" s="23">
        <v>94.7</v>
      </c>
      <c r="C231" s="23">
        <v>99.6</v>
      </c>
      <c r="D231" s="23">
        <v>44.097999999999999</v>
      </c>
      <c r="E231" s="23">
        <v>9</v>
      </c>
      <c r="F231" s="23">
        <v>63.8</v>
      </c>
      <c r="G231" s="23">
        <v>90434</v>
      </c>
      <c r="H231" s="23">
        <v>14.94</v>
      </c>
      <c r="I231" s="23">
        <v>13.87</v>
      </c>
      <c r="J231" s="23">
        <v>12.7</v>
      </c>
      <c r="K231" s="23">
        <v>16.82</v>
      </c>
      <c r="L231" s="23">
        <v>442.7</v>
      </c>
      <c r="M231" s="23">
        <v>1786.5</v>
      </c>
      <c r="N231" s="23">
        <v>363.97460000000001</v>
      </c>
      <c r="O231" s="23">
        <v>931</v>
      </c>
      <c r="P231" s="23">
        <v>374</v>
      </c>
      <c r="Q231" s="23">
        <v>49.447699999999998</v>
      </c>
      <c r="R231" s="23">
        <v>28.48</v>
      </c>
      <c r="S231" s="23">
        <v>62</v>
      </c>
    </row>
    <row r="232" spans="1:19">
      <c r="A232" s="32">
        <v>30072</v>
      </c>
      <c r="B232" s="23">
        <v>95</v>
      </c>
      <c r="C232" s="23">
        <v>99.6</v>
      </c>
      <c r="D232" s="23">
        <v>44.12</v>
      </c>
      <c r="E232" s="23">
        <v>9.3000000000000007</v>
      </c>
      <c r="F232" s="23">
        <v>63.9</v>
      </c>
      <c r="G232" s="23">
        <v>90150</v>
      </c>
      <c r="H232" s="23">
        <v>14.45</v>
      </c>
      <c r="I232" s="23">
        <v>13.62</v>
      </c>
      <c r="J232" s="23">
        <v>12.09</v>
      </c>
      <c r="K232" s="23">
        <v>16.78</v>
      </c>
      <c r="L232" s="23">
        <v>447.1</v>
      </c>
      <c r="M232" s="23">
        <v>1803.9</v>
      </c>
      <c r="N232" s="23">
        <v>371.05650000000003</v>
      </c>
      <c r="O232" s="23">
        <v>917</v>
      </c>
      <c r="P232" s="23">
        <v>339</v>
      </c>
      <c r="Q232" s="23">
        <v>48.991300000000003</v>
      </c>
      <c r="R232" s="23">
        <v>33.450000000000003</v>
      </c>
      <c r="S232" s="23">
        <v>65.5</v>
      </c>
    </row>
    <row r="233" spans="1:19">
      <c r="A233" s="32">
        <v>30103</v>
      </c>
      <c r="B233" s="23">
        <v>95.9</v>
      </c>
      <c r="C233" s="23">
        <v>99.8</v>
      </c>
      <c r="D233" s="23">
        <v>44.381999999999998</v>
      </c>
      <c r="E233" s="23">
        <v>9.4</v>
      </c>
      <c r="F233" s="23">
        <v>64.2</v>
      </c>
      <c r="G233" s="23">
        <v>90107</v>
      </c>
      <c r="H233" s="23">
        <v>14.15</v>
      </c>
      <c r="I233" s="23">
        <v>14.3</v>
      </c>
      <c r="J233" s="23">
        <v>12.47</v>
      </c>
      <c r="K233" s="23">
        <v>16.64</v>
      </c>
      <c r="L233" s="23">
        <v>446.7</v>
      </c>
      <c r="M233" s="23">
        <v>1815.4</v>
      </c>
      <c r="N233" s="23">
        <v>375.98230000000001</v>
      </c>
      <c r="O233" s="23">
        <v>1025</v>
      </c>
      <c r="P233" s="23">
        <v>384</v>
      </c>
      <c r="Q233" s="23">
        <v>48.666899999999998</v>
      </c>
      <c r="R233" s="23">
        <v>35.93</v>
      </c>
      <c r="S233" s="23">
        <v>67.5</v>
      </c>
    </row>
    <row r="234" spans="1:19">
      <c r="A234" s="32">
        <v>30133</v>
      </c>
      <c r="B234" s="23">
        <v>97</v>
      </c>
      <c r="C234" s="23">
        <v>100</v>
      </c>
      <c r="D234" s="23">
        <v>44.704000000000001</v>
      </c>
      <c r="E234" s="23">
        <v>9.6</v>
      </c>
      <c r="F234" s="23">
        <v>63.9</v>
      </c>
      <c r="G234" s="23">
        <v>89865</v>
      </c>
      <c r="H234" s="23">
        <v>12.59</v>
      </c>
      <c r="I234" s="23">
        <v>13.95</v>
      </c>
      <c r="J234" s="23">
        <v>11.35</v>
      </c>
      <c r="K234" s="23">
        <v>16.920000000000002</v>
      </c>
      <c r="L234" s="23">
        <v>447.5</v>
      </c>
      <c r="M234" s="23">
        <v>1826</v>
      </c>
      <c r="N234" s="23">
        <v>380.56420000000003</v>
      </c>
      <c r="O234" s="23">
        <v>902</v>
      </c>
      <c r="P234" s="23">
        <v>370</v>
      </c>
      <c r="Q234" s="23">
        <v>48.541499999999999</v>
      </c>
      <c r="R234" s="23">
        <v>35.07</v>
      </c>
      <c r="S234" s="23">
        <v>65.7</v>
      </c>
    </row>
    <row r="235" spans="1:19">
      <c r="A235" s="32">
        <v>30164</v>
      </c>
      <c r="B235" s="23">
        <v>97.5</v>
      </c>
      <c r="C235" s="23">
        <v>100.4</v>
      </c>
      <c r="D235" s="23">
        <v>44.969000000000001</v>
      </c>
      <c r="E235" s="23">
        <v>9.8000000000000007</v>
      </c>
      <c r="F235" s="23">
        <v>64</v>
      </c>
      <c r="G235" s="23">
        <v>89521</v>
      </c>
      <c r="H235" s="23">
        <v>10.119999999999999</v>
      </c>
      <c r="I235" s="23">
        <v>13.06</v>
      </c>
      <c r="J235" s="23">
        <v>8.68</v>
      </c>
      <c r="K235" s="23">
        <v>16.8</v>
      </c>
      <c r="L235" s="23">
        <v>448</v>
      </c>
      <c r="M235" s="23">
        <v>1831.5</v>
      </c>
      <c r="N235" s="23">
        <v>384.0437</v>
      </c>
      <c r="O235" s="23">
        <v>1166</v>
      </c>
      <c r="P235" s="23">
        <v>375</v>
      </c>
      <c r="Q235" s="23">
        <v>48.377499999999998</v>
      </c>
      <c r="R235" s="23">
        <v>34.159999999999997</v>
      </c>
      <c r="S235" s="23">
        <v>65.400000000000006</v>
      </c>
    </row>
    <row r="236" spans="1:19">
      <c r="A236" s="32">
        <v>30195</v>
      </c>
      <c r="B236" s="23">
        <v>97.7</v>
      </c>
      <c r="C236" s="23">
        <v>100.3</v>
      </c>
      <c r="D236" s="23">
        <v>45.107999999999997</v>
      </c>
      <c r="E236" s="23">
        <v>9.8000000000000007</v>
      </c>
      <c r="F236" s="23">
        <v>64.099999999999994</v>
      </c>
      <c r="G236" s="23">
        <v>89363</v>
      </c>
      <c r="H236" s="23">
        <v>10.31</v>
      </c>
      <c r="I236" s="23">
        <v>12.34</v>
      </c>
      <c r="J236" s="23">
        <v>7.92</v>
      </c>
      <c r="K236" s="23">
        <v>16.32</v>
      </c>
      <c r="L236" s="23">
        <v>451.4</v>
      </c>
      <c r="M236" s="23">
        <v>1845.2</v>
      </c>
      <c r="N236" s="23">
        <v>385.85930000000002</v>
      </c>
      <c r="O236" s="23">
        <v>1046</v>
      </c>
      <c r="P236" s="23">
        <v>407</v>
      </c>
      <c r="Q236" s="23">
        <v>47.938200000000002</v>
      </c>
      <c r="R236" s="23">
        <v>33.950000000000003</v>
      </c>
      <c r="S236" s="23">
        <v>65.400000000000006</v>
      </c>
    </row>
    <row r="237" spans="1:19">
      <c r="A237" s="32">
        <v>30225</v>
      </c>
      <c r="B237" s="23">
        <v>97.7</v>
      </c>
      <c r="C237" s="23">
        <v>100</v>
      </c>
      <c r="D237" s="23">
        <v>45.232999999999997</v>
      </c>
      <c r="E237" s="23">
        <v>10.1</v>
      </c>
      <c r="F237" s="23">
        <v>64.099999999999994</v>
      </c>
      <c r="G237" s="23">
        <v>89183</v>
      </c>
      <c r="H237" s="23">
        <v>9.7100000000000009</v>
      </c>
      <c r="I237" s="23">
        <v>10.91</v>
      </c>
      <c r="J237" s="23">
        <v>7.71</v>
      </c>
      <c r="K237" s="23">
        <v>15.63</v>
      </c>
      <c r="L237" s="23">
        <v>456.9</v>
      </c>
      <c r="M237" s="23">
        <v>1858.4</v>
      </c>
      <c r="N237" s="23">
        <v>391.0385</v>
      </c>
      <c r="O237" s="23">
        <v>1144</v>
      </c>
      <c r="P237" s="23">
        <v>481</v>
      </c>
      <c r="Q237" s="23">
        <v>47.813899999999997</v>
      </c>
      <c r="R237" s="23">
        <v>35.630000000000003</v>
      </c>
      <c r="S237" s="23">
        <v>69.3</v>
      </c>
    </row>
    <row r="238" spans="1:19">
      <c r="A238" s="32">
        <v>30256</v>
      </c>
      <c r="B238" s="23">
        <v>98.1</v>
      </c>
      <c r="C238" s="23">
        <v>100.2</v>
      </c>
      <c r="D238" s="23">
        <v>45.487000000000002</v>
      </c>
      <c r="E238" s="23">
        <v>10.4</v>
      </c>
      <c r="F238" s="23">
        <v>64.099999999999994</v>
      </c>
      <c r="G238" s="23">
        <v>88907</v>
      </c>
      <c r="H238" s="23">
        <v>9.1999999999999993</v>
      </c>
      <c r="I238" s="23">
        <v>10.55</v>
      </c>
      <c r="J238" s="23">
        <v>8.07</v>
      </c>
      <c r="K238" s="23">
        <v>14.73</v>
      </c>
      <c r="L238" s="23">
        <v>464.5</v>
      </c>
      <c r="M238" s="23">
        <v>1869.7</v>
      </c>
      <c r="N238" s="23">
        <v>392.39170000000001</v>
      </c>
      <c r="O238" s="23">
        <v>1173</v>
      </c>
      <c r="P238" s="23">
        <v>480</v>
      </c>
      <c r="Q238" s="23">
        <v>47.357500000000002</v>
      </c>
      <c r="R238" s="23">
        <v>35.68</v>
      </c>
      <c r="S238" s="23">
        <v>73.400000000000006</v>
      </c>
    </row>
    <row r="239" spans="1:19">
      <c r="A239" s="32">
        <v>30286</v>
      </c>
      <c r="B239" s="23">
        <v>98</v>
      </c>
      <c r="C239" s="23">
        <v>100.3</v>
      </c>
      <c r="D239" s="23">
        <v>45.624000000000002</v>
      </c>
      <c r="E239" s="23">
        <v>10.8</v>
      </c>
      <c r="F239" s="23">
        <v>64.2</v>
      </c>
      <c r="G239" s="23">
        <v>88786</v>
      </c>
      <c r="H239" s="23">
        <v>8.9499999999999993</v>
      </c>
      <c r="I239" s="23">
        <v>10.54</v>
      </c>
      <c r="J239" s="23">
        <v>7.94</v>
      </c>
      <c r="K239" s="23">
        <v>14.3</v>
      </c>
      <c r="L239" s="23">
        <v>471.5</v>
      </c>
      <c r="M239" s="23">
        <v>1883.7</v>
      </c>
      <c r="N239" s="23">
        <v>391.9751</v>
      </c>
      <c r="O239" s="23">
        <v>1372</v>
      </c>
      <c r="P239" s="23">
        <v>554</v>
      </c>
      <c r="Q239" s="23">
        <v>47.207799999999999</v>
      </c>
      <c r="R239" s="23">
        <v>34.15</v>
      </c>
      <c r="S239" s="23">
        <v>72.099999999999994</v>
      </c>
    </row>
    <row r="240" spans="1:19">
      <c r="A240" s="32">
        <v>30317</v>
      </c>
      <c r="B240" s="23">
        <v>97.7</v>
      </c>
      <c r="C240" s="23">
        <v>100.5</v>
      </c>
      <c r="D240" s="23">
        <v>45.692999999999998</v>
      </c>
      <c r="E240" s="23">
        <v>10.8</v>
      </c>
      <c r="F240" s="23">
        <v>64.099999999999994</v>
      </c>
      <c r="G240" s="23">
        <v>88771</v>
      </c>
      <c r="H240" s="23">
        <v>8.68</v>
      </c>
      <c r="I240" s="23">
        <v>10.46</v>
      </c>
      <c r="J240" s="23">
        <v>7.86</v>
      </c>
      <c r="K240" s="23">
        <v>14.14</v>
      </c>
      <c r="L240" s="23">
        <v>474.8</v>
      </c>
      <c r="M240" s="23">
        <v>1905.9</v>
      </c>
      <c r="N240" s="23">
        <v>392.0419</v>
      </c>
      <c r="O240" s="23">
        <v>1303</v>
      </c>
      <c r="P240" s="23">
        <v>521</v>
      </c>
      <c r="Q240" s="23">
        <v>46.871299999999998</v>
      </c>
      <c r="R240" s="23">
        <v>31.72</v>
      </c>
      <c r="S240" s="23">
        <v>71.900000000000006</v>
      </c>
    </row>
    <row r="241" spans="1:19">
      <c r="A241" s="32">
        <v>30348</v>
      </c>
      <c r="B241" s="23">
        <v>97.9</v>
      </c>
      <c r="C241" s="23">
        <v>100.2</v>
      </c>
      <c r="D241" s="23">
        <v>45.905999999999999</v>
      </c>
      <c r="E241" s="23">
        <v>10.4</v>
      </c>
      <c r="F241" s="23">
        <v>63.9</v>
      </c>
      <c r="G241" s="23">
        <v>88990</v>
      </c>
      <c r="H241" s="23">
        <v>8.51</v>
      </c>
      <c r="I241" s="23">
        <v>10.72</v>
      </c>
      <c r="J241" s="23">
        <v>8.11</v>
      </c>
      <c r="K241" s="23">
        <v>13.94</v>
      </c>
      <c r="L241" s="23">
        <v>477.2</v>
      </c>
      <c r="M241" s="23">
        <v>1959.4</v>
      </c>
      <c r="N241" s="23">
        <v>393.18639999999999</v>
      </c>
      <c r="O241" s="23">
        <v>1586</v>
      </c>
      <c r="P241" s="23">
        <v>582</v>
      </c>
      <c r="Q241" s="23">
        <v>47.739800000000002</v>
      </c>
      <c r="R241" s="23">
        <v>31.19</v>
      </c>
      <c r="S241" s="23">
        <v>70.400000000000006</v>
      </c>
    </row>
    <row r="242" spans="1:19">
      <c r="A242" s="32">
        <v>30376</v>
      </c>
      <c r="B242" s="23">
        <v>98</v>
      </c>
      <c r="C242" s="23">
        <v>100.5</v>
      </c>
      <c r="D242" s="23">
        <v>45.984000000000002</v>
      </c>
      <c r="E242" s="23">
        <v>10.4</v>
      </c>
      <c r="F242" s="23">
        <v>63.8</v>
      </c>
      <c r="G242" s="23">
        <v>88917</v>
      </c>
      <c r="H242" s="23">
        <v>8.77</v>
      </c>
      <c r="I242" s="23">
        <v>10.51</v>
      </c>
      <c r="J242" s="23">
        <v>8.35</v>
      </c>
      <c r="K242" s="23">
        <v>13.95</v>
      </c>
      <c r="L242" s="23">
        <v>484.3</v>
      </c>
      <c r="M242" s="23">
        <v>1996.8</v>
      </c>
      <c r="N242" s="23">
        <v>393.35559999999998</v>
      </c>
      <c r="O242" s="23">
        <v>1699</v>
      </c>
      <c r="P242" s="23">
        <v>562</v>
      </c>
      <c r="Q242" s="23">
        <v>47.448399999999999</v>
      </c>
      <c r="R242" s="23">
        <v>28.95</v>
      </c>
      <c r="S242" s="23">
        <v>74.599999999999994</v>
      </c>
    </row>
    <row r="243" spans="1:19">
      <c r="A243" s="32">
        <v>30407</v>
      </c>
      <c r="B243" s="23">
        <v>98.1</v>
      </c>
      <c r="C243" s="23">
        <v>100.4</v>
      </c>
      <c r="D243" s="23">
        <v>46.042999999999999</v>
      </c>
      <c r="E243" s="23">
        <v>10.3</v>
      </c>
      <c r="F243" s="23">
        <v>63.7</v>
      </c>
      <c r="G243" s="23">
        <v>89090</v>
      </c>
      <c r="H243" s="23">
        <v>8.8000000000000007</v>
      </c>
      <c r="I243" s="23">
        <v>10.4</v>
      </c>
      <c r="J243" s="23">
        <v>8.2100000000000009</v>
      </c>
      <c r="K243" s="23">
        <v>13.61</v>
      </c>
      <c r="L243" s="23">
        <v>490.6</v>
      </c>
      <c r="M243" s="23">
        <v>2015.2</v>
      </c>
      <c r="N243" s="23">
        <v>393.8048</v>
      </c>
      <c r="O243" s="23">
        <v>1606</v>
      </c>
      <c r="P243" s="23">
        <v>596</v>
      </c>
      <c r="Q243" s="23">
        <v>47.842599999999997</v>
      </c>
      <c r="R243" s="23">
        <v>28.82</v>
      </c>
      <c r="S243" s="23">
        <v>80.8</v>
      </c>
    </row>
    <row r="244" spans="1:19">
      <c r="A244" s="32">
        <v>30437</v>
      </c>
      <c r="B244" s="23">
        <v>98.8</v>
      </c>
      <c r="C244" s="23">
        <v>100.4</v>
      </c>
      <c r="D244" s="23">
        <v>46.253</v>
      </c>
      <c r="E244" s="23">
        <v>10.199999999999999</v>
      </c>
      <c r="F244" s="23">
        <v>63.8</v>
      </c>
      <c r="G244" s="23">
        <v>89364</v>
      </c>
      <c r="H244" s="23">
        <v>8.6300000000000008</v>
      </c>
      <c r="I244" s="23">
        <v>10.38</v>
      </c>
      <c r="J244" s="23">
        <v>8.19</v>
      </c>
      <c r="K244" s="23">
        <v>13.29</v>
      </c>
      <c r="L244" s="23">
        <v>493.2</v>
      </c>
      <c r="M244" s="23">
        <v>2028.6</v>
      </c>
      <c r="N244" s="23">
        <v>392.42590000000001</v>
      </c>
      <c r="O244" s="23">
        <v>1472</v>
      </c>
      <c r="P244" s="23">
        <v>638</v>
      </c>
      <c r="Q244" s="23">
        <v>48.448300000000003</v>
      </c>
      <c r="R244" s="23">
        <v>30.61</v>
      </c>
      <c r="S244" s="23">
        <v>89.1</v>
      </c>
    </row>
    <row r="245" spans="1:19">
      <c r="A245" s="32">
        <v>30468</v>
      </c>
      <c r="B245" s="23">
        <v>99.2</v>
      </c>
      <c r="C245" s="23">
        <v>100.8</v>
      </c>
      <c r="D245" s="23">
        <v>46.384</v>
      </c>
      <c r="E245" s="23">
        <v>10.1</v>
      </c>
      <c r="F245" s="23">
        <v>63.7</v>
      </c>
      <c r="G245" s="23">
        <v>89644</v>
      </c>
      <c r="H245" s="23">
        <v>8.98</v>
      </c>
      <c r="I245" s="23">
        <v>10.85</v>
      </c>
      <c r="J245" s="23">
        <v>8.7899999999999991</v>
      </c>
      <c r="K245" s="23">
        <v>13.09</v>
      </c>
      <c r="L245" s="23">
        <v>500</v>
      </c>
      <c r="M245" s="23">
        <v>2043.1</v>
      </c>
      <c r="N245" s="23">
        <v>391.49059999999997</v>
      </c>
      <c r="O245" s="23">
        <v>1776</v>
      </c>
      <c r="P245" s="23">
        <v>664</v>
      </c>
      <c r="Q245" s="23">
        <v>48.747</v>
      </c>
      <c r="R245" s="23">
        <v>30</v>
      </c>
      <c r="S245" s="23">
        <v>93.3</v>
      </c>
    </row>
    <row r="246" spans="1:19">
      <c r="A246" s="32">
        <v>30498</v>
      </c>
      <c r="B246" s="23">
        <v>99.4</v>
      </c>
      <c r="C246" s="23">
        <v>101</v>
      </c>
      <c r="D246" s="23">
        <v>46.557000000000002</v>
      </c>
      <c r="E246" s="23">
        <v>10.1</v>
      </c>
      <c r="F246" s="23">
        <v>64.3</v>
      </c>
      <c r="G246" s="23">
        <v>90021</v>
      </c>
      <c r="H246" s="23">
        <v>9.3699999999999992</v>
      </c>
      <c r="I246" s="23">
        <v>11.38</v>
      </c>
      <c r="J246" s="23">
        <v>9.08</v>
      </c>
      <c r="K246" s="23">
        <v>13.37</v>
      </c>
      <c r="L246" s="23">
        <v>504</v>
      </c>
      <c r="M246" s="23">
        <v>2053.5</v>
      </c>
      <c r="N246" s="23">
        <v>393.83949999999999</v>
      </c>
      <c r="O246" s="23">
        <v>1733</v>
      </c>
      <c r="P246" s="23">
        <v>651</v>
      </c>
      <c r="Q246" s="23">
        <v>49.043399999999998</v>
      </c>
      <c r="R246" s="23">
        <v>31</v>
      </c>
      <c r="S246" s="23">
        <v>92.2</v>
      </c>
    </row>
    <row r="247" spans="1:19">
      <c r="A247" s="32">
        <v>30529</v>
      </c>
      <c r="B247" s="23">
        <v>99.8</v>
      </c>
      <c r="C247" s="23">
        <v>101.3</v>
      </c>
      <c r="D247" s="23">
        <v>46.82</v>
      </c>
      <c r="E247" s="23">
        <v>9.4</v>
      </c>
      <c r="F247" s="23">
        <v>64.099999999999994</v>
      </c>
      <c r="G247" s="23">
        <v>90437</v>
      </c>
      <c r="H247" s="23">
        <v>9.56</v>
      </c>
      <c r="I247" s="23">
        <v>11.85</v>
      </c>
      <c r="J247" s="23">
        <v>9.34</v>
      </c>
      <c r="K247" s="23">
        <v>13.39</v>
      </c>
      <c r="L247" s="23">
        <v>507.8</v>
      </c>
      <c r="M247" s="23">
        <v>2064.8000000000002</v>
      </c>
      <c r="N247" s="23">
        <v>397.79450000000003</v>
      </c>
      <c r="O247" s="23">
        <v>1785</v>
      </c>
      <c r="P247" s="23">
        <v>606</v>
      </c>
      <c r="Q247" s="23">
        <v>49.773899999999998</v>
      </c>
      <c r="R247" s="23">
        <v>31.66</v>
      </c>
      <c r="S247" s="23">
        <v>92.8</v>
      </c>
    </row>
    <row r="248" spans="1:19">
      <c r="A248" s="32">
        <v>30560</v>
      </c>
      <c r="B248" s="23">
        <v>100.1</v>
      </c>
      <c r="C248" s="23">
        <v>101.8</v>
      </c>
      <c r="D248" s="23">
        <v>47.02</v>
      </c>
      <c r="E248" s="23">
        <v>9.5</v>
      </c>
      <c r="F248" s="23">
        <v>64.3</v>
      </c>
      <c r="G248" s="23">
        <v>90129</v>
      </c>
      <c r="H248" s="23">
        <v>9.4499999999999993</v>
      </c>
      <c r="I248" s="23">
        <v>11.65</v>
      </c>
      <c r="J248" s="23">
        <v>9</v>
      </c>
      <c r="K248" s="23">
        <v>13.64</v>
      </c>
      <c r="L248" s="23">
        <v>510.5</v>
      </c>
      <c r="M248" s="23">
        <v>2074</v>
      </c>
      <c r="N248" s="23">
        <v>401.58659999999998</v>
      </c>
      <c r="O248" s="23">
        <v>1910</v>
      </c>
      <c r="P248" s="23">
        <v>572</v>
      </c>
      <c r="Q248" s="23">
        <v>50.363999999999997</v>
      </c>
      <c r="R248" s="23">
        <v>31.91</v>
      </c>
      <c r="S248" s="23">
        <v>90.9</v>
      </c>
    </row>
    <row r="249" spans="1:19">
      <c r="A249" s="32">
        <v>30590</v>
      </c>
      <c r="B249" s="23">
        <v>100.4</v>
      </c>
      <c r="C249" s="23">
        <v>102</v>
      </c>
      <c r="D249" s="23">
        <v>47.185000000000002</v>
      </c>
      <c r="E249" s="23">
        <v>9.1999999999999993</v>
      </c>
      <c r="F249" s="23">
        <v>64.3</v>
      </c>
      <c r="G249" s="23">
        <v>91247</v>
      </c>
      <c r="H249" s="23">
        <v>9.48</v>
      </c>
      <c r="I249" s="23">
        <v>11.54</v>
      </c>
      <c r="J249" s="23">
        <v>8.64</v>
      </c>
      <c r="K249" s="23">
        <v>13.55</v>
      </c>
      <c r="L249" s="23">
        <v>512.79999999999995</v>
      </c>
      <c r="M249" s="23">
        <v>2083.1999999999998</v>
      </c>
      <c r="N249" s="23">
        <v>402.529</v>
      </c>
      <c r="O249" s="23">
        <v>1710</v>
      </c>
      <c r="P249" s="23">
        <v>608</v>
      </c>
      <c r="Q249" s="23">
        <v>51.093699999999998</v>
      </c>
      <c r="R249" s="23">
        <v>31.11</v>
      </c>
      <c r="S249" s="23">
        <v>89.9</v>
      </c>
    </row>
    <row r="250" spans="1:19">
      <c r="A250" s="32">
        <v>30621</v>
      </c>
      <c r="B250" s="23">
        <v>100.8</v>
      </c>
      <c r="C250" s="23">
        <v>102.2</v>
      </c>
      <c r="D250" s="23">
        <v>47.265000000000001</v>
      </c>
      <c r="E250" s="23">
        <v>8.8000000000000007</v>
      </c>
      <c r="F250" s="23">
        <v>64</v>
      </c>
      <c r="G250" s="23">
        <v>91520</v>
      </c>
      <c r="H250" s="23">
        <v>9.34</v>
      </c>
      <c r="I250" s="23">
        <v>11.69</v>
      </c>
      <c r="J250" s="23">
        <v>8.76</v>
      </c>
      <c r="K250" s="23">
        <v>13.46</v>
      </c>
      <c r="L250" s="23">
        <v>517.20000000000005</v>
      </c>
      <c r="M250" s="23">
        <v>2099.1999999999998</v>
      </c>
      <c r="N250" s="23">
        <v>405.74860000000001</v>
      </c>
      <c r="O250" s="23">
        <v>1715</v>
      </c>
      <c r="P250" s="23">
        <v>632</v>
      </c>
      <c r="Q250" s="23">
        <v>51.490200000000002</v>
      </c>
      <c r="R250" s="23">
        <v>30.41</v>
      </c>
      <c r="S250" s="23">
        <v>89.3</v>
      </c>
    </row>
    <row r="251" spans="1:19">
      <c r="A251" s="32">
        <v>30651</v>
      </c>
      <c r="B251" s="23">
        <v>101.1</v>
      </c>
      <c r="C251" s="23">
        <v>102.1</v>
      </c>
      <c r="D251" s="23">
        <v>47.332000000000001</v>
      </c>
      <c r="E251" s="23">
        <v>8.5</v>
      </c>
      <c r="F251" s="23">
        <v>64.099999999999994</v>
      </c>
      <c r="G251" s="23">
        <v>91875</v>
      </c>
      <c r="H251" s="23">
        <v>9.4700000000000006</v>
      </c>
      <c r="I251" s="23">
        <v>11.83</v>
      </c>
      <c r="J251" s="23">
        <v>9</v>
      </c>
      <c r="K251" s="23">
        <v>13.61</v>
      </c>
      <c r="L251" s="23">
        <v>519</v>
      </c>
      <c r="M251" s="23">
        <v>2112.3000000000002</v>
      </c>
      <c r="N251" s="23">
        <v>409.61739999999998</v>
      </c>
      <c r="O251" s="23">
        <v>1785</v>
      </c>
      <c r="P251" s="23">
        <v>644</v>
      </c>
      <c r="Q251" s="23">
        <v>51.720999999999997</v>
      </c>
      <c r="R251" s="23">
        <v>29.84</v>
      </c>
      <c r="S251" s="23">
        <v>91.1</v>
      </c>
    </row>
    <row r="252" spans="1:19">
      <c r="A252" s="32">
        <v>30682</v>
      </c>
      <c r="B252" s="23">
        <v>101.4</v>
      </c>
      <c r="C252" s="23">
        <v>102.3</v>
      </c>
      <c r="D252" s="23">
        <v>47.357999999999997</v>
      </c>
      <c r="E252" s="23">
        <v>8.3000000000000007</v>
      </c>
      <c r="F252" s="23">
        <v>64.099999999999994</v>
      </c>
      <c r="G252" s="23">
        <v>92230</v>
      </c>
      <c r="H252" s="23">
        <v>9.56</v>
      </c>
      <c r="I252" s="23">
        <v>11.67</v>
      </c>
      <c r="J252" s="23">
        <v>8.9</v>
      </c>
      <c r="K252" s="23">
        <v>13.75</v>
      </c>
      <c r="L252" s="23">
        <v>521.4</v>
      </c>
      <c r="M252" s="23">
        <v>2123.5</v>
      </c>
      <c r="N252" s="23">
        <v>413.94040000000001</v>
      </c>
      <c r="O252" s="23">
        <v>1688</v>
      </c>
      <c r="P252" s="23">
        <v>773</v>
      </c>
      <c r="Q252" s="23">
        <v>51.976900000000001</v>
      </c>
      <c r="R252" s="23">
        <v>29.24</v>
      </c>
      <c r="S252" s="23">
        <v>94.2</v>
      </c>
    </row>
    <row r="253" spans="1:19">
      <c r="A253" s="32">
        <v>30713</v>
      </c>
      <c r="B253" s="23">
        <v>102.1</v>
      </c>
      <c r="C253" s="23">
        <v>102.9</v>
      </c>
      <c r="D253" s="23">
        <v>47.564</v>
      </c>
      <c r="E253" s="23">
        <v>8</v>
      </c>
      <c r="F253" s="23">
        <v>63.9</v>
      </c>
      <c r="G253" s="23">
        <v>92673</v>
      </c>
      <c r="H253" s="23">
        <v>9.59</v>
      </c>
      <c r="I253" s="23">
        <v>11.84</v>
      </c>
      <c r="J253" s="23">
        <v>9.09</v>
      </c>
      <c r="K253" s="23">
        <v>13.65</v>
      </c>
      <c r="L253" s="23">
        <v>525.1</v>
      </c>
      <c r="M253" s="23">
        <v>2138.1999999999998</v>
      </c>
      <c r="N253" s="23">
        <v>415.60539999999997</v>
      </c>
      <c r="O253" s="23">
        <v>1897</v>
      </c>
      <c r="P253" s="23">
        <v>691</v>
      </c>
      <c r="Q253" s="23">
        <v>53.008800000000001</v>
      </c>
      <c r="R253" s="23">
        <v>29.69</v>
      </c>
      <c r="S253" s="23">
        <v>100.1</v>
      </c>
    </row>
    <row r="254" spans="1:19">
      <c r="A254" s="32">
        <v>30742</v>
      </c>
      <c r="B254" s="23">
        <v>102.6</v>
      </c>
      <c r="C254" s="23">
        <v>103.2</v>
      </c>
      <c r="D254" s="23">
        <v>47.884</v>
      </c>
      <c r="E254" s="23">
        <v>7.8</v>
      </c>
      <c r="F254" s="23">
        <v>64.099999999999994</v>
      </c>
      <c r="G254" s="23">
        <v>93157</v>
      </c>
      <c r="H254" s="23">
        <v>9.91</v>
      </c>
      <c r="I254" s="23">
        <v>12.32</v>
      </c>
      <c r="J254" s="23">
        <v>9.52</v>
      </c>
      <c r="K254" s="23">
        <v>13.59</v>
      </c>
      <c r="L254" s="23">
        <v>527.5</v>
      </c>
      <c r="M254" s="23">
        <v>2158.1999999999998</v>
      </c>
      <c r="N254" s="23">
        <v>423.58080000000001</v>
      </c>
      <c r="O254" s="23">
        <v>2260</v>
      </c>
      <c r="P254" s="23">
        <v>696</v>
      </c>
      <c r="Q254" s="23">
        <v>53.248600000000003</v>
      </c>
      <c r="R254" s="23">
        <v>30.145</v>
      </c>
      <c r="S254" s="23">
        <v>97.4</v>
      </c>
    </row>
    <row r="255" spans="1:19">
      <c r="A255" s="32">
        <v>30773</v>
      </c>
      <c r="B255" s="23">
        <v>102.9</v>
      </c>
      <c r="C255" s="23">
        <v>103.9</v>
      </c>
      <c r="D255" s="23">
        <v>48.040999999999997</v>
      </c>
      <c r="E255" s="23">
        <v>7.8</v>
      </c>
      <c r="F255" s="23">
        <v>64.099999999999994</v>
      </c>
      <c r="G255" s="23">
        <v>93429</v>
      </c>
      <c r="H255" s="23">
        <v>10.29</v>
      </c>
      <c r="I255" s="23">
        <v>12.63</v>
      </c>
      <c r="J255" s="23">
        <v>9.69</v>
      </c>
      <c r="K255" s="23">
        <v>13.99</v>
      </c>
      <c r="L255" s="23">
        <v>531.4</v>
      </c>
      <c r="M255" s="23">
        <v>2175.1999999999998</v>
      </c>
      <c r="N255" s="23">
        <v>430.94630000000001</v>
      </c>
      <c r="O255" s="23">
        <v>1663</v>
      </c>
      <c r="P255" s="23">
        <v>641</v>
      </c>
      <c r="Q255" s="23">
        <v>53.502800000000001</v>
      </c>
      <c r="R255" s="23">
        <v>30.760999999999999</v>
      </c>
      <c r="S255" s="23">
        <v>101</v>
      </c>
    </row>
    <row r="256" spans="1:19">
      <c r="A256" s="32">
        <v>30803</v>
      </c>
      <c r="B256" s="23">
        <v>103.3</v>
      </c>
      <c r="C256" s="23">
        <v>104</v>
      </c>
      <c r="D256" s="23">
        <v>48.223999999999997</v>
      </c>
      <c r="E256" s="23">
        <v>7.7</v>
      </c>
      <c r="F256" s="23">
        <v>64.3</v>
      </c>
      <c r="G256" s="23">
        <v>93792</v>
      </c>
      <c r="H256" s="23">
        <v>10.32</v>
      </c>
      <c r="I256" s="23">
        <v>13.41</v>
      </c>
      <c r="J256" s="23">
        <v>9.83</v>
      </c>
      <c r="K256" s="23">
        <v>14.31</v>
      </c>
      <c r="L256" s="23">
        <v>535</v>
      </c>
      <c r="M256" s="23">
        <v>2191.6999999999998</v>
      </c>
      <c r="N256" s="23">
        <v>437.8374</v>
      </c>
      <c r="O256" s="23">
        <v>1851</v>
      </c>
      <c r="P256" s="23">
        <v>639</v>
      </c>
      <c r="Q256" s="23">
        <v>53.823300000000003</v>
      </c>
      <c r="R256" s="23">
        <v>30.617999999999999</v>
      </c>
      <c r="S256" s="23">
        <v>96.1</v>
      </c>
    </row>
    <row r="257" spans="1:19">
      <c r="A257" s="32">
        <v>30834</v>
      </c>
      <c r="B257" s="23">
        <v>103.5</v>
      </c>
      <c r="C257" s="23">
        <v>104.1</v>
      </c>
      <c r="D257" s="23">
        <v>48.284999999999997</v>
      </c>
      <c r="E257" s="23">
        <v>7.4</v>
      </c>
      <c r="F257" s="23">
        <v>64.5</v>
      </c>
      <c r="G257" s="23">
        <v>94098</v>
      </c>
      <c r="H257" s="23">
        <v>11.06</v>
      </c>
      <c r="I257" s="23">
        <v>13.56</v>
      </c>
      <c r="J257" s="23">
        <v>9.8699999999999992</v>
      </c>
      <c r="K257" s="23">
        <v>14.74</v>
      </c>
      <c r="L257" s="23">
        <v>536.70000000000005</v>
      </c>
      <c r="M257" s="23">
        <v>2204.1</v>
      </c>
      <c r="N257" s="23">
        <v>446.31830000000002</v>
      </c>
      <c r="O257" s="23">
        <v>1774</v>
      </c>
      <c r="P257" s="23">
        <v>615</v>
      </c>
      <c r="Q257" s="23">
        <v>54.110399999999998</v>
      </c>
      <c r="R257" s="23">
        <v>30.52</v>
      </c>
      <c r="S257" s="23">
        <v>98.1</v>
      </c>
    </row>
    <row r="258" spans="1:19">
      <c r="A258" s="32">
        <v>30864</v>
      </c>
      <c r="B258" s="23">
        <v>103.7</v>
      </c>
      <c r="C258" s="23">
        <v>104</v>
      </c>
      <c r="D258" s="23">
        <v>48.371000000000002</v>
      </c>
      <c r="E258" s="23">
        <v>7.2</v>
      </c>
      <c r="F258" s="23">
        <v>64.599999999999994</v>
      </c>
      <c r="G258" s="23">
        <v>94479</v>
      </c>
      <c r="H258" s="23">
        <v>11.23</v>
      </c>
      <c r="I258" s="23">
        <v>13.36</v>
      </c>
      <c r="J258" s="23">
        <v>10.119999999999999</v>
      </c>
      <c r="K258" s="23">
        <v>15.05</v>
      </c>
      <c r="L258" s="23">
        <v>540.20000000000005</v>
      </c>
      <c r="M258" s="23">
        <v>2215.1</v>
      </c>
      <c r="N258" s="23">
        <v>450.97230000000002</v>
      </c>
      <c r="O258" s="23">
        <v>1843</v>
      </c>
      <c r="P258" s="23">
        <v>630</v>
      </c>
      <c r="Q258" s="23">
        <v>54.307499999999997</v>
      </c>
      <c r="R258" s="23">
        <v>29.966999999999999</v>
      </c>
      <c r="S258" s="23">
        <v>95.5</v>
      </c>
    </row>
    <row r="259" spans="1:19">
      <c r="A259" s="32">
        <v>30895</v>
      </c>
      <c r="B259" s="23">
        <v>104.1</v>
      </c>
      <c r="C259" s="23">
        <v>104.2</v>
      </c>
      <c r="D259" s="23">
        <v>48.543999999999997</v>
      </c>
      <c r="E259" s="23">
        <v>7.5</v>
      </c>
      <c r="F259" s="23">
        <v>64.599999999999994</v>
      </c>
      <c r="G259" s="23">
        <v>94789</v>
      </c>
      <c r="H259" s="23">
        <v>11.64</v>
      </c>
      <c r="I259" s="23">
        <v>12.72</v>
      </c>
      <c r="J259" s="23">
        <v>10.47</v>
      </c>
      <c r="K259" s="23">
        <v>15.15</v>
      </c>
      <c r="L259" s="23">
        <v>540.9</v>
      </c>
      <c r="M259" s="23">
        <v>2223.5</v>
      </c>
      <c r="N259" s="23">
        <v>455.80090000000001</v>
      </c>
      <c r="O259" s="23">
        <v>1732</v>
      </c>
      <c r="P259" s="23">
        <v>619</v>
      </c>
      <c r="Q259" s="23">
        <v>54.4587</v>
      </c>
      <c r="R259" s="23">
        <v>28.751999999999999</v>
      </c>
      <c r="S259" s="23">
        <v>96.6</v>
      </c>
    </row>
    <row r="260" spans="1:19">
      <c r="A260" s="32">
        <v>30926</v>
      </c>
      <c r="B260" s="23">
        <v>104.4</v>
      </c>
      <c r="C260" s="23">
        <v>103.8</v>
      </c>
      <c r="D260" s="23">
        <v>48.692999999999998</v>
      </c>
      <c r="E260" s="23">
        <v>7.5</v>
      </c>
      <c r="F260" s="23">
        <v>64.400000000000006</v>
      </c>
      <c r="G260" s="23">
        <v>95032</v>
      </c>
      <c r="H260" s="23">
        <v>11.3</v>
      </c>
      <c r="I260" s="23">
        <v>12.52</v>
      </c>
      <c r="J260" s="23">
        <v>10.37</v>
      </c>
      <c r="K260" s="23">
        <v>14.63</v>
      </c>
      <c r="L260" s="23">
        <v>541</v>
      </c>
      <c r="M260" s="23">
        <v>2230.4</v>
      </c>
      <c r="N260" s="23">
        <v>458.79250000000002</v>
      </c>
      <c r="O260" s="23">
        <v>1586</v>
      </c>
      <c r="P260" s="23">
        <v>567</v>
      </c>
      <c r="Q260" s="23">
        <v>54.523899999999998</v>
      </c>
      <c r="R260" s="23">
        <v>29.25</v>
      </c>
      <c r="S260" s="23">
        <v>99.1</v>
      </c>
    </row>
    <row r="261" spans="1:19">
      <c r="A261" s="32">
        <v>30956</v>
      </c>
      <c r="B261" s="23">
        <v>104.7</v>
      </c>
      <c r="C261" s="23">
        <v>103.4</v>
      </c>
      <c r="D261" s="23">
        <v>48.759</v>
      </c>
      <c r="E261" s="23">
        <v>7.3</v>
      </c>
      <c r="F261" s="23">
        <v>64.400000000000006</v>
      </c>
      <c r="G261" s="23">
        <v>95344</v>
      </c>
      <c r="H261" s="23">
        <v>9.99</v>
      </c>
      <c r="I261" s="23">
        <v>12.16</v>
      </c>
      <c r="J261" s="23">
        <v>9.74</v>
      </c>
      <c r="K261" s="23">
        <v>14.35</v>
      </c>
      <c r="L261" s="23">
        <v>543.1</v>
      </c>
      <c r="M261" s="23">
        <v>2244.4</v>
      </c>
      <c r="N261" s="23">
        <v>461.91480000000001</v>
      </c>
      <c r="O261" s="23">
        <v>1698</v>
      </c>
      <c r="P261" s="23">
        <v>662</v>
      </c>
      <c r="Q261" s="23">
        <v>54.369599999999998</v>
      </c>
      <c r="R261" s="23">
        <v>29.311</v>
      </c>
      <c r="S261" s="23">
        <v>100.9</v>
      </c>
    </row>
    <row r="262" spans="1:19">
      <c r="A262" s="32">
        <v>30987</v>
      </c>
      <c r="B262" s="23">
        <v>105.1</v>
      </c>
      <c r="C262" s="23">
        <v>103.4</v>
      </c>
      <c r="D262" s="23">
        <v>48.874000000000002</v>
      </c>
      <c r="E262" s="23">
        <v>7.4</v>
      </c>
      <c r="F262" s="23">
        <v>64.400000000000006</v>
      </c>
      <c r="G262" s="23">
        <v>95629</v>
      </c>
      <c r="H262" s="23">
        <v>9.43</v>
      </c>
      <c r="I262" s="23">
        <v>11.57</v>
      </c>
      <c r="J262" s="23">
        <v>8.61</v>
      </c>
      <c r="K262" s="23">
        <v>13.94</v>
      </c>
      <c r="L262" s="23">
        <v>543.70000000000005</v>
      </c>
      <c r="M262" s="23">
        <v>2258.9</v>
      </c>
      <c r="N262" s="23">
        <v>466.35449999999997</v>
      </c>
      <c r="O262" s="23">
        <v>1590</v>
      </c>
      <c r="P262" s="23">
        <v>687</v>
      </c>
      <c r="Q262" s="23">
        <v>54.3474</v>
      </c>
      <c r="R262" s="23">
        <v>28.765000000000001</v>
      </c>
      <c r="S262" s="23">
        <v>96.3</v>
      </c>
    </row>
    <row r="263" spans="1:19">
      <c r="A263" s="32">
        <v>31017</v>
      </c>
      <c r="B263" s="23">
        <v>105.3</v>
      </c>
      <c r="C263" s="23">
        <v>103.7</v>
      </c>
      <c r="D263" s="23">
        <v>48.942999999999998</v>
      </c>
      <c r="E263" s="23">
        <v>7.2</v>
      </c>
      <c r="F263" s="23">
        <v>64.5</v>
      </c>
      <c r="G263" s="23">
        <v>95982</v>
      </c>
      <c r="H263" s="23">
        <v>8.3800000000000008</v>
      </c>
      <c r="I263" s="23">
        <v>11.5</v>
      </c>
      <c r="J263" s="23">
        <v>8.06</v>
      </c>
      <c r="K263" s="23">
        <v>13.48</v>
      </c>
      <c r="L263" s="23">
        <v>547.5</v>
      </c>
      <c r="M263" s="23">
        <v>2281.4</v>
      </c>
      <c r="N263" s="23">
        <v>470.96179999999998</v>
      </c>
      <c r="O263" s="23">
        <v>1689</v>
      </c>
      <c r="P263" s="23">
        <v>597</v>
      </c>
      <c r="Q263" s="23">
        <v>54.529000000000003</v>
      </c>
      <c r="R263" s="23">
        <v>28.097999999999999</v>
      </c>
      <c r="S263" s="23">
        <v>95.7</v>
      </c>
    </row>
    <row r="264" spans="1:19">
      <c r="A264" s="32">
        <v>31048</v>
      </c>
      <c r="B264" s="23">
        <v>105.5</v>
      </c>
      <c r="C264" s="23">
        <v>103.5</v>
      </c>
      <c r="D264" s="23">
        <v>49.081000000000003</v>
      </c>
      <c r="E264" s="23">
        <v>7.3</v>
      </c>
      <c r="F264" s="23">
        <v>64.599999999999994</v>
      </c>
      <c r="G264" s="23">
        <v>96107</v>
      </c>
      <c r="H264" s="23">
        <v>8.35</v>
      </c>
      <c r="I264" s="23">
        <v>11.38</v>
      </c>
      <c r="J264" s="23">
        <v>7.76</v>
      </c>
      <c r="K264" s="23">
        <v>13.4</v>
      </c>
      <c r="L264" s="23">
        <v>551.6</v>
      </c>
      <c r="M264" s="23">
        <v>2306.4</v>
      </c>
      <c r="N264" s="23">
        <v>473.35239999999999</v>
      </c>
      <c r="O264" s="23">
        <v>1612</v>
      </c>
      <c r="P264" s="23">
        <v>597</v>
      </c>
      <c r="Q264" s="23">
        <v>54.555599999999998</v>
      </c>
      <c r="R264" s="23">
        <v>25.428999999999998</v>
      </c>
      <c r="S264" s="23">
        <v>92.9</v>
      </c>
    </row>
    <row r="265" spans="1:19">
      <c r="A265" s="32">
        <v>31079</v>
      </c>
      <c r="B265" s="23">
        <v>105.7</v>
      </c>
      <c r="C265" s="23">
        <v>103.4</v>
      </c>
      <c r="D265" s="23">
        <v>49.326000000000001</v>
      </c>
      <c r="E265" s="23">
        <v>7.3</v>
      </c>
      <c r="F265" s="23">
        <v>64.7</v>
      </c>
      <c r="G265" s="23">
        <v>96372</v>
      </c>
      <c r="H265" s="23">
        <v>8.5</v>
      </c>
      <c r="I265" s="23">
        <v>11.51</v>
      </c>
      <c r="J265" s="23">
        <v>8.27</v>
      </c>
      <c r="K265" s="23">
        <v>13.26</v>
      </c>
      <c r="L265" s="23">
        <v>557</v>
      </c>
      <c r="M265" s="23">
        <v>2332.4</v>
      </c>
      <c r="N265" s="23">
        <v>472.9425</v>
      </c>
      <c r="O265" s="23">
        <v>1711</v>
      </c>
      <c r="P265" s="23">
        <v>645</v>
      </c>
      <c r="Q265" s="23">
        <v>54.527000000000001</v>
      </c>
      <c r="R265" s="23">
        <v>25.640999999999998</v>
      </c>
      <c r="S265" s="23">
        <v>96</v>
      </c>
    </row>
    <row r="266" spans="1:19">
      <c r="A266" s="32">
        <v>31107</v>
      </c>
      <c r="B266" s="23">
        <v>106.3</v>
      </c>
      <c r="C266" s="23">
        <v>103.3</v>
      </c>
      <c r="D266" s="23">
        <v>49.555</v>
      </c>
      <c r="E266" s="23">
        <v>7.2</v>
      </c>
      <c r="F266" s="23">
        <v>64.7</v>
      </c>
      <c r="G266" s="23">
        <v>96503</v>
      </c>
      <c r="H266" s="23">
        <v>8.58</v>
      </c>
      <c r="I266" s="23">
        <v>11.86</v>
      </c>
      <c r="J266" s="23">
        <v>8.52</v>
      </c>
      <c r="K266" s="23">
        <v>13.23</v>
      </c>
      <c r="L266" s="23">
        <v>563.6</v>
      </c>
      <c r="M266" s="23">
        <v>2354.1</v>
      </c>
      <c r="N266" s="23">
        <v>475.72570000000002</v>
      </c>
      <c r="O266" s="23">
        <v>1632</v>
      </c>
      <c r="P266" s="23">
        <v>682</v>
      </c>
      <c r="Q266" s="23">
        <v>54.687100000000001</v>
      </c>
      <c r="R266" s="23">
        <v>27.271000000000001</v>
      </c>
      <c r="S266" s="23">
        <v>93.7</v>
      </c>
    </row>
    <row r="267" spans="1:19">
      <c r="A267" s="32">
        <v>31138</v>
      </c>
      <c r="B267" s="23">
        <v>106.8</v>
      </c>
      <c r="C267" s="23">
        <v>103.1</v>
      </c>
      <c r="D267" s="23">
        <v>49.749000000000002</v>
      </c>
      <c r="E267" s="23">
        <v>7.2</v>
      </c>
      <c r="F267" s="23">
        <v>64.900000000000006</v>
      </c>
      <c r="G267" s="23">
        <v>96842</v>
      </c>
      <c r="H267" s="23">
        <v>8.27</v>
      </c>
      <c r="I267" s="23">
        <v>11.43</v>
      </c>
      <c r="J267" s="23">
        <v>7.95</v>
      </c>
      <c r="K267" s="23">
        <v>13.69</v>
      </c>
      <c r="L267" s="23">
        <v>566.6</v>
      </c>
      <c r="M267" s="23">
        <v>2366.1999999999998</v>
      </c>
      <c r="N267" s="23">
        <v>480.42680000000001</v>
      </c>
      <c r="O267" s="23">
        <v>1800</v>
      </c>
      <c r="P267" s="23">
        <v>671</v>
      </c>
      <c r="Q267" s="23">
        <v>54.767299999999999</v>
      </c>
      <c r="R267" s="23">
        <v>28.238</v>
      </c>
      <c r="S267" s="23">
        <v>93.7</v>
      </c>
    </row>
    <row r="268" spans="1:19">
      <c r="A268" s="32">
        <v>31168</v>
      </c>
      <c r="B268" s="23">
        <v>107</v>
      </c>
      <c r="C268" s="23">
        <v>103.3</v>
      </c>
      <c r="D268" s="23">
        <v>49.820999999999998</v>
      </c>
      <c r="E268" s="23">
        <v>7.3</v>
      </c>
      <c r="F268" s="23">
        <v>64.900000000000006</v>
      </c>
      <c r="G268" s="23">
        <v>97038</v>
      </c>
      <c r="H268" s="23">
        <v>7.97</v>
      </c>
      <c r="I268" s="23">
        <v>10.85</v>
      </c>
      <c r="J268" s="23">
        <v>7.48</v>
      </c>
      <c r="K268" s="23">
        <v>13.51</v>
      </c>
      <c r="L268" s="23">
        <v>570.4</v>
      </c>
      <c r="M268" s="23">
        <v>2375.4</v>
      </c>
      <c r="N268" s="23">
        <v>479.20159999999998</v>
      </c>
      <c r="O268" s="23">
        <v>1821</v>
      </c>
      <c r="P268" s="23">
        <v>620</v>
      </c>
      <c r="Q268" s="23">
        <v>54.646700000000003</v>
      </c>
      <c r="R268" s="23">
        <v>28.805</v>
      </c>
      <c r="S268" s="23">
        <v>94.6</v>
      </c>
    </row>
    <row r="269" spans="1:19">
      <c r="A269" s="32">
        <v>31199</v>
      </c>
      <c r="B269" s="23">
        <v>107.2</v>
      </c>
      <c r="C269" s="23">
        <v>103.5</v>
      </c>
      <c r="D269" s="23">
        <v>49.939</v>
      </c>
      <c r="E269" s="23">
        <v>7.2</v>
      </c>
      <c r="F269" s="23">
        <v>64.8</v>
      </c>
      <c r="G269" s="23">
        <v>97312</v>
      </c>
      <c r="H269" s="23">
        <v>7.53</v>
      </c>
      <c r="I269" s="23">
        <v>10.16</v>
      </c>
      <c r="J269" s="23">
        <v>6.95</v>
      </c>
      <c r="K269" s="23">
        <v>13.15</v>
      </c>
      <c r="L269" s="23">
        <v>575.1</v>
      </c>
      <c r="M269" s="23">
        <v>2389.5</v>
      </c>
      <c r="N269" s="23">
        <v>480.80880000000002</v>
      </c>
      <c r="O269" s="23">
        <v>1680</v>
      </c>
      <c r="P269" s="23">
        <v>678</v>
      </c>
      <c r="Q269" s="23">
        <v>54.739600000000003</v>
      </c>
      <c r="R269" s="23">
        <v>27.623000000000001</v>
      </c>
      <c r="S269" s="23">
        <v>91.8</v>
      </c>
    </row>
    <row r="270" spans="1:19">
      <c r="A270" s="32">
        <v>31229</v>
      </c>
      <c r="B270" s="23">
        <v>107.5</v>
      </c>
      <c r="C270" s="23">
        <v>103.3</v>
      </c>
      <c r="D270" s="23">
        <v>50.075000000000003</v>
      </c>
      <c r="E270" s="23">
        <v>7.4</v>
      </c>
      <c r="F270" s="23">
        <v>64.599999999999994</v>
      </c>
      <c r="G270" s="23">
        <v>97459</v>
      </c>
      <c r="H270" s="23">
        <v>7.88</v>
      </c>
      <c r="I270" s="23">
        <v>10.31</v>
      </c>
      <c r="J270" s="23">
        <v>7.08</v>
      </c>
      <c r="K270" s="23">
        <v>12.4</v>
      </c>
      <c r="L270" s="23">
        <v>582.29999999999995</v>
      </c>
      <c r="M270" s="23">
        <v>2412.6</v>
      </c>
      <c r="N270" s="23">
        <v>482.25099999999998</v>
      </c>
      <c r="O270" s="23">
        <v>1676</v>
      </c>
      <c r="P270" s="23">
        <v>722</v>
      </c>
      <c r="Q270" s="23">
        <v>54.710999999999999</v>
      </c>
      <c r="R270" s="23">
        <v>27.143000000000001</v>
      </c>
      <c r="S270" s="23">
        <v>96.5</v>
      </c>
    </row>
    <row r="271" spans="1:19">
      <c r="A271" s="32">
        <v>31260</v>
      </c>
      <c r="B271" s="23">
        <v>107.7</v>
      </c>
      <c r="C271" s="23">
        <v>103.2</v>
      </c>
      <c r="D271" s="23">
        <v>50.198</v>
      </c>
      <c r="E271" s="23">
        <v>7.4</v>
      </c>
      <c r="F271" s="23">
        <v>64.7</v>
      </c>
      <c r="G271" s="23">
        <v>97648</v>
      </c>
      <c r="H271" s="23">
        <v>7.9</v>
      </c>
      <c r="I271" s="23">
        <v>10.33</v>
      </c>
      <c r="J271" s="23">
        <v>7.14</v>
      </c>
      <c r="K271" s="23">
        <v>12.43</v>
      </c>
      <c r="L271" s="23">
        <v>589.1</v>
      </c>
      <c r="M271" s="23">
        <v>2429.5</v>
      </c>
      <c r="N271" s="23">
        <v>487.09609999999998</v>
      </c>
      <c r="O271" s="23">
        <v>1684</v>
      </c>
      <c r="P271" s="23">
        <v>766</v>
      </c>
      <c r="Q271" s="23">
        <v>54.436500000000002</v>
      </c>
      <c r="R271" s="23">
        <v>27.329000000000001</v>
      </c>
      <c r="S271" s="23">
        <v>94</v>
      </c>
    </row>
    <row r="272" spans="1:19">
      <c r="A272" s="32">
        <v>31291</v>
      </c>
      <c r="B272" s="23">
        <v>107.9</v>
      </c>
      <c r="C272" s="23">
        <v>102.7</v>
      </c>
      <c r="D272" s="23">
        <v>50.363999999999997</v>
      </c>
      <c r="E272" s="23">
        <v>7.1</v>
      </c>
      <c r="F272" s="23">
        <v>64.599999999999994</v>
      </c>
      <c r="G272" s="23">
        <v>97840</v>
      </c>
      <c r="H272" s="23">
        <v>7.92</v>
      </c>
      <c r="I272" s="23">
        <v>10.37</v>
      </c>
      <c r="J272" s="23">
        <v>7.1</v>
      </c>
      <c r="K272" s="23">
        <v>12.5</v>
      </c>
      <c r="L272" s="23">
        <v>596.20000000000005</v>
      </c>
      <c r="M272" s="23">
        <v>2444</v>
      </c>
      <c r="N272" s="23">
        <v>489.92579999999998</v>
      </c>
      <c r="O272" s="23">
        <v>1743</v>
      </c>
      <c r="P272" s="23">
        <v>726</v>
      </c>
      <c r="Q272" s="23">
        <v>54.612099999999998</v>
      </c>
      <c r="R272" s="23">
        <v>27.754999999999999</v>
      </c>
      <c r="S272" s="23">
        <v>92.4</v>
      </c>
    </row>
    <row r="273" spans="1:19">
      <c r="A273" s="32">
        <v>31321</v>
      </c>
      <c r="B273" s="23">
        <v>108.1</v>
      </c>
      <c r="C273" s="23">
        <v>102.1</v>
      </c>
      <c r="D273" s="23">
        <v>50.448999999999998</v>
      </c>
      <c r="E273" s="23">
        <v>7.1</v>
      </c>
      <c r="F273" s="23">
        <v>64.900000000000006</v>
      </c>
      <c r="G273" s="23">
        <v>98045</v>
      </c>
      <c r="H273" s="23">
        <v>7.99</v>
      </c>
      <c r="I273" s="23">
        <v>10.24</v>
      </c>
      <c r="J273" s="23">
        <v>7.16</v>
      </c>
      <c r="K273" s="23">
        <v>12.48</v>
      </c>
      <c r="L273" s="23">
        <v>603.29999999999995</v>
      </c>
      <c r="M273" s="23">
        <v>2456.4</v>
      </c>
      <c r="N273" s="23">
        <v>494.41070000000002</v>
      </c>
      <c r="O273" s="23">
        <v>1676</v>
      </c>
      <c r="P273" s="23">
        <v>678</v>
      </c>
      <c r="Q273" s="23">
        <v>54.814700000000002</v>
      </c>
      <c r="R273" s="23">
        <v>28.289000000000001</v>
      </c>
      <c r="S273" s="23">
        <v>92.1</v>
      </c>
    </row>
    <row r="274" spans="1:19">
      <c r="A274" s="32">
        <v>31352</v>
      </c>
      <c r="B274" s="23">
        <v>108.5</v>
      </c>
      <c r="C274" s="23">
        <v>102.9</v>
      </c>
      <c r="D274" s="23">
        <v>50.533000000000001</v>
      </c>
      <c r="E274" s="23">
        <v>7.1</v>
      </c>
      <c r="F274" s="23">
        <v>65</v>
      </c>
      <c r="G274" s="23">
        <v>98233</v>
      </c>
      <c r="H274" s="23">
        <v>8.0500000000000007</v>
      </c>
      <c r="I274" s="23">
        <v>9.7799999999999994</v>
      </c>
      <c r="J274" s="23">
        <v>7.24</v>
      </c>
      <c r="K274" s="23">
        <v>12.36</v>
      </c>
      <c r="L274" s="23">
        <v>607.79999999999995</v>
      </c>
      <c r="M274" s="23">
        <v>2468</v>
      </c>
      <c r="N274" s="23">
        <v>493.25279999999998</v>
      </c>
      <c r="O274" s="23">
        <v>1834</v>
      </c>
      <c r="P274" s="23">
        <v>655</v>
      </c>
      <c r="Q274" s="23">
        <v>54.622799999999998</v>
      </c>
      <c r="R274" s="23">
        <v>29.538</v>
      </c>
      <c r="S274" s="23">
        <v>88.4</v>
      </c>
    </row>
    <row r="275" spans="1:19">
      <c r="A275" s="32">
        <v>31382</v>
      </c>
      <c r="B275" s="23">
        <v>109</v>
      </c>
      <c r="C275" s="23">
        <v>103.4</v>
      </c>
      <c r="D275" s="23">
        <v>50.68</v>
      </c>
      <c r="E275" s="23">
        <v>7</v>
      </c>
      <c r="F275" s="23">
        <v>64.900000000000006</v>
      </c>
      <c r="G275" s="23">
        <v>98443</v>
      </c>
      <c r="H275" s="23">
        <v>8.27</v>
      </c>
      <c r="I275" s="23">
        <v>9.26</v>
      </c>
      <c r="J275" s="23">
        <v>7.1</v>
      </c>
      <c r="K275" s="23">
        <v>11.99</v>
      </c>
      <c r="L275" s="23">
        <v>612.20000000000005</v>
      </c>
      <c r="M275" s="23">
        <v>2477.8000000000002</v>
      </c>
      <c r="N275" s="23">
        <v>497.02820000000003</v>
      </c>
      <c r="O275" s="23">
        <v>1698</v>
      </c>
      <c r="P275" s="23">
        <v>733</v>
      </c>
      <c r="Q275" s="23">
        <v>54.8123</v>
      </c>
      <c r="R275" s="23">
        <v>30.812999999999999</v>
      </c>
      <c r="S275" s="23">
        <v>90.9</v>
      </c>
    </row>
    <row r="276" spans="1:19">
      <c r="A276" s="32">
        <v>31413</v>
      </c>
      <c r="B276" s="23">
        <v>109.5</v>
      </c>
      <c r="C276" s="23">
        <v>103.6</v>
      </c>
      <c r="D276" s="23">
        <v>50.85</v>
      </c>
      <c r="E276" s="23">
        <v>7</v>
      </c>
      <c r="F276" s="23">
        <v>65</v>
      </c>
      <c r="G276" s="23">
        <v>98609</v>
      </c>
      <c r="H276" s="23">
        <v>8.14</v>
      </c>
      <c r="I276" s="23">
        <v>9.19</v>
      </c>
      <c r="J276" s="23">
        <v>7.07</v>
      </c>
      <c r="K276" s="23">
        <v>11.58</v>
      </c>
      <c r="L276" s="23">
        <v>619.79999999999995</v>
      </c>
      <c r="M276" s="23">
        <v>2492.1</v>
      </c>
      <c r="N276" s="23">
        <v>498.7835</v>
      </c>
      <c r="O276" s="23">
        <v>1942</v>
      </c>
      <c r="P276" s="23">
        <v>721</v>
      </c>
      <c r="Q276" s="23">
        <v>55.3553</v>
      </c>
      <c r="R276" s="23">
        <v>27.228000000000002</v>
      </c>
      <c r="S276" s="23">
        <v>93.9</v>
      </c>
    </row>
    <row r="277" spans="1:19">
      <c r="A277" s="32">
        <v>31444</v>
      </c>
      <c r="B277" s="23">
        <v>109.9</v>
      </c>
      <c r="C277" s="23">
        <v>103.2</v>
      </c>
      <c r="D277" s="23">
        <v>51.084000000000003</v>
      </c>
      <c r="E277" s="23">
        <v>6.7</v>
      </c>
      <c r="F277" s="23">
        <v>64.900000000000006</v>
      </c>
      <c r="G277" s="23">
        <v>98732</v>
      </c>
      <c r="H277" s="23">
        <v>7.86</v>
      </c>
      <c r="I277" s="23">
        <v>8.6999999999999993</v>
      </c>
      <c r="J277" s="23">
        <v>7.06</v>
      </c>
      <c r="K277" s="23">
        <v>11.44</v>
      </c>
      <c r="L277" s="23">
        <v>621.4</v>
      </c>
      <c r="M277" s="23">
        <v>2502.1</v>
      </c>
      <c r="N277" s="23">
        <v>500.37430000000001</v>
      </c>
      <c r="O277" s="23">
        <v>1972</v>
      </c>
      <c r="P277" s="23">
        <v>733</v>
      </c>
      <c r="Q277" s="23">
        <v>55.645299999999999</v>
      </c>
      <c r="R277" s="23">
        <v>22.945</v>
      </c>
      <c r="S277" s="23">
        <v>95.6</v>
      </c>
    </row>
    <row r="278" spans="1:19">
      <c r="A278" s="32">
        <v>31472</v>
      </c>
      <c r="B278" s="23">
        <v>109.7</v>
      </c>
      <c r="C278" s="23">
        <v>101.7</v>
      </c>
      <c r="D278" s="23">
        <v>51.084000000000003</v>
      </c>
      <c r="E278" s="23">
        <v>7.2</v>
      </c>
      <c r="F278" s="23">
        <v>65</v>
      </c>
      <c r="G278" s="23">
        <v>98847</v>
      </c>
      <c r="H278" s="23">
        <v>7.48</v>
      </c>
      <c r="I278" s="23">
        <v>7.78</v>
      </c>
      <c r="J278" s="23">
        <v>6.56</v>
      </c>
      <c r="K278" s="23">
        <v>11.11</v>
      </c>
      <c r="L278" s="23">
        <v>625.20000000000005</v>
      </c>
      <c r="M278" s="23">
        <v>2512.9</v>
      </c>
      <c r="N278" s="23">
        <v>500.6977</v>
      </c>
      <c r="O278" s="23">
        <v>1848</v>
      </c>
      <c r="P278" s="23">
        <v>728</v>
      </c>
      <c r="Q278" s="23">
        <v>55.263399999999997</v>
      </c>
      <c r="R278" s="23">
        <v>15.442</v>
      </c>
      <c r="S278" s="23">
        <v>95.9</v>
      </c>
    </row>
    <row r="279" spans="1:19">
      <c r="A279" s="32">
        <v>31503</v>
      </c>
      <c r="B279" s="23">
        <v>109.1</v>
      </c>
      <c r="C279" s="23">
        <v>100.3</v>
      </c>
      <c r="D279" s="23">
        <v>50.972000000000001</v>
      </c>
      <c r="E279" s="23">
        <v>7.2</v>
      </c>
      <c r="F279" s="23">
        <v>65.099999999999994</v>
      </c>
      <c r="G279" s="23">
        <v>98934</v>
      </c>
      <c r="H279" s="23">
        <v>6.99</v>
      </c>
      <c r="I279" s="23">
        <v>7.3</v>
      </c>
      <c r="J279" s="23">
        <v>6.06</v>
      </c>
      <c r="K279" s="23">
        <v>10.5</v>
      </c>
      <c r="L279" s="23">
        <v>633.5</v>
      </c>
      <c r="M279" s="23">
        <v>2533.1</v>
      </c>
      <c r="N279" s="23">
        <v>505.38799999999998</v>
      </c>
      <c r="O279" s="23">
        <v>1876</v>
      </c>
      <c r="P279" s="23">
        <v>880</v>
      </c>
      <c r="Q279" s="23">
        <v>54.872799999999998</v>
      </c>
      <c r="R279" s="23">
        <v>12.618</v>
      </c>
      <c r="S279" s="23">
        <v>95.1</v>
      </c>
    </row>
    <row r="280" spans="1:19">
      <c r="A280" s="32">
        <v>31533</v>
      </c>
      <c r="B280" s="23">
        <v>108.7</v>
      </c>
      <c r="C280" s="23">
        <v>99.6</v>
      </c>
      <c r="D280" s="23">
        <v>50.868000000000002</v>
      </c>
      <c r="E280" s="23">
        <v>7.1</v>
      </c>
      <c r="F280" s="23">
        <v>65.099999999999994</v>
      </c>
      <c r="G280" s="23">
        <v>99121</v>
      </c>
      <c r="H280" s="23">
        <v>6.85</v>
      </c>
      <c r="I280" s="23">
        <v>7.71</v>
      </c>
      <c r="J280" s="23">
        <v>6.15</v>
      </c>
      <c r="K280" s="23">
        <v>10.19</v>
      </c>
      <c r="L280" s="23">
        <v>641</v>
      </c>
      <c r="M280" s="23">
        <v>2557.8000000000002</v>
      </c>
      <c r="N280" s="23">
        <v>507.81029999999998</v>
      </c>
      <c r="O280" s="23">
        <v>1933</v>
      </c>
      <c r="P280" s="23">
        <v>857</v>
      </c>
      <c r="Q280" s="23">
        <v>54.935000000000002</v>
      </c>
      <c r="R280" s="23">
        <v>12.847</v>
      </c>
      <c r="S280" s="23">
        <v>96.2</v>
      </c>
    </row>
    <row r="281" spans="1:19">
      <c r="A281" s="32">
        <v>31564</v>
      </c>
      <c r="B281" s="23">
        <v>109</v>
      </c>
      <c r="C281" s="23">
        <v>100</v>
      </c>
      <c r="D281" s="23">
        <v>50.960999999999999</v>
      </c>
      <c r="E281" s="23">
        <v>7.2</v>
      </c>
      <c r="F281" s="23">
        <v>65.2</v>
      </c>
      <c r="G281" s="23">
        <v>99248</v>
      </c>
      <c r="H281" s="23">
        <v>6.92</v>
      </c>
      <c r="I281" s="23">
        <v>7.8</v>
      </c>
      <c r="J281" s="23">
        <v>6.21</v>
      </c>
      <c r="K281" s="23">
        <v>10.29</v>
      </c>
      <c r="L281" s="23">
        <v>652</v>
      </c>
      <c r="M281" s="23">
        <v>2584.8000000000002</v>
      </c>
      <c r="N281" s="23">
        <v>507.95769999999999</v>
      </c>
      <c r="O281" s="23">
        <v>1854</v>
      </c>
      <c r="P281" s="23">
        <v>789</v>
      </c>
      <c r="Q281" s="23">
        <v>55.039900000000003</v>
      </c>
      <c r="R281" s="23">
        <v>15.444000000000001</v>
      </c>
      <c r="S281" s="23">
        <v>94.8</v>
      </c>
    </row>
    <row r="282" spans="1:19">
      <c r="A282" s="32">
        <v>31594</v>
      </c>
      <c r="B282" s="23">
        <v>109.4</v>
      </c>
      <c r="C282" s="23">
        <v>99.9</v>
      </c>
      <c r="D282" s="23">
        <v>51.151000000000003</v>
      </c>
      <c r="E282" s="23">
        <v>7.2</v>
      </c>
      <c r="F282" s="23">
        <v>65.400000000000006</v>
      </c>
      <c r="G282" s="23">
        <v>99155</v>
      </c>
      <c r="H282" s="23">
        <v>6.56</v>
      </c>
      <c r="I282" s="23">
        <v>7.3</v>
      </c>
      <c r="J282" s="23">
        <v>5.83</v>
      </c>
      <c r="K282" s="23">
        <v>10.34</v>
      </c>
      <c r="L282" s="23">
        <v>660.6</v>
      </c>
      <c r="M282" s="23">
        <v>2605</v>
      </c>
      <c r="N282" s="23">
        <v>511.19</v>
      </c>
      <c r="O282" s="23">
        <v>1847</v>
      </c>
      <c r="P282" s="23">
        <v>728</v>
      </c>
      <c r="Q282" s="23">
        <v>54.826000000000001</v>
      </c>
      <c r="R282" s="23">
        <v>13.468999999999999</v>
      </c>
      <c r="S282" s="23">
        <v>99.3</v>
      </c>
    </row>
    <row r="283" spans="1:19">
      <c r="A283" s="32">
        <v>31625</v>
      </c>
      <c r="B283" s="23">
        <v>109.5</v>
      </c>
      <c r="C283" s="23">
        <v>99.4</v>
      </c>
      <c r="D283" s="23">
        <v>51.164000000000001</v>
      </c>
      <c r="E283" s="23">
        <v>7</v>
      </c>
      <c r="F283" s="23">
        <v>65.400000000000006</v>
      </c>
      <c r="G283" s="23">
        <v>99473</v>
      </c>
      <c r="H283" s="23">
        <v>6.17</v>
      </c>
      <c r="I283" s="23">
        <v>7.17</v>
      </c>
      <c r="J283" s="23">
        <v>5.53</v>
      </c>
      <c r="K283" s="23">
        <v>10.16</v>
      </c>
      <c r="L283" s="23">
        <v>670.3</v>
      </c>
      <c r="M283" s="23">
        <v>2626.6</v>
      </c>
      <c r="N283" s="23">
        <v>513.04510000000005</v>
      </c>
      <c r="O283" s="23">
        <v>1782</v>
      </c>
      <c r="P283" s="23">
        <v>698</v>
      </c>
      <c r="Q283" s="23">
        <v>55.167000000000002</v>
      </c>
      <c r="R283" s="23">
        <v>11.574999999999999</v>
      </c>
      <c r="S283" s="23">
        <v>97.7</v>
      </c>
    </row>
    <row r="284" spans="1:19">
      <c r="A284" s="32">
        <v>31656</v>
      </c>
      <c r="B284" s="23">
        <v>109.6</v>
      </c>
      <c r="C284" s="23">
        <v>99.3</v>
      </c>
      <c r="D284" s="23">
        <v>51.228000000000002</v>
      </c>
      <c r="E284" s="23">
        <v>6.9</v>
      </c>
      <c r="F284" s="23">
        <v>65.3</v>
      </c>
      <c r="G284" s="23">
        <v>99588</v>
      </c>
      <c r="H284" s="23">
        <v>5.89</v>
      </c>
      <c r="I284" s="23">
        <v>7.45</v>
      </c>
      <c r="J284" s="23">
        <v>5.21</v>
      </c>
      <c r="K284" s="23">
        <v>10.18</v>
      </c>
      <c r="L284" s="23">
        <v>678.7</v>
      </c>
      <c r="M284" s="23">
        <v>2646.5</v>
      </c>
      <c r="N284" s="23">
        <v>515.12570000000005</v>
      </c>
      <c r="O284" s="23">
        <v>1807</v>
      </c>
      <c r="P284" s="23">
        <v>621</v>
      </c>
      <c r="Q284" s="23">
        <v>55.072600000000001</v>
      </c>
      <c r="R284" s="23">
        <v>15.092000000000001</v>
      </c>
      <c r="S284" s="23">
        <v>94.9</v>
      </c>
    </row>
    <row r="285" spans="1:19">
      <c r="A285" s="32">
        <v>31686</v>
      </c>
      <c r="B285" s="23">
        <v>110</v>
      </c>
      <c r="C285" s="23">
        <v>99.4</v>
      </c>
      <c r="D285" s="23">
        <v>51.396000000000001</v>
      </c>
      <c r="E285" s="23">
        <v>7</v>
      </c>
      <c r="F285" s="23">
        <v>65.400000000000006</v>
      </c>
      <c r="G285" s="23">
        <v>99934</v>
      </c>
      <c r="H285" s="23">
        <v>5.85</v>
      </c>
      <c r="I285" s="23">
        <v>7.43</v>
      </c>
      <c r="J285" s="23">
        <v>5.18</v>
      </c>
      <c r="K285" s="23">
        <v>10.199999999999999</v>
      </c>
      <c r="L285" s="23">
        <v>687.4</v>
      </c>
      <c r="M285" s="23">
        <v>2667.8</v>
      </c>
      <c r="N285" s="23">
        <v>517.7011</v>
      </c>
      <c r="O285" s="23">
        <v>1687</v>
      </c>
      <c r="P285" s="23">
        <v>763</v>
      </c>
      <c r="Q285" s="23">
        <v>55.223700000000001</v>
      </c>
      <c r="R285" s="23">
        <v>14.913</v>
      </c>
      <c r="S285" s="23">
        <v>91.9</v>
      </c>
    </row>
    <row r="286" spans="1:19">
      <c r="A286" s="32">
        <v>31717</v>
      </c>
      <c r="B286" s="23">
        <v>110.2</v>
      </c>
      <c r="C286" s="23">
        <v>99.7</v>
      </c>
      <c r="D286" s="23">
        <v>51.488</v>
      </c>
      <c r="E286" s="23">
        <v>7</v>
      </c>
      <c r="F286" s="23">
        <v>65.400000000000006</v>
      </c>
      <c r="G286" s="23">
        <v>100121</v>
      </c>
      <c r="H286" s="23">
        <v>6.04</v>
      </c>
      <c r="I286" s="23">
        <v>7.25</v>
      </c>
      <c r="J286" s="23">
        <v>5.35</v>
      </c>
      <c r="K286" s="23">
        <v>10.24</v>
      </c>
      <c r="L286" s="23">
        <v>694.9</v>
      </c>
      <c r="M286" s="23">
        <v>2687.4</v>
      </c>
      <c r="N286" s="23">
        <v>517.58259999999996</v>
      </c>
      <c r="O286" s="23">
        <v>1681</v>
      </c>
      <c r="P286" s="23">
        <v>669</v>
      </c>
      <c r="Q286" s="23">
        <v>55.4589</v>
      </c>
      <c r="R286" s="23">
        <v>14.852</v>
      </c>
      <c r="S286" s="23">
        <v>95.6</v>
      </c>
    </row>
    <row r="287" spans="1:19">
      <c r="A287" s="32">
        <v>31747</v>
      </c>
      <c r="B287" s="23">
        <v>110.4</v>
      </c>
      <c r="C287" s="23">
        <v>99.8</v>
      </c>
      <c r="D287" s="23">
        <v>51.58</v>
      </c>
      <c r="E287" s="23">
        <v>6.9</v>
      </c>
      <c r="F287" s="23">
        <v>65.400000000000006</v>
      </c>
      <c r="G287" s="23">
        <v>100308</v>
      </c>
      <c r="H287" s="23">
        <v>6.91</v>
      </c>
      <c r="I287" s="23">
        <v>7.11</v>
      </c>
      <c r="J287" s="23">
        <v>5.53</v>
      </c>
      <c r="K287" s="23">
        <v>10.07</v>
      </c>
      <c r="L287" s="23">
        <v>705.4</v>
      </c>
      <c r="M287" s="23">
        <v>2701.3</v>
      </c>
      <c r="N287" s="23">
        <v>523.79899999999998</v>
      </c>
      <c r="O287" s="23">
        <v>1623</v>
      </c>
      <c r="P287" s="23">
        <v>707</v>
      </c>
      <c r="Q287" s="23">
        <v>55.676299999999998</v>
      </c>
      <c r="R287" s="23">
        <v>15.207000000000001</v>
      </c>
      <c r="S287" s="23">
        <v>91.4</v>
      </c>
    </row>
    <row r="288" spans="1:19">
      <c r="A288" s="32">
        <v>31778</v>
      </c>
      <c r="B288" s="23">
        <v>110.8</v>
      </c>
      <c r="C288" s="23">
        <v>99.7</v>
      </c>
      <c r="D288" s="23">
        <v>51.651000000000003</v>
      </c>
      <c r="E288" s="23">
        <v>6.6</v>
      </c>
      <c r="F288" s="23">
        <v>65.3</v>
      </c>
      <c r="G288" s="23">
        <v>100509</v>
      </c>
      <c r="H288" s="23">
        <v>6.43</v>
      </c>
      <c r="I288" s="23">
        <v>7.08</v>
      </c>
      <c r="J288" s="23">
        <v>5.43</v>
      </c>
      <c r="K288" s="23">
        <v>9.9700000000000006</v>
      </c>
      <c r="L288" s="23">
        <v>724.7</v>
      </c>
      <c r="M288" s="23">
        <v>2728</v>
      </c>
      <c r="N288" s="23">
        <v>539.11680000000001</v>
      </c>
      <c r="O288" s="23">
        <v>1833</v>
      </c>
      <c r="P288" s="23">
        <v>784</v>
      </c>
      <c r="Q288" s="23">
        <v>56.207799999999999</v>
      </c>
      <c r="R288" s="23">
        <v>16.076000000000001</v>
      </c>
      <c r="S288" s="23">
        <v>89.1</v>
      </c>
    </row>
    <row r="289" spans="1:19">
      <c r="A289" s="32">
        <v>31809</v>
      </c>
      <c r="B289" s="23">
        <v>111.4</v>
      </c>
      <c r="C289" s="23">
        <v>100.5</v>
      </c>
      <c r="D289" s="23">
        <v>51.893999999999998</v>
      </c>
      <c r="E289" s="23">
        <v>6.6</v>
      </c>
      <c r="F289" s="23">
        <v>65.400000000000006</v>
      </c>
      <c r="G289" s="23">
        <v>100678</v>
      </c>
      <c r="H289" s="23">
        <v>6.1</v>
      </c>
      <c r="I289" s="23">
        <v>7.25</v>
      </c>
      <c r="J289" s="23">
        <v>5.59</v>
      </c>
      <c r="K289" s="23">
        <v>9.7200000000000006</v>
      </c>
      <c r="L289" s="23">
        <v>730.2</v>
      </c>
      <c r="M289" s="23">
        <v>2743.9</v>
      </c>
      <c r="N289" s="23">
        <v>548.76179999999999</v>
      </c>
      <c r="O289" s="23">
        <v>1774</v>
      </c>
      <c r="P289" s="23">
        <v>709</v>
      </c>
      <c r="Q289" s="23">
        <v>55.991100000000003</v>
      </c>
      <c r="R289" s="23">
        <v>18.655999999999999</v>
      </c>
      <c r="S289" s="23">
        <v>90.4</v>
      </c>
    </row>
    <row r="290" spans="1:19">
      <c r="A290" s="32">
        <v>31837</v>
      </c>
      <c r="B290" s="23">
        <v>111.8</v>
      </c>
      <c r="C290" s="23">
        <v>101</v>
      </c>
      <c r="D290" s="23">
        <v>52.076000000000001</v>
      </c>
      <c r="E290" s="23">
        <v>6.6</v>
      </c>
      <c r="F290" s="23">
        <v>65.5</v>
      </c>
      <c r="G290" s="23">
        <v>100919</v>
      </c>
      <c r="H290" s="23">
        <v>6.13</v>
      </c>
      <c r="I290" s="23">
        <v>7.25</v>
      </c>
      <c r="J290" s="23">
        <v>5.59</v>
      </c>
      <c r="K290" s="23">
        <v>9.65</v>
      </c>
      <c r="L290" s="23">
        <v>730.7</v>
      </c>
      <c r="M290" s="23">
        <v>2747.5</v>
      </c>
      <c r="N290" s="23">
        <v>546.87220000000002</v>
      </c>
      <c r="O290" s="23">
        <v>1784</v>
      </c>
      <c r="P290" s="23">
        <v>732</v>
      </c>
      <c r="Q290" s="23">
        <v>56.737299999999998</v>
      </c>
      <c r="R290" s="23">
        <v>17.725999999999999</v>
      </c>
      <c r="S290" s="23">
        <v>90.2</v>
      </c>
    </row>
    <row r="291" spans="1:19">
      <c r="A291" s="32">
        <v>31868</v>
      </c>
      <c r="B291" s="23">
        <v>112.2</v>
      </c>
      <c r="C291" s="23">
        <v>101.2</v>
      </c>
      <c r="D291" s="23">
        <v>52.213999999999999</v>
      </c>
      <c r="E291" s="23">
        <v>6.6</v>
      </c>
      <c r="F291" s="23">
        <v>65.5</v>
      </c>
      <c r="G291" s="23">
        <v>101164</v>
      </c>
      <c r="H291" s="23">
        <v>6.37</v>
      </c>
      <c r="I291" s="23">
        <v>8.02</v>
      </c>
      <c r="J291" s="23">
        <v>5.64</v>
      </c>
      <c r="K291" s="23">
        <v>9.61</v>
      </c>
      <c r="L291" s="23">
        <v>733.8</v>
      </c>
      <c r="M291" s="23">
        <v>2753.7</v>
      </c>
      <c r="N291" s="23">
        <v>548.3297</v>
      </c>
      <c r="O291" s="23">
        <v>1726</v>
      </c>
      <c r="P291" s="23">
        <v>713</v>
      </c>
      <c r="Q291" s="23">
        <v>56.813600000000001</v>
      </c>
      <c r="R291" s="23">
        <v>18.305</v>
      </c>
      <c r="S291" s="23">
        <v>90.8</v>
      </c>
    </row>
    <row r="292" spans="1:19">
      <c r="A292" s="32">
        <v>31898</v>
      </c>
      <c r="B292" s="23">
        <v>112.7</v>
      </c>
      <c r="C292" s="23">
        <v>101.9</v>
      </c>
      <c r="D292" s="23">
        <v>52.408999999999999</v>
      </c>
      <c r="E292" s="23">
        <v>6.3</v>
      </c>
      <c r="F292" s="23">
        <v>65.400000000000006</v>
      </c>
      <c r="G292" s="23">
        <v>101499</v>
      </c>
      <c r="H292" s="23">
        <v>6.85</v>
      </c>
      <c r="I292" s="23">
        <v>8.61</v>
      </c>
      <c r="J292" s="23">
        <v>5.66</v>
      </c>
      <c r="K292" s="23">
        <v>10.039999999999999</v>
      </c>
      <c r="L292" s="23">
        <v>743.9</v>
      </c>
      <c r="M292" s="23">
        <v>2767.7</v>
      </c>
      <c r="N292" s="23">
        <v>549.66690000000006</v>
      </c>
      <c r="O292" s="23">
        <v>1614</v>
      </c>
      <c r="P292" s="23">
        <v>735</v>
      </c>
      <c r="Q292" s="23">
        <v>57.185000000000002</v>
      </c>
      <c r="R292" s="23">
        <v>18.643000000000001</v>
      </c>
      <c r="S292" s="23">
        <v>92.8</v>
      </c>
    </row>
    <row r="293" spans="1:19">
      <c r="A293" s="32">
        <v>31929</v>
      </c>
      <c r="B293" s="23">
        <v>113</v>
      </c>
      <c r="C293" s="23">
        <v>102.6</v>
      </c>
      <c r="D293" s="23">
        <v>52.542000000000002</v>
      </c>
      <c r="E293" s="23">
        <v>6.3</v>
      </c>
      <c r="F293" s="23">
        <v>65.7</v>
      </c>
      <c r="G293" s="23">
        <v>101728</v>
      </c>
      <c r="H293" s="23">
        <v>6.73</v>
      </c>
      <c r="I293" s="23">
        <v>8.4</v>
      </c>
      <c r="J293" s="23">
        <v>5.67</v>
      </c>
      <c r="K293" s="23">
        <v>10.51</v>
      </c>
      <c r="L293" s="23">
        <v>745.8</v>
      </c>
      <c r="M293" s="23">
        <v>2772.9</v>
      </c>
      <c r="N293" s="23">
        <v>551.56809999999996</v>
      </c>
      <c r="O293" s="23">
        <v>1628</v>
      </c>
      <c r="P293" s="23">
        <v>651</v>
      </c>
      <c r="Q293" s="23">
        <v>57.542400000000001</v>
      </c>
      <c r="R293" s="23">
        <v>19.414999999999999</v>
      </c>
      <c r="S293" s="23">
        <v>91.1</v>
      </c>
    </row>
    <row r="294" spans="1:19">
      <c r="A294" s="32">
        <v>31959</v>
      </c>
      <c r="B294" s="23">
        <v>113.5</v>
      </c>
      <c r="C294" s="23">
        <v>103</v>
      </c>
      <c r="D294" s="23">
        <v>52.741</v>
      </c>
      <c r="E294" s="23">
        <v>6.2</v>
      </c>
      <c r="F294" s="23">
        <v>65.5</v>
      </c>
      <c r="G294" s="23">
        <v>101900</v>
      </c>
      <c r="H294" s="23">
        <v>6.58</v>
      </c>
      <c r="I294" s="23">
        <v>8.4499999999999993</v>
      </c>
      <c r="J294" s="23">
        <v>5.69</v>
      </c>
      <c r="K294" s="23">
        <v>10.52</v>
      </c>
      <c r="L294" s="23">
        <v>743.2</v>
      </c>
      <c r="M294" s="23">
        <v>2774.6</v>
      </c>
      <c r="N294" s="23">
        <v>554.49609999999996</v>
      </c>
      <c r="O294" s="23">
        <v>1594</v>
      </c>
      <c r="P294" s="23">
        <v>637</v>
      </c>
      <c r="Q294" s="23">
        <v>57.850200000000001</v>
      </c>
      <c r="R294" s="23">
        <v>20.033999999999999</v>
      </c>
      <c r="S294" s="23">
        <v>91.5</v>
      </c>
    </row>
    <row r="295" spans="1:19">
      <c r="A295" s="32">
        <v>31990</v>
      </c>
      <c r="B295" s="23">
        <v>113.8</v>
      </c>
      <c r="C295" s="23">
        <v>103.5</v>
      </c>
      <c r="D295" s="23">
        <v>52.863</v>
      </c>
      <c r="E295" s="23">
        <v>6.1</v>
      </c>
      <c r="F295" s="23">
        <v>65.599999999999994</v>
      </c>
      <c r="G295" s="23">
        <v>102247</v>
      </c>
      <c r="H295" s="23">
        <v>6.73</v>
      </c>
      <c r="I295" s="23">
        <v>8.76</v>
      </c>
      <c r="J295" s="23">
        <v>6.04</v>
      </c>
      <c r="K295" s="23">
        <v>10.61</v>
      </c>
      <c r="L295" s="23">
        <v>743</v>
      </c>
      <c r="M295" s="23">
        <v>2779</v>
      </c>
      <c r="N295" s="23">
        <v>553.45870000000002</v>
      </c>
      <c r="O295" s="23">
        <v>1575</v>
      </c>
      <c r="P295" s="23">
        <v>658</v>
      </c>
      <c r="Q295" s="23">
        <v>58.242100000000001</v>
      </c>
      <c r="R295" s="23">
        <v>21.355</v>
      </c>
      <c r="S295" s="23">
        <v>93.7</v>
      </c>
    </row>
    <row r="296" spans="1:19">
      <c r="A296" s="32">
        <v>32021</v>
      </c>
      <c r="B296" s="23">
        <v>114.3</v>
      </c>
      <c r="C296" s="23">
        <v>103.8</v>
      </c>
      <c r="D296" s="23">
        <v>53.072000000000003</v>
      </c>
      <c r="E296" s="23">
        <v>6</v>
      </c>
      <c r="F296" s="23">
        <v>65.7</v>
      </c>
      <c r="G296" s="23">
        <v>102420</v>
      </c>
      <c r="H296" s="23">
        <v>7.22</v>
      </c>
      <c r="I296" s="23">
        <v>9.42</v>
      </c>
      <c r="J296" s="23">
        <v>6.4</v>
      </c>
      <c r="K296" s="23">
        <v>10.8</v>
      </c>
      <c r="L296" s="23">
        <v>744.9</v>
      </c>
      <c r="M296" s="23">
        <v>2788.2</v>
      </c>
      <c r="N296" s="23">
        <v>554.14729999999997</v>
      </c>
      <c r="O296" s="23">
        <v>1605</v>
      </c>
      <c r="P296" s="23">
        <v>657</v>
      </c>
      <c r="Q296" s="23">
        <v>58.678400000000003</v>
      </c>
      <c r="R296" s="23">
        <v>20.274000000000001</v>
      </c>
      <c r="S296" s="23">
        <v>94.4</v>
      </c>
    </row>
    <row r="297" spans="1:19">
      <c r="A297" s="32">
        <v>32051</v>
      </c>
      <c r="B297" s="23">
        <v>114.7</v>
      </c>
      <c r="C297" s="23">
        <v>103.7</v>
      </c>
      <c r="D297" s="23">
        <v>53.250999999999998</v>
      </c>
      <c r="E297" s="23">
        <v>5.9</v>
      </c>
      <c r="F297" s="23">
        <v>65.5</v>
      </c>
      <c r="G297" s="23">
        <v>102647</v>
      </c>
      <c r="H297" s="23">
        <v>7.29</v>
      </c>
      <c r="I297" s="23">
        <v>9.52</v>
      </c>
      <c r="J297" s="23">
        <v>6.13</v>
      </c>
      <c r="K297" s="23">
        <v>11.31</v>
      </c>
      <c r="L297" s="23">
        <v>747.6</v>
      </c>
      <c r="M297" s="23">
        <v>2799.5</v>
      </c>
      <c r="N297" s="23">
        <v>561.33659999999998</v>
      </c>
      <c r="O297" s="23">
        <v>1695</v>
      </c>
      <c r="P297" s="23">
        <v>666</v>
      </c>
      <c r="Q297" s="23">
        <v>58.908799999999999</v>
      </c>
      <c r="R297" s="23">
        <v>19.526</v>
      </c>
      <c r="S297" s="23">
        <v>93.6</v>
      </c>
    </row>
    <row r="298" spans="1:19">
      <c r="A298" s="32">
        <v>32082</v>
      </c>
      <c r="B298" s="23">
        <v>115</v>
      </c>
      <c r="C298" s="23">
        <v>104.1</v>
      </c>
      <c r="D298" s="23">
        <v>53.42</v>
      </c>
      <c r="E298" s="23">
        <v>6</v>
      </c>
      <c r="F298" s="23">
        <v>65.7</v>
      </c>
      <c r="G298" s="23">
        <v>103138</v>
      </c>
      <c r="H298" s="23">
        <v>6.69</v>
      </c>
      <c r="I298" s="23">
        <v>8.86</v>
      </c>
      <c r="J298" s="23">
        <v>5.69</v>
      </c>
      <c r="K298" s="23">
        <v>11.62</v>
      </c>
      <c r="L298" s="23">
        <v>756.2</v>
      </c>
      <c r="M298" s="23">
        <v>2814.8</v>
      </c>
      <c r="N298" s="23">
        <v>563.08900000000006</v>
      </c>
      <c r="O298" s="23">
        <v>1515</v>
      </c>
      <c r="P298" s="23">
        <v>650</v>
      </c>
      <c r="Q298" s="23">
        <v>59.700800000000001</v>
      </c>
      <c r="R298" s="23">
        <v>19.847999999999999</v>
      </c>
      <c r="S298" s="23">
        <v>89.3</v>
      </c>
    </row>
    <row r="299" spans="1:19">
      <c r="A299" s="32">
        <v>32112</v>
      </c>
      <c r="B299" s="23">
        <v>115.4</v>
      </c>
      <c r="C299" s="23">
        <v>104.2</v>
      </c>
      <c r="D299" s="23">
        <v>53.521000000000001</v>
      </c>
      <c r="E299" s="23">
        <v>5.8</v>
      </c>
      <c r="F299" s="23">
        <v>65.7</v>
      </c>
      <c r="G299" s="23">
        <v>103372</v>
      </c>
      <c r="H299" s="23">
        <v>6.77</v>
      </c>
      <c r="I299" s="23">
        <v>8.99</v>
      </c>
      <c r="J299" s="23">
        <v>5.77</v>
      </c>
      <c r="K299" s="23">
        <v>11.23</v>
      </c>
      <c r="L299" s="23">
        <v>753.2</v>
      </c>
      <c r="M299" s="23">
        <v>2818.9</v>
      </c>
      <c r="N299" s="23">
        <v>562.46199999999999</v>
      </c>
      <c r="O299" s="23">
        <v>1656</v>
      </c>
      <c r="P299" s="23">
        <v>625</v>
      </c>
      <c r="Q299" s="23">
        <v>59.995600000000003</v>
      </c>
      <c r="R299" s="23">
        <v>18.920000000000002</v>
      </c>
      <c r="S299" s="23">
        <v>83.1</v>
      </c>
    </row>
    <row r="300" spans="1:19">
      <c r="A300" s="32">
        <v>32143</v>
      </c>
      <c r="B300" s="23">
        <v>115.6</v>
      </c>
      <c r="C300" s="23">
        <v>104.2</v>
      </c>
      <c r="D300" s="23">
        <v>53.62</v>
      </c>
      <c r="E300" s="23">
        <v>5.7</v>
      </c>
      <c r="F300" s="23">
        <v>65.7</v>
      </c>
      <c r="G300" s="23">
        <v>103661</v>
      </c>
      <c r="H300" s="23">
        <v>6.83</v>
      </c>
      <c r="I300" s="23">
        <v>8.67</v>
      </c>
      <c r="J300" s="23">
        <v>5.81</v>
      </c>
      <c r="K300" s="23">
        <v>11.29</v>
      </c>
      <c r="L300" s="23">
        <v>750.2</v>
      </c>
      <c r="M300" s="23">
        <v>2826.4</v>
      </c>
      <c r="N300" s="23">
        <v>565.04179999999997</v>
      </c>
      <c r="O300" s="23">
        <v>1400</v>
      </c>
      <c r="P300" s="23">
        <v>595</v>
      </c>
      <c r="Q300" s="23">
        <v>60.324599999999997</v>
      </c>
      <c r="R300" s="23">
        <v>17.241</v>
      </c>
      <c r="S300" s="23">
        <v>86.8</v>
      </c>
    </row>
    <row r="301" spans="1:19">
      <c r="A301" s="32">
        <v>32174</v>
      </c>
      <c r="B301" s="23">
        <v>116</v>
      </c>
      <c r="C301" s="23">
        <v>104.6</v>
      </c>
      <c r="D301" s="23">
        <v>53.828000000000003</v>
      </c>
      <c r="E301" s="23">
        <v>5.7</v>
      </c>
      <c r="F301" s="23">
        <v>65.8</v>
      </c>
      <c r="G301" s="23">
        <v>103753</v>
      </c>
      <c r="H301" s="23">
        <v>6.58</v>
      </c>
      <c r="I301" s="23">
        <v>8.2100000000000009</v>
      </c>
      <c r="J301" s="23">
        <v>5.66</v>
      </c>
      <c r="K301" s="23">
        <v>11.07</v>
      </c>
      <c r="L301" s="23">
        <v>756.2</v>
      </c>
      <c r="M301" s="23">
        <v>2847.4</v>
      </c>
      <c r="N301" s="23">
        <v>567.06280000000004</v>
      </c>
      <c r="O301" s="23">
        <v>1271</v>
      </c>
      <c r="P301" s="23">
        <v>585</v>
      </c>
      <c r="Q301" s="23">
        <v>60.308999999999997</v>
      </c>
      <c r="R301" s="23">
        <v>17.16</v>
      </c>
      <c r="S301" s="23">
        <v>90.8</v>
      </c>
    </row>
    <row r="302" spans="1:19">
      <c r="A302" s="32">
        <v>32203</v>
      </c>
      <c r="B302" s="23">
        <v>116.2</v>
      </c>
      <c r="C302" s="23">
        <v>104.8</v>
      </c>
      <c r="D302" s="23">
        <v>53.908000000000001</v>
      </c>
      <c r="E302" s="23">
        <v>5.7</v>
      </c>
      <c r="F302" s="23">
        <v>65.900000000000006</v>
      </c>
      <c r="G302" s="23">
        <v>104214</v>
      </c>
      <c r="H302" s="23">
        <v>6.58</v>
      </c>
      <c r="I302" s="23">
        <v>8.3699999999999992</v>
      </c>
      <c r="J302" s="23">
        <v>5.7</v>
      </c>
      <c r="K302" s="23">
        <v>10.62</v>
      </c>
      <c r="L302" s="23">
        <v>757.7</v>
      </c>
      <c r="M302" s="23">
        <v>2870.4</v>
      </c>
      <c r="N302" s="23">
        <v>568.20730000000003</v>
      </c>
      <c r="O302" s="23">
        <v>1473</v>
      </c>
      <c r="P302" s="23">
        <v>663</v>
      </c>
      <c r="Q302" s="23">
        <v>60.612200000000001</v>
      </c>
      <c r="R302" s="23">
        <v>16.765000000000001</v>
      </c>
      <c r="S302" s="23">
        <v>91.6</v>
      </c>
    </row>
    <row r="303" spans="1:19">
      <c r="A303" s="32">
        <v>32234</v>
      </c>
      <c r="B303" s="23">
        <v>116.5</v>
      </c>
      <c r="C303" s="23">
        <v>104.9</v>
      </c>
      <c r="D303" s="23">
        <v>54.093000000000004</v>
      </c>
      <c r="E303" s="23">
        <v>5.7</v>
      </c>
      <c r="F303" s="23">
        <v>65.7</v>
      </c>
      <c r="G303" s="23">
        <v>104489</v>
      </c>
      <c r="H303" s="23">
        <v>6.87</v>
      </c>
      <c r="I303" s="23">
        <v>8.7200000000000006</v>
      </c>
      <c r="J303" s="23">
        <v>5.91</v>
      </c>
      <c r="K303" s="23">
        <v>10.57</v>
      </c>
      <c r="L303" s="23">
        <v>761.8</v>
      </c>
      <c r="M303" s="23">
        <v>2890.7</v>
      </c>
      <c r="N303" s="23">
        <v>571.34199999999998</v>
      </c>
      <c r="O303" s="23">
        <v>1532</v>
      </c>
      <c r="P303" s="23">
        <v>669</v>
      </c>
      <c r="Q303" s="23">
        <v>60.745199999999997</v>
      </c>
      <c r="R303" s="23">
        <v>16.216999999999999</v>
      </c>
      <c r="S303" s="23">
        <v>94.6</v>
      </c>
    </row>
    <row r="304" spans="1:19">
      <c r="A304" s="32">
        <v>32264</v>
      </c>
      <c r="B304" s="23">
        <v>117.2</v>
      </c>
      <c r="C304" s="23">
        <v>105.8</v>
      </c>
      <c r="D304" s="23">
        <v>54.356000000000002</v>
      </c>
      <c r="E304" s="23">
        <v>5.4</v>
      </c>
      <c r="F304" s="23">
        <v>65.8</v>
      </c>
      <c r="G304" s="23">
        <v>104732</v>
      </c>
      <c r="H304" s="23">
        <v>7.09</v>
      </c>
      <c r="I304" s="23">
        <v>9.09</v>
      </c>
      <c r="J304" s="23">
        <v>6.26</v>
      </c>
      <c r="K304" s="23">
        <v>10.9</v>
      </c>
      <c r="L304" s="23">
        <v>768.1</v>
      </c>
      <c r="M304" s="23">
        <v>2910.7</v>
      </c>
      <c r="N304" s="23">
        <v>577.52089999999998</v>
      </c>
      <c r="O304" s="23">
        <v>1573</v>
      </c>
      <c r="P304" s="23">
        <v>699</v>
      </c>
      <c r="Q304" s="23">
        <v>61.107999999999997</v>
      </c>
      <c r="R304" s="23">
        <v>17.875</v>
      </c>
      <c r="S304" s="23">
        <v>91.2</v>
      </c>
    </row>
    <row r="305" spans="1:19">
      <c r="A305" s="32">
        <v>32295</v>
      </c>
      <c r="B305" s="23">
        <v>117.5</v>
      </c>
      <c r="C305" s="23">
        <v>106.5</v>
      </c>
      <c r="D305" s="23">
        <v>54.514000000000003</v>
      </c>
      <c r="E305" s="23">
        <v>5.6</v>
      </c>
      <c r="F305" s="23">
        <v>65.7</v>
      </c>
      <c r="G305" s="23">
        <v>104962</v>
      </c>
      <c r="H305" s="23">
        <v>7.51</v>
      </c>
      <c r="I305" s="23">
        <v>8.92</v>
      </c>
      <c r="J305" s="23">
        <v>6.46</v>
      </c>
      <c r="K305" s="23">
        <v>11.04</v>
      </c>
      <c r="L305" s="23">
        <v>771.7</v>
      </c>
      <c r="M305" s="23">
        <v>2926</v>
      </c>
      <c r="N305" s="23">
        <v>583.83270000000005</v>
      </c>
      <c r="O305" s="23">
        <v>1421</v>
      </c>
      <c r="P305" s="23">
        <v>684</v>
      </c>
      <c r="Q305" s="23">
        <v>60.984299999999998</v>
      </c>
      <c r="R305" s="23">
        <v>17.437999999999999</v>
      </c>
      <c r="S305" s="23">
        <v>94.8</v>
      </c>
    </row>
    <row r="306" spans="1:19">
      <c r="A306" s="32">
        <v>32325</v>
      </c>
      <c r="B306" s="23">
        <v>118</v>
      </c>
      <c r="C306" s="23">
        <v>107.2</v>
      </c>
      <c r="D306" s="23">
        <v>54.746000000000002</v>
      </c>
      <c r="E306" s="23">
        <v>5.4</v>
      </c>
      <c r="F306" s="23">
        <v>65.8</v>
      </c>
      <c r="G306" s="23">
        <v>105326</v>
      </c>
      <c r="H306" s="23">
        <v>7.75</v>
      </c>
      <c r="I306" s="23">
        <v>9.06</v>
      </c>
      <c r="J306" s="23">
        <v>6.73</v>
      </c>
      <c r="K306" s="23">
        <v>11</v>
      </c>
      <c r="L306" s="23">
        <v>778.3</v>
      </c>
      <c r="M306" s="23">
        <v>2938.4</v>
      </c>
      <c r="N306" s="23">
        <v>588.98360000000002</v>
      </c>
      <c r="O306" s="23">
        <v>1478</v>
      </c>
      <c r="P306" s="23">
        <v>717</v>
      </c>
      <c r="Q306" s="23">
        <v>61.161499999999997</v>
      </c>
      <c r="R306" s="23">
        <v>16.53</v>
      </c>
      <c r="S306" s="23">
        <v>94.7</v>
      </c>
    </row>
    <row r="307" spans="1:19">
      <c r="A307" s="32">
        <v>32356</v>
      </c>
      <c r="B307" s="23">
        <v>118.5</v>
      </c>
      <c r="C307" s="23">
        <v>107.9</v>
      </c>
      <c r="D307" s="23">
        <v>55.012</v>
      </c>
      <c r="E307" s="23">
        <v>5.4</v>
      </c>
      <c r="F307" s="23">
        <v>65.900000000000006</v>
      </c>
      <c r="G307" s="23">
        <v>105550</v>
      </c>
      <c r="H307" s="23">
        <v>8.01</v>
      </c>
      <c r="I307" s="23">
        <v>9.26</v>
      </c>
      <c r="J307" s="23">
        <v>7.06</v>
      </c>
      <c r="K307" s="23">
        <v>11.11</v>
      </c>
      <c r="L307" s="23">
        <v>781.4</v>
      </c>
      <c r="M307" s="23">
        <v>2947.2</v>
      </c>
      <c r="N307" s="23">
        <v>593.96519999999998</v>
      </c>
      <c r="O307" s="23">
        <v>1467</v>
      </c>
      <c r="P307" s="23">
        <v>679</v>
      </c>
      <c r="Q307" s="23">
        <v>61.170999999999999</v>
      </c>
      <c r="R307" s="23">
        <v>15.497999999999999</v>
      </c>
      <c r="S307" s="23">
        <v>93.4</v>
      </c>
    </row>
    <row r="308" spans="1:19">
      <c r="A308" s="32">
        <v>32387</v>
      </c>
      <c r="B308" s="23">
        <v>119</v>
      </c>
      <c r="C308" s="23">
        <v>108</v>
      </c>
      <c r="D308" s="23">
        <v>55.174999999999997</v>
      </c>
      <c r="E308" s="23">
        <v>5.6</v>
      </c>
      <c r="F308" s="23">
        <v>66.099999999999994</v>
      </c>
      <c r="G308" s="23">
        <v>105674</v>
      </c>
      <c r="H308" s="23">
        <v>8.19</v>
      </c>
      <c r="I308" s="23">
        <v>8.98</v>
      </c>
      <c r="J308" s="23">
        <v>7.24</v>
      </c>
      <c r="K308" s="23">
        <v>11.21</v>
      </c>
      <c r="L308" s="23">
        <v>783.3</v>
      </c>
      <c r="M308" s="23">
        <v>2952</v>
      </c>
      <c r="N308" s="23">
        <v>594.56140000000005</v>
      </c>
      <c r="O308" s="23">
        <v>1493</v>
      </c>
      <c r="P308" s="23">
        <v>688</v>
      </c>
      <c r="Q308" s="23">
        <v>61.4771</v>
      </c>
      <c r="R308" s="23">
        <v>15.523999999999999</v>
      </c>
      <c r="S308" s="23">
        <v>97.4</v>
      </c>
    </row>
    <row r="309" spans="1:19">
      <c r="A309" s="32">
        <v>32417</v>
      </c>
      <c r="B309" s="23">
        <v>119.5</v>
      </c>
      <c r="C309" s="23">
        <v>108.1</v>
      </c>
      <c r="D309" s="23">
        <v>55.444000000000003</v>
      </c>
      <c r="E309" s="23">
        <v>5.4</v>
      </c>
      <c r="F309" s="23">
        <v>65.900000000000006</v>
      </c>
      <c r="G309" s="23">
        <v>106013</v>
      </c>
      <c r="H309" s="23">
        <v>8.3000000000000007</v>
      </c>
      <c r="I309" s="23">
        <v>8.8000000000000007</v>
      </c>
      <c r="J309" s="23">
        <v>7.35</v>
      </c>
      <c r="K309" s="23">
        <v>10.9</v>
      </c>
      <c r="L309" s="23">
        <v>783.7</v>
      </c>
      <c r="M309" s="23">
        <v>2956.9</v>
      </c>
      <c r="N309" s="23">
        <v>595.48239999999998</v>
      </c>
      <c r="O309" s="23">
        <v>1492</v>
      </c>
      <c r="P309" s="23">
        <v>703</v>
      </c>
      <c r="Q309" s="23">
        <v>61.278500000000001</v>
      </c>
      <c r="R309" s="23">
        <v>14.467000000000001</v>
      </c>
      <c r="S309" s="23">
        <v>97.3</v>
      </c>
    </row>
    <row r="310" spans="1:19">
      <c r="A310" s="32">
        <v>32448</v>
      </c>
      <c r="B310" s="23">
        <v>119.9</v>
      </c>
      <c r="C310" s="23">
        <v>108.2</v>
      </c>
      <c r="D310" s="23">
        <v>55.625</v>
      </c>
      <c r="E310" s="23">
        <v>5.4</v>
      </c>
      <c r="F310" s="23">
        <v>66</v>
      </c>
      <c r="G310" s="23">
        <v>106276</v>
      </c>
      <c r="H310" s="23">
        <v>8.35</v>
      </c>
      <c r="I310" s="23">
        <v>8.9600000000000009</v>
      </c>
      <c r="J310" s="23">
        <v>7.76</v>
      </c>
      <c r="K310" s="23">
        <v>10.41</v>
      </c>
      <c r="L310" s="23">
        <v>783.3</v>
      </c>
      <c r="M310" s="23">
        <v>2965.3</v>
      </c>
      <c r="N310" s="23">
        <v>599.03179999999998</v>
      </c>
      <c r="O310" s="23">
        <v>1522</v>
      </c>
      <c r="P310" s="23">
        <v>718</v>
      </c>
      <c r="Q310" s="23">
        <v>61.5488</v>
      </c>
      <c r="R310" s="23">
        <v>13.798</v>
      </c>
      <c r="S310" s="23">
        <v>94.1</v>
      </c>
    </row>
    <row r="311" spans="1:19">
      <c r="A311" s="32">
        <v>32478</v>
      </c>
      <c r="B311" s="23">
        <v>120.3</v>
      </c>
      <c r="C311" s="23">
        <v>108.3</v>
      </c>
      <c r="D311" s="23">
        <v>55.753999999999998</v>
      </c>
      <c r="E311" s="23">
        <v>5.3</v>
      </c>
      <c r="F311" s="23">
        <v>66.2</v>
      </c>
      <c r="G311" s="23">
        <v>106617</v>
      </c>
      <c r="H311" s="23">
        <v>8.76</v>
      </c>
      <c r="I311" s="23">
        <v>9.11</v>
      </c>
      <c r="J311" s="23">
        <v>8.07</v>
      </c>
      <c r="K311" s="23">
        <v>10.48</v>
      </c>
      <c r="L311" s="23">
        <v>784.9</v>
      </c>
      <c r="M311" s="23">
        <v>2980.2</v>
      </c>
      <c r="N311" s="23">
        <v>601.02620000000002</v>
      </c>
      <c r="O311" s="23">
        <v>1569</v>
      </c>
      <c r="P311" s="23">
        <v>628</v>
      </c>
      <c r="Q311" s="23">
        <v>61.704900000000002</v>
      </c>
      <c r="R311" s="23">
        <v>13.977</v>
      </c>
      <c r="S311" s="23">
        <v>93</v>
      </c>
    </row>
    <row r="312" spans="1:19">
      <c r="A312" s="32">
        <v>32509</v>
      </c>
      <c r="B312" s="23">
        <v>120.7</v>
      </c>
      <c r="C312" s="23">
        <v>109</v>
      </c>
      <c r="D312" s="23">
        <v>55.927999999999997</v>
      </c>
      <c r="E312" s="23">
        <v>5.3</v>
      </c>
      <c r="F312" s="23">
        <v>66.099999999999994</v>
      </c>
      <c r="G312" s="23">
        <v>106898</v>
      </c>
      <c r="H312" s="23">
        <v>9.1199999999999992</v>
      </c>
      <c r="I312" s="23">
        <v>9.09</v>
      </c>
      <c r="J312" s="23">
        <v>8.27</v>
      </c>
      <c r="K312" s="23">
        <v>10.65</v>
      </c>
      <c r="L312" s="23">
        <v>786.7</v>
      </c>
      <c r="M312" s="23">
        <v>2988.2</v>
      </c>
      <c r="N312" s="23">
        <v>604.56119999999999</v>
      </c>
      <c r="O312" s="23">
        <v>1563</v>
      </c>
      <c r="P312" s="23">
        <v>658</v>
      </c>
      <c r="Q312" s="23">
        <v>61.985100000000003</v>
      </c>
      <c r="R312" s="23">
        <v>16.265999999999998</v>
      </c>
      <c r="S312" s="23">
        <v>91.9</v>
      </c>
    </row>
    <row r="313" spans="1:19">
      <c r="A313" s="32">
        <v>32540</v>
      </c>
      <c r="B313" s="23">
        <v>121.2</v>
      </c>
      <c r="C313" s="23">
        <v>110.5</v>
      </c>
      <c r="D313" s="23">
        <v>56.215000000000003</v>
      </c>
      <c r="E313" s="23">
        <v>5.4</v>
      </c>
      <c r="F313" s="23">
        <v>66.5</v>
      </c>
      <c r="G313" s="23">
        <v>107161</v>
      </c>
      <c r="H313" s="23">
        <v>9.36</v>
      </c>
      <c r="I313" s="23">
        <v>9.17</v>
      </c>
      <c r="J313" s="23">
        <v>8.5299999999999994</v>
      </c>
      <c r="K313" s="23">
        <v>10.65</v>
      </c>
      <c r="L313" s="23">
        <v>785.7</v>
      </c>
      <c r="M313" s="23">
        <v>2991.7</v>
      </c>
      <c r="N313" s="23">
        <v>606.27670000000001</v>
      </c>
      <c r="O313" s="23">
        <v>1621</v>
      </c>
      <c r="P313" s="23">
        <v>719</v>
      </c>
      <c r="Q313" s="23">
        <v>62.167700000000004</v>
      </c>
      <c r="R313" s="23">
        <v>17.983000000000001</v>
      </c>
      <c r="S313" s="23">
        <v>97.9</v>
      </c>
    </row>
    <row r="314" spans="1:19">
      <c r="A314" s="32">
        <v>32568</v>
      </c>
      <c r="B314" s="23">
        <v>121.6</v>
      </c>
      <c r="C314" s="23">
        <v>110.8</v>
      </c>
      <c r="D314" s="23">
        <v>56.402000000000001</v>
      </c>
      <c r="E314" s="23">
        <v>5.2</v>
      </c>
      <c r="F314" s="23">
        <v>66.3</v>
      </c>
      <c r="G314" s="23">
        <v>107427</v>
      </c>
      <c r="H314" s="23">
        <v>9.85</v>
      </c>
      <c r="I314" s="23">
        <v>9.36</v>
      </c>
      <c r="J314" s="23">
        <v>8.82</v>
      </c>
      <c r="K314" s="23">
        <v>10.61</v>
      </c>
      <c r="L314" s="23">
        <v>783.8</v>
      </c>
      <c r="M314" s="23">
        <v>2992.2</v>
      </c>
      <c r="N314" s="23">
        <v>617.07939999999996</v>
      </c>
      <c r="O314" s="23">
        <v>1425</v>
      </c>
      <c r="P314" s="23">
        <v>622</v>
      </c>
      <c r="Q314" s="23">
        <v>61.891599999999997</v>
      </c>
      <c r="R314" s="23">
        <v>17.826000000000001</v>
      </c>
      <c r="S314" s="23">
        <v>95.4</v>
      </c>
    </row>
    <row r="315" spans="1:19">
      <c r="A315" s="32">
        <v>32599</v>
      </c>
      <c r="B315" s="23">
        <v>122.2</v>
      </c>
      <c r="C315" s="23">
        <v>111.5</v>
      </c>
      <c r="D315" s="23">
        <v>56.612000000000002</v>
      </c>
      <c r="E315" s="23">
        <v>5</v>
      </c>
      <c r="F315" s="23">
        <v>66.3</v>
      </c>
      <c r="G315" s="23">
        <v>107621</v>
      </c>
      <c r="H315" s="23">
        <v>9.84</v>
      </c>
      <c r="I315" s="23">
        <v>9.18</v>
      </c>
      <c r="J315" s="23">
        <v>8.65</v>
      </c>
      <c r="K315" s="23">
        <v>10.67</v>
      </c>
      <c r="L315" s="23">
        <v>783</v>
      </c>
      <c r="M315" s="23">
        <v>2999.7</v>
      </c>
      <c r="N315" s="23">
        <v>616.43359999999996</v>
      </c>
      <c r="O315" s="23">
        <v>1422</v>
      </c>
      <c r="P315" s="23">
        <v>567</v>
      </c>
      <c r="Q315" s="23">
        <v>62.050800000000002</v>
      </c>
      <c r="R315" s="23">
        <v>19.445</v>
      </c>
      <c r="S315" s="23">
        <v>94.3</v>
      </c>
    </row>
    <row r="316" spans="1:19">
      <c r="A316" s="32">
        <v>32629</v>
      </c>
      <c r="B316" s="23">
        <v>123.1</v>
      </c>
      <c r="C316" s="23">
        <v>112.3</v>
      </c>
      <c r="D316" s="23">
        <v>56.988999999999997</v>
      </c>
      <c r="E316" s="23">
        <v>5.2</v>
      </c>
      <c r="F316" s="23">
        <v>66.400000000000006</v>
      </c>
      <c r="G316" s="23">
        <v>107791</v>
      </c>
      <c r="H316" s="23">
        <v>9.81</v>
      </c>
      <c r="I316" s="23">
        <v>8.86</v>
      </c>
      <c r="J316" s="23">
        <v>8.43</v>
      </c>
      <c r="K316" s="23">
        <v>10.61</v>
      </c>
      <c r="L316" s="23">
        <v>779.2</v>
      </c>
      <c r="M316" s="23">
        <v>3006</v>
      </c>
      <c r="N316" s="23">
        <v>619.1395</v>
      </c>
      <c r="O316" s="23">
        <v>1339</v>
      </c>
      <c r="P316" s="23">
        <v>608</v>
      </c>
      <c r="Q316" s="23">
        <v>62.0289</v>
      </c>
      <c r="R316" s="23">
        <v>21.04</v>
      </c>
      <c r="S316" s="23">
        <v>91.5</v>
      </c>
    </row>
    <row r="317" spans="1:19">
      <c r="A317" s="32">
        <v>32660</v>
      </c>
      <c r="B317" s="23">
        <v>123.7</v>
      </c>
      <c r="C317" s="23">
        <v>113.2</v>
      </c>
      <c r="D317" s="23">
        <v>57.197000000000003</v>
      </c>
      <c r="E317" s="23">
        <v>5.2</v>
      </c>
      <c r="F317" s="23">
        <v>66.3</v>
      </c>
      <c r="G317" s="23">
        <v>107913</v>
      </c>
      <c r="H317" s="23">
        <v>9.5299999999999994</v>
      </c>
      <c r="I317" s="23">
        <v>8.2799999999999994</v>
      </c>
      <c r="J317" s="23">
        <v>8.15</v>
      </c>
      <c r="K317" s="23">
        <v>10.46</v>
      </c>
      <c r="L317" s="23">
        <v>775</v>
      </c>
      <c r="M317" s="23">
        <v>3011.6</v>
      </c>
      <c r="N317" s="23">
        <v>624.31470000000002</v>
      </c>
      <c r="O317" s="23">
        <v>1331</v>
      </c>
      <c r="P317" s="23">
        <v>656</v>
      </c>
      <c r="Q317" s="23">
        <v>61.687100000000001</v>
      </c>
      <c r="R317" s="23">
        <v>20.032</v>
      </c>
      <c r="S317" s="23">
        <v>90.7</v>
      </c>
    </row>
    <row r="318" spans="1:19">
      <c r="A318" s="32">
        <v>32690</v>
      </c>
      <c r="B318" s="23">
        <v>124.1</v>
      </c>
      <c r="C318" s="23">
        <v>112.9</v>
      </c>
      <c r="D318" s="23">
        <v>57.322000000000003</v>
      </c>
      <c r="E318" s="23">
        <v>5.3</v>
      </c>
      <c r="F318" s="23">
        <v>66.5</v>
      </c>
      <c r="G318" s="23">
        <v>108027</v>
      </c>
      <c r="H318" s="23">
        <v>9.24</v>
      </c>
      <c r="I318" s="23">
        <v>8.02</v>
      </c>
      <c r="J318" s="23">
        <v>7.88</v>
      </c>
      <c r="K318" s="23">
        <v>10.029999999999999</v>
      </c>
      <c r="L318" s="23">
        <v>773.5</v>
      </c>
      <c r="M318" s="23">
        <v>3027.9</v>
      </c>
      <c r="N318" s="23">
        <v>624.27149999999995</v>
      </c>
      <c r="O318" s="23">
        <v>1397</v>
      </c>
      <c r="P318" s="23">
        <v>642</v>
      </c>
      <c r="Q318" s="23">
        <v>61.685699999999997</v>
      </c>
      <c r="R318" s="23">
        <v>20.004999999999999</v>
      </c>
      <c r="S318" s="23">
        <v>90.6</v>
      </c>
    </row>
    <row r="319" spans="1:19">
      <c r="A319" s="32">
        <v>32721</v>
      </c>
      <c r="B319" s="23">
        <v>124.5</v>
      </c>
      <c r="C319" s="23">
        <v>112.8</v>
      </c>
      <c r="D319" s="23">
        <v>57.459000000000003</v>
      </c>
      <c r="E319" s="23">
        <v>5.2</v>
      </c>
      <c r="F319" s="23">
        <v>66.5</v>
      </c>
      <c r="G319" s="23">
        <v>108069</v>
      </c>
      <c r="H319" s="23">
        <v>8.99</v>
      </c>
      <c r="I319" s="23">
        <v>8.11</v>
      </c>
      <c r="J319" s="23">
        <v>7.9</v>
      </c>
      <c r="K319" s="23">
        <v>9.8699999999999992</v>
      </c>
      <c r="L319" s="23">
        <v>777.8</v>
      </c>
      <c r="M319" s="23">
        <v>3052.4</v>
      </c>
      <c r="N319" s="23">
        <v>631.03300000000002</v>
      </c>
      <c r="O319" s="23">
        <v>1427</v>
      </c>
      <c r="P319" s="23">
        <v>731</v>
      </c>
      <c r="Q319" s="23">
        <v>61.089599999999997</v>
      </c>
      <c r="R319" s="23">
        <v>19.643999999999998</v>
      </c>
      <c r="S319" s="23">
        <v>92</v>
      </c>
    </row>
    <row r="320" spans="1:19">
      <c r="A320" s="32">
        <v>32752</v>
      </c>
      <c r="B320" s="23">
        <v>124.5</v>
      </c>
      <c r="C320" s="23">
        <v>112</v>
      </c>
      <c r="D320" s="23">
        <v>57.466000000000001</v>
      </c>
      <c r="E320" s="23">
        <v>5.2</v>
      </c>
      <c r="F320" s="23">
        <v>66.5</v>
      </c>
      <c r="G320" s="23">
        <v>108120</v>
      </c>
      <c r="H320" s="23">
        <v>9.02</v>
      </c>
      <c r="I320" s="23">
        <v>8.19</v>
      </c>
      <c r="J320" s="23">
        <v>7.75</v>
      </c>
      <c r="K320" s="23">
        <v>9.8800000000000008</v>
      </c>
      <c r="L320" s="23">
        <v>779.4</v>
      </c>
      <c r="M320" s="23">
        <v>3074.4</v>
      </c>
      <c r="N320" s="23">
        <v>635.26220000000001</v>
      </c>
      <c r="O320" s="23">
        <v>1332</v>
      </c>
      <c r="P320" s="23">
        <v>697</v>
      </c>
      <c r="Q320" s="23">
        <v>61.684699999999999</v>
      </c>
      <c r="R320" s="23">
        <v>18.521999999999998</v>
      </c>
      <c r="S320" s="23">
        <v>89.6</v>
      </c>
    </row>
    <row r="321" spans="1:19">
      <c r="A321" s="32">
        <v>32782</v>
      </c>
      <c r="B321" s="23">
        <v>124.8</v>
      </c>
      <c r="C321" s="23">
        <v>112.4</v>
      </c>
      <c r="D321" s="23">
        <v>57.594000000000001</v>
      </c>
      <c r="E321" s="23">
        <v>5.3</v>
      </c>
      <c r="F321" s="23">
        <v>66.400000000000006</v>
      </c>
      <c r="G321" s="23">
        <v>108369</v>
      </c>
      <c r="H321" s="23">
        <v>8.84</v>
      </c>
      <c r="I321" s="23">
        <v>8.01</v>
      </c>
      <c r="J321" s="23">
        <v>7.64</v>
      </c>
      <c r="K321" s="23">
        <v>9.91</v>
      </c>
      <c r="L321" s="23">
        <v>781</v>
      </c>
      <c r="M321" s="23">
        <v>3092.5</v>
      </c>
      <c r="N321" s="23">
        <v>637.19179999999994</v>
      </c>
      <c r="O321" s="23">
        <v>1279</v>
      </c>
      <c r="P321" s="23">
        <v>639</v>
      </c>
      <c r="Q321" s="23">
        <v>61.479399999999998</v>
      </c>
      <c r="R321" s="23">
        <v>19.594000000000001</v>
      </c>
      <c r="S321" s="23">
        <v>95.8</v>
      </c>
    </row>
    <row r="322" spans="1:19">
      <c r="A322" s="32">
        <v>32813</v>
      </c>
      <c r="B322" s="23">
        <v>125.4</v>
      </c>
      <c r="C322" s="23">
        <v>112.8</v>
      </c>
      <c r="D322" s="23">
        <v>57.819000000000003</v>
      </c>
      <c r="E322" s="23">
        <v>5.3</v>
      </c>
      <c r="F322" s="23">
        <v>66.5</v>
      </c>
      <c r="G322" s="23">
        <v>108476</v>
      </c>
      <c r="H322" s="23">
        <v>8.5500000000000007</v>
      </c>
      <c r="I322" s="23">
        <v>7.87</v>
      </c>
      <c r="J322" s="23">
        <v>7.69</v>
      </c>
      <c r="K322" s="23">
        <v>9.81</v>
      </c>
      <c r="L322" s="23">
        <v>786.6</v>
      </c>
      <c r="M322" s="23">
        <v>3114.1</v>
      </c>
      <c r="N322" s="23">
        <v>639.33659999999998</v>
      </c>
      <c r="O322" s="23">
        <v>1410</v>
      </c>
      <c r="P322" s="23">
        <v>645</v>
      </c>
      <c r="Q322" s="23">
        <v>61.401400000000002</v>
      </c>
      <c r="R322" s="23">
        <v>20.091000000000001</v>
      </c>
      <c r="S322" s="23">
        <v>93.9</v>
      </c>
    </row>
    <row r="323" spans="1:19">
      <c r="A323" s="32">
        <v>32843</v>
      </c>
      <c r="B323" s="23">
        <v>125.9</v>
      </c>
      <c r="C323" s="23">
        <v>112.7</v>
      </c>
      <c r="D323" s="23">
        <v>57.945</v>
      </c>
      <c r="E323" s="23">
        <v>5.4</v>
      </c>
      <c r="F323" s="23">
        <v>66.599999999999994</v>
      </c>
      <c r="G323" s="23">
        <v>108752</v>
      </c>
      <c r="H323" s="23">
        <v>8.4499999999999993</v>
      </c>
      <c r="I323" s="23">
        <v>7.84</v>
      </c>
      <c r="J323" s="23">
        <v>7.63</v>
      </c>
      <c r="K323" s="23">
        <v>9.81</v>
      </c>
      <c r="L323" s="23">
        <v>787.9</v>
      </c>
      <c r="M323" s="23">
        <v>3133.3</v>
      </c>
      <c r="N323" s="23">
        <v>639.65729999999996</v>
      </c>
      <c r="O323" s="23">
        <v>1351</v>
      </c>
      <c r="P323" s="23">
        <v>684</v>
      </c>
      <c r="Q323" s="23">
        <v>61.6081</v>
      </c>
      <c r="R323" s="23">
        <v>19.82</v>
      </c>
      <c r="S323" s="23">
        <v>90.9</v>
      </c>
    </row>
    <row r="324" spans="1:19">
      <c r="A324" s="32">
        <v>32874</v>
      </c>
      <c r="B324" s="23">
        <v>126.3</v>
      </c>
      <c r="C324" s="23">
        <v>113</v>
      </c>
      <c r="D324" s="23">
        <v>58.113</v>
      </c>
      <c r="E324" s="23">
        <v>5.4</v>
      </c>
      <c r="F324" s="23">
        <v>66.5</v>
      </c>
      <c r="G324" s="23">
        <v>108836</v>
      </c>
      <c r="H324" s="23">
        <v>8.23</v>
      </c>
      <c r="I324" s="23">
        <v>8.2100000000000009</v>
      </c>
      <c r="J324" s="23">
        <v>7.64</v>
      </c>
      <c r="K324" s="23">
        <v>9.82</v>
      </c>
      <c r="L324" s="23">
        <v>792.9</v>
      </c>
      <c r="M324" s="23">
        <v>3152.5</v>
      </c>
      <c r="N324" s="23">
        <v>637.54700000000003</v>
      </c>
      <c r="O324" s="23">
        <v>1251</v>
      </c>
      <c r="P324" s="23">
        <v>630</v>
      </c>
      <c r="Q324" s="23">
        <v>61.958799999999997</v>
      </c>
      <c r="R324" s="23">
        <v>21.088000000000001</v>
      </c>
      <c r="S324" s="23">
        <v>90.5</v>
      </c>
    </row>
    <row r="325" spans="1:19">
      <c r="A325" s="32">
        <v>32905</v>
      </c>
      <c r="B325" s="23">
        <v>127.5</v>
      </c>
      <c r="C325" s="23">
        <v>114.9</v>
      </c>
      <c r="D325" s="23">
        <v>58.552999999999997</v>
      </c>
      <c r="E325" s="23">
        <v>5.4</v>
      </c>
      <c r="F325" s="23">
        <v>66.8</v>
      </c>
      <c r="G325" s="23">
        <v>109196</v>
      </c>
      <c r="H325" s="23">
        <v>8.24</v>
      </c>
      <c r="I325" s="23">
        <v>8.4700000000000006</v>
      </c>
      <c r="J325" s="23">
        <v>7.74</v>
      </c>
      <c r="K325" s="23">
        <v>9.94</v>
      </c>
      <c r="L325" s="23">
        <v>795.4</v>
      </c>
      <c r="M325" s="23">
        <v>3166.8</v>
      </c>
      <c r="N325" s="23">
        <v>635.76239999999996</v>
      </c>
      <c r="O325" s="23">
        <v>1551</v>
      </c>
      <c r="P325" s="23">
        <v>620</v>
      </c>
      <c r="Q325" s="23">
        <v>61.635199999999998</v>
      </c>
      <c r="R325" s="23">
        <v>22.640999999999998</v>
      </c>
      <c r="S325" s="23">
        <v>93</v>
      </c>
    </row>
    <row r="326" spans="1:19">
      <c r="A326" s="32">
        <v>32933</v>
      </c>
      <c r="B326" s="23">
        <v>128</v>
      </c>
      <c r="C326" s="23">
        <v>114.4</v>
      </c>
      <c r="D326" s="23">
        <v>58.811</v>
      </c>
      <c r="E326" s="23">
        <v>5.3</v>
      </c>
      <c r="F326" s="23">
        <v>66.7</v>
      </c>
      <c r="G326" s="23">
        <v>109436</v>
      </c>
      <c r="H326" s="23">
        <v>8.2799999999999994</v>
      </c>
      <c r="I326" s="23">
        <v>8.59</v>
      </c>
      <c r="J326" s="23">
        <v>7.9</v>
      </c>
      <c r="K326" s="23">
        <v>10.14</v>
      </c>
      <c r="L326" s="23">
        <v>798.1</v>
      </c>
      <c r="M326" s="23">
        <v>3179.2</v>
      </c>
      <c r="N326" s="23">
        <v>636.52200000000005</v>
      </c>
      <c r="O326" s="23">
        <v>1437</v>
      </c>
      <c r="P326" s="23">
        <v>591</v>
      </c>
      <c r="Q326" s="23">
        <v>62.195099999999996</v>
      </c>
      <c r="R326" s="23">
        <v>22.108000000000001</v>
      </c>
      <c r="S326" s="23">
        <v>89.5</v>
      </c>
    </row>
    <row r="327" spans="1:19">
      <c r="A327" s="32">
        <v>32964</v>
      </c>
      <c r="B327" s="23">
        <v>128.6</v>
      </c>
      <c r="C327" s="23">
        <v>114.2</v>
      </c>
      <c r="D327" s="23">
        <v>59.033000000000001</v>
      </c>
      <c r="E327" s="23">
        <v>5.2</v>
      </c>
      <c r="F327" s="23">
        <v>66.7</v>
      </c>
      <c r="G327" s="23">
        <v>109640</v>
      </c>
      <c r="H327" s="23">
        <v>8.26</v>
      </c>
      <c r="I327" s="23">
        <v>8.7899999999999991</v>
      </c>
      <c r="J327" s="23">
        <v>7.77</v>
      </c>
      <c r="K327" s="23">
        <v>10.210000000000001</v>
      </c>
      <c r="L327" s="23">
        <v>801.5</v>
      </c>
      <c r="M327" s="23">
        <v>3190.1</v>
      </c>
      <c r="N327" s="23">
        <v>638.28300000000002</v>
      </c>
      <c r="O327" s="23">
        <v>1289</v>
      </c>
      <c r="P327" s="23">
        <v>574</v>
      </c>
      <c r="Q327" s="23">
        <v>62.491599999999998</v>
      </c>
      <c r="R327" s="23">
        <v>20.417999999999999</v>
      </c>
      <c r="S327" s="23">
        <v>91.3</v>
      </c>
    </row>
    <row r="328" spans="1:19">
      <c r="A328" s="32">
        <v>32994</v>
      </c>
      <c r="B328" s="23">
        <v>128.9</v>
      </c>
      <c r="C328" s="23">
        <v>114.1</v>
      </c>
      <c r="D328" s="23">
        <v>59.156999999999996</v>
      </c>
      <c r="E328" s="23">
        <v>5.4</v>
      </c>
      <c r="F328" s="23">
        <v>66.599999999999994</v>
      </c>
      <c r="G328" s="23">
        <v>109674</v>
      </c>
      <c r="H328" s="23">
        <v>8.18</v>
      </c>
      <c r="I328" s="23">
        <v>8.76</v>
      </c>
      <c r="J328" s="23">
        <v>7.74</v>
      </c>
      <c r="K328" s="23">
        <v>10.3</v>
      </c>
      <c r="L328" s="23">
        <v>806.1</v>
      </c>
      <c r="M328" s="23">
        <v>3201.6</v>
      </c>
      <c r="N328" s="23">
        <v>640.96190000000001</v>
      </c>
      <c r="O328" s="23">
        <v>1248</v>
      </c>
      <c r="P328" s="23">
        <v>542</v>
      </c>
      <c r="Q328" s="23">
        <v>62.351100000000002</v>
      </c>
      <c r="R328" s="23">
        <v>18.582000000000001</v>
      </c>
      <c r="S328" s="23">
        <v>93.9</v>
      </c>
    </row>
    <row r="329" spans="1:19">
      <c r="A329" s="32">
        <v>33025</v>
      </c>
      <c r="B329" s="23">
        <v>129.1</v>
      </c>
      <c r="C329" s="23">
        <v>114.6</v>
      </c>
      <c r="D329" s="23">
        <v>59.29</v>
      </c>
      <c r="E329" s="23">
        <v>5.4</v>
      </c>
      <c r="F329" s="23">
        <v>66.599999999999994</v>
      </c>
      <c r="G329" s="23">
        <v>109828</v>
      </c>
      <c r="H329" s="23">
        <v>8.2899999999999991</v>
      </c>
      <c r="I329" s="23">
        <v>8.48</v>
      </c>
      <c r="J329" s="23">
        <v>7.73</v>
      </c>
      <c r="K329" s="23">
        <v>10.41</v>
      </c>
      <c r="L329" s="23">
        <v>804.2</v>
      </c>
      <c r="M329" s="23">
        <v>3200.6</v>
      </c>
      <c r="N329" s="23">
        <v>639.76070000000004</v>
      </c>
      <c r="O329" s="23">
        <v>1212</v>
      </c>
      <c r="P329" s="23">
        <v>534</v>
      </c>
      <c r="Q329" s="23">
        <v>62.535299999999999</v>
      </c>
      <c r="R329" s="23">
        <v>18.236999999999998</v>
      </c>
      <c r="S329" s="23">
        <v>90.6</v>
      </c>
    </row>
    <row r="330" spans="1:19">
      <c r="A330" s="32">
        <v>33055</v>
      </c>
      <c r="B330" s="23">
        <v>129.9</v>
      </c>
      <c r="C330" s="23">
        <v>114.3</v>
      </c>
      <c r="D330" s="23">
        <v>59.552</v>
      </c>
      <c r="E330" s="23">
        <v>5.2</v>
      </c>
      <c r="F330" s="23">
        <v>66.400000000000006</v>
      </c>
      <c r="G330" s="23">
        <v>109850</v>
      </c>
      <c r="H330" s="23">
        <v>8.15</v>
      </c>
      <c r="I330" s="23">
        <v>8.4700000000000006</v>
      </c>
      <c r="J330" s="23">
        <v>7.62</v>
      </c>
      <c r="K330" s="23">
        <v>10.220000000000001</v>
      </c>
      <c r="L330" s="23">
        <v>808.8</v>
      </c>
      <c r="M330" s="23">
        <v>3213.7</v>
      </c>
      <c r="N330" s="23">
        <v>641.54129999999998</v>
      </c>
      <c r="O330" s="23">
        <v>1177</v>
      </c>
      <c r="P330" s="23">
        <v>545</v>
      </c>
      <c r="Q330" s="23">
        <v>62.747900000000001</v>
      </c>
      <c r="R330" s="23">
        <v>16.870999999999999</v>
      </c>
      <c r="S330" s="23">
        <v>88.3</v>
      </c>
    </row>
    <row r="331" spans="1:19">
      <c r="A331" s="32">
        <v>33086</v>
      </c>
      <c r="B331" s="23">
        <v>130.5</v>
      </c>
      <c r="C331" s="23">
        <v>114.5</v>
      </c>
      <c r="D331" s="23">
        <v>59.698999999999998</v>
      </c>
      <c r="E331" s="23">
        <v>5.5</v>
      </c>
      <c r="F331" s="23">
        <v>66.5</v>
      </c>
      <c r="G331" s="23">
        <v>109815</v>
      </c>
      <c r="H331" s="23">
        <v>8.1300000000000008</v>
      </c>
      <c r="I331" s="23">
        <v>8.75</v>
      </c>
      <c r="J331" s="23">
        <v>7.45</v>
      </c>
      <c r="K331" s="23">
        <v>10.199999999999999</v>
      </c>
      <c r="L331" s="23">
        <v>810.1</v>
      </c>
      <c r="M331" s="23">
        <v>3224.5</v>
      </c>
      <c r="N331" s="23">
        <v>639.91729999999995</v>
      </c>
      <c r="O331" s="23">
        <v>1171</v>
      </c>
      <c r="P331" s="23">
        <v>542</v>
      </c>
      <c r="Q331" s="23">
        <v>62.643500000000003</v>
      </c>
      <c r="R331" s="23">
        <v>18.638000000000002</v>
      </c>
      <c r="S331" s="23">
        <v>88.2</v>
      </c>
    </row>
    <row r="332" spans="1:19">
      <c r="A332" s="32">
        <v>33117</v>
      </c>
      <c r="B332" s="23">
        <v>131.6</v>
      </c>
      <c r="C332" s="23">
        <v>116.5</v>
      </c>
      <c r="D332" s="23">
        <v>60.095999999999997</v>
      </c>
      <c r="E332" s="23">
        <v>5.7</v>
      </c>
      <c r="F332" s="23">
        <v>66.5</v>
      </c>
      <c r="G332" s="23">
        <v>109606</v>
      </c>
      <c r="H332" s="23">
        <v>8.1999999999999993</v>
      </c>
      <c r="I332" s="23">
        <v>8.89</v>
      </c>
      <c r="J332" s="23">
        <v>7.36</v>
      </c>
      <c r="K332" s="23">
        <v>10.41</v>
      </c>
      <c r="L332" s="23">
        <v>815.7</v>
      </c>
      <c r="M332" s="23">
        <v>3242</v>
      </c>
      <c r="N332" s="23">
        <v>640.36130000000003</v>
      </c>
      <c r="O332" s="23">
        <v>1115</v>
      </c>
      <c r="P332" s="23">
        <v>528</v>
      </c>
      <c r="Q332" s="23">
        <v>62.870399999999997</v>
      </c>
      <c r="R332" s="23">
        <v>27.173999999999999</v>
      </c>
      <c r="S332" s="23">
        <v>76.400000000000006</v>
      </c>
    </row>
    <row r="333" spans="1:19">
      <c r="A333" s="32">
        <v>33147</v>
      </c>
      <c r="B333" s="23">
        <v>132.5</v>
      </c>
      <c r="C333" s="23">
        <v>118.4</v>
      </c>
      <c r="D333" s="23">
        <v>60.465000000000003</v>
      </c>
      <c r="E333" s="23">
        <v>5.9</v>
      </c>
      <c r="F333" s="23">
        <v>66.400000000000006</v>
      </c>
      <c r="G333" s="23">
        <v>109523</v>
      </c>
      <c r="H333" s="23">
        <v>8.11</v>
      </c>
      <c r="I333" s="23">
        <v>8.7200000000000006</v>
      </c>
      <c r="J333" s="23">
        <v>7.17</v>
      </c>
      <c r="K333" s="23">
        <v>10.64</v>
      </c>
      <c r="L333" s="23">
        <v>820.2</v>
      </c>
      <c r="M333" s="23">
        <v>3254.6</v>
      </c>
      <c r="N333" s="23">
        <v>639.47280000000001</v>
      </c>
      <c r="O333" s="23">
        <v>1110</v>
      </c>
      <c r="P333" s="23">
        <v>496</v>
      </c>
      <c r="Q333" s="23">
        <v>62.883899999999997</v>
      </c>
      <c r="R333" s="23">
        <v>33.686999999999998</v>
      </c>
      <c r="S333" s="23">
        <v>72.8</v>
      </c>
    </row>
    <row r="334" spans="1:19">
      <c r="A334" s="32">
        <v>33178</v>
      </c>
      <c r="B334" s="23">
        <v>133.4</v>
      </c>
      <c r="C334" s="23">
        <v>120.8</v>
      </c>
      <c r="D334" s="23">
        <v>60.811</v>
      </c>
      <c r="E334" s="23">
        <v>5.9</v>
      </c>
      <c r="F334" s="23">
        <v>66.400000000000006</v>
      </c>
      <c r="G334" s="23">
        <v>109377</v>
      </c>
      <c r="H334" s="23">
        <v>7.81</v>
      </c>
      <c r="I334" s="23">
        <v>8.39</v>
      </c>
      <c r="J334" s="23">
        <v>7.06</v>
      </c>
      <c r="K334" s="23">
        <v>10.74</v>
      </c>
      <c r="L334" s="23">
        <v>819.9</v>
      </c>
      <c r="M334" s="23">
        <v>3259.3</v>
      </c>
      <c r="N334" s="23">
        <v>637.51419999999996</v>
      </c>
      <c r="O334" s="23">
        <v>1014</v>
      </c>
      <c r="P334" s="23">
        <v>465</v>
      </c>
      <c r="Q334" s="23">
        <v>62.497300000000003</v>
      </c>
      <c r="R334" s="23">
        <v>35.921999999999997</v>
      </c>
      <c r="S334" s="23">
        <v>63.9</v>
      </c>
    </row>
    <row r="335" spans="1:19">
      <c r="A335" s="32">
        <v>33208</v>
      </c>
      <c r="B335" s="23">
        <v>133.69999999999999</v>
      </c>
      <c r="C335" s="23">
        <v>120.1</v>
      </c>
      <c r="D335" s="23">
        <v>60.887999999999998</v>
      </c>
      <c r="E335" s="23">
        <v>6.2</v>
      </c>
      <c r="F335" s="23">
        <v>66.400000000000006</v>
      </c>
      <c r="G335" s="23">
        <v>109222</v>
      </c>
      <c r="H335" s="23">
        <v>7.31</v>
      </c>
      <c r="I335" s="23">
        <v>8.08</v>
      </c>
      <c r="J335" s="23">
        <v>6.74</v>
      </c>
      <c r="K335" s="23">
        <v>10.62</v>
      </c>
      <c r="L335" s="23">
        <v>822.1</v>
      </c>
      <c r="M335" s="23">
        <v>3262.6</v>
      </c>
      <c r="N335" s="23">
        <v>639.1694</v>
      </c>
      <c r="O335" s="23">
        <v>1145</v>
      </c>
      <c r="P335" s="23">
        <v>493</v>
      </c>
      <c r="Q335" s="23">
        <v>61.717500000000001</v>
      </c>
      <c r="R335" s="23">
        <v>32.299999999999997</v>
      </c>
      <c r="S335" s="23">
        <v>66</v>
      </c>
    </row>
    <row r="336" spans="1:19">
      <c r="A336" s="32">
        <v>33239</v>
      </c>
      <c r="B336" s="23">
        <v>134.19999999999999</v>
      </c>
      <c r="C336" s="23">
        <v>118.7</v>
      </c>
      <c r="D336" s="23">
        <v>60.945</v>
      </c>
      <c r="E336" s="23">
        <v>6.3</v>
      </c>
      <c r="F336" s="23">
        <v>66.400000000000006</v>
      </c>
      <c r="G336" s="23">
        <v>109168</v>
      </c>
      <c r="H336" s="23">
        <v>6.91</v>
      </c>
      <c r="I336" s="23">
        <v>8.09</v>
      </c>
      <c r="J336" s="23">
        <v>6.22</v>
      </c>
      <c r="K336" s="23">
        <v>10.43</v>
      </c>
      <c r="L336" s="23">
        <v>824.7</v>
      </c>
      <c r="M336" s="23">
        <v>3271.8</v>
      </c>
      <c r="N336" s="23">
        <v>641.5249</v>
      </c>
      <c r="O336" s="23">
        <v>969</v>
      </c>
      <c r="P336" s="23">
        <v>464</v>
      </c>
      <c r="Q336" s="23">
        <v>61.288499999999999</v>
      </c>
      <c r="R336" s="23">
        <v>27.337</v>
      </c>
      <c r="S336" s="23">
        <v>65.5</v>
      </c>
    </row>
    <row r="337" spans="1:19">
      <c r="A337" s="32">
        <v>33270</v>
      </c>
      <c r="B337" s="23">
        <v>134.69999999999999</v>
      </c>
      <c r="C337" s="23">
        <v>119</v>
      </c>
      <c r="D337" s="23">
        <v>61.177</v>
      </c>
      <c r="E337" s="23">
        <v>6.4</v>
      </c>
      <c r="F337" s="23">
        <v>66.2</v>
      </c>
      <c r="G337" s="23">
        <v>109058</v>
      </c>
      <c r="H337" s="23">
        <v>6.25</v>
      </c>
      <c r="I337" s="23">
        <v>7.85</v>
      </c>
      <c r="J337" s="23">
        <v>5.94</v>
      </c>
      <c r="K337" s="23">
        <v>10.45</v>
      </c>
      <c r="L337" s="23">
        <v>827.2</v>
      </c>
      <c r="M337" s="23">
        <v>3287.7</v>
      </c>
      <c r="N337" s="23">
        <v>636.14589999999998</v>
      </c>
      <c r="O337" s="23">
        <v>798</v>
      </c>
      <c r="P337" s="23">
        <v>401</v>
      </c>
      <c r="Q337" s="23">
        <v>61.084200000000003</v>
      </c>
      <c r="R337" s="23">
        <v>24.959</v>
      </c>
      <c r="S337" s="23">
        <v>66.8</v>
      </c>
    </row>
    <row r="338" spans="1:19">
      <c r="A338" s="32">
        <v>33298</v>
      </c>
      <c r="B338" s="23">
        <v>134.80000000000001</v>
      </c>
      <c r="C338" s="23">
        <v>117.2</v>
      </c>
      <c r="D338" s="23">
        <v>61.207999999999998</v>
      </c>
      <c r="E338" s="23">
        <v>6.6</v>
      </c>
      <c r="F338" s="23">
        <v>66.2</v>
      </c>
      <c r="G338" s="23">
        <v>108735</v>
      </c>
      <c r="H338" s="23">
        <v>6.12</v>
      </c>
      <c r="I338" s="23">
        <v>8.11</v>
      </c>
      <c r="J338" s="23">
        <v>5.91</v>
      </c>
      <c r="K338" s="23">
        <v>10.07</v>
      </c>
      <c r="L338" s="23">
        <v>832.6</v>
      </c>
      <c r="M338" s="23">
        <v>3304.5</v>
      </c>
      <c r="N338" s="23">
        <v>635.99480000000005</v>
      </c>
      <c r="O338" s="23">
        <v>965</v>
      </c>
      <c r="P338" s="23">
        <v>482</v>
      </c>
      <c r="Q338" s="23">
        <v>60.6387</v>
      </c>
      <c r="R338" s="23">
        <v>20.523</v>
      </c>
      <c r="S338" s="23">
        <v>70.400000000000006</v>
      </c>
    </row>
    <row r="339" spans="1:19">
      <c r="A339" s="32">
        <v>33329</v>
      </c>
      <c r="B339" s="23">
        <v>134.80000000000001</v>
      </c>
      <c r="C339" s="23">
        <v>116.2</v>
      </c>
      <c r="D339" s="23">
        <v>61.220999999999997</v>
      </c>
      <c r="E339" s="23">
        <v>6.8</v>
      </c>
      <c r="F339" s="23">
        <v>66.3</v>
      </c>
      <c r="G339" s="23">
        <v>108568</v>
      </c>
      <c r="H339" s="23">
        <v>5.91</v>
      </c>
      <c r="I339" s="23">
        <v>8.0399999999999991</v>
      </c>
      <c r="J339" s="23">
        <v>5.65</v>
      </c>
      <c r="K339" s="23">
        <v>10.09</v>
      </c>
      <c r="L339" s="23">
        <v>838.7</v>
      </c>
      <c r="M339" s="23">
        <v>3321.9</v>
      </c>
      <c r="N339" s="23">
        <v>635.24329999999998</v>
      </c>
      <c r="O339" s="23">
        <v>921</v>
      </c>
      <c r="P339" s="23">
        <v>507</v>
      </c>
      <c r="Q339" s="23">
        <v>60.2973</v>
      </c>
      <c r="R339" s="23">
        <v>19.86</v>
      </c>
      <c r="S339" s="23">
        <v>87.7</v>
      </c>
    </row>
    <row r="340" spans="1:19">
      <c r="A340" s="32">
        <v>33359</v>
      </c>
      <c r="B340" s="23">
        <v>135.1</v>
      </c>
      <c r="C340" s="23">
        <v>116</v>
      </c>
      <c r="D340" s="23">
        <v>61.332000000000001</v>
      </c>
      <c r="E340" s="23">
        <v>6.7</v>
      </c>
      <c r="F340" s="23">
        <v>66.400000000000006</v>
      </c>
      <c r="G340" s="23">
        <v>108350</v>
      </c>
      <c r="H340" s="23">
        <v>5.78</v>
      </c>
      <c r="I340" s="23">
        <v>8.07</v>
      </c>
      <c r="J340" s="23">
        <v>5.46</v>
      </c>
      <c r="K340" s="23">
        <v>9.94</v>
      </c>
      <c r="L340" s="23">
        <v>843.1</v>
      </c>
      <c r="M340" s="23">
        <v>3332.4</v>
      </c>
      <c r="N340" s="23">
        <v>631.33169999999996</v>
      </c>
      <c r="O340" s="23">
        <v>1001</v>
      </c>
      <c r="P340" s="23">
        <v>508</v>
      </c>
      <c r="Q340" s="23">
        <v>60.452399999999997</v>
      </c>
      <c r="R340" s="23">
        <v>20.823</v>
      </c>
      <c r="S340" s="23">
        <v>81.8</v>
      </c>
    </row>
    <row r="341" spans="1:19">
      <c r="A341" s="32">
        <v>33390</v>
      </c>
      <c r="B341" s="23">
        <v>135.6</v>
      </c>
      <c r="C341" s="23">
        <v>116.5</v>
      </c>
      <c r="D341" s="23">
        <v>61.585999999999999</v>
      </c>
      <c r="E341" s="23">
        <v>6.9</v>
      </c>
      <c r="F341" s="23">
        <v>66.2</v>
      </c>
      <c r="G341" s="23">
        <v>108253</v>
      </c>
      <c r="H341" s="23">
        <v>5.9</v>
      </c>
      <c r="I341" s="23">
        <v>8.2799999999999994</v>
      </c>
      <c r="J341" s="23">
        <v>5.57</v>
      </c>
      <c r="K341" s="23">
        <v>9.86</v>
      </c>
      <c r="L341" s="23">
        <v>848.8</v>
      </c>
      <c r="M341" s="23">
        <v>3343</v>
      </c>
      <c r="N341" s="23">
        <v>627.73659999999995</v>
      </c>
      <c r="O341" s="23">
        <v>996</v>
      </c>
      <c r="P341" s="23">
        <v>517</v>
      </c>
      <c r="Q341" s="23">
        <v>61.058700000000002</v>
      </c>
      <c r="R341" s="23">
        <v>21.24</v>
      </c>
      <c r="S341" s="23">
        <v>78.3</v>
      </c>
    </row>
    <row r="342" spans="1:19">
      <c r="A342" s="32">
        <v>33420</v>
      </c>
      <c r="B342" s="23">
        <v>136</v>
      </c>
      <c r="C342" s="23">
        <v>116.4</v>
      </c>
      <c r="D342" s="23">
        <v>61.69</v>
      </c>
      <c r="E342" s="23">
        <v>6.9</v>
      </c>
      <c r="F342" s="23">
        <v>66.2</v>
      </c>
      <c r="G342" s="23">
        <v>108330</v>
      </c>
      <c r="H342" s="23">
        <v>5.82</v>
      </c>
      <c r="I342" s="23">
        <v>8.27</v>
      </c>
      <c r="J342" s="23">
        <v>5.58</v>
      </c>
      <c r="K342" s="23">
        <v>9.9600000000000009</v>
      </c>
      <c r="L342" s="23">
        <v>856.7</v>
      </c>
      <c r="M342" s="23">
        <v>3351.9</v>
      </c>
      <c r="N342" s="23">
        <v>626.39380000000006</v>
      </c>
      <c r="O342" s="23">
        <v>1036</v>
      </c>
      <c r="P342" s="23">
        <v>516</v>
      </c>
      <c r="Q342" s="23">
        <v>61.551400000000001</v>
      </c>
      <c r="R342" s="23">
        <v>20.195</v>
      </c>
      <c r="S342" s="23">
        <v>82.1</v>
      </c>
    </row>
    <row r="343" spans="1:19">
      <c r="A343" s="32">
        <v>33451</v>
      </c>
      <c r="B343" s="23">
        <v>136.19999999999999</v>
      </c>
      <c r="C343" s="23">
        <v>116.1</v>
      </c>
      <c r="D343" s="23">
        <v>61.786999999999999</v>
      </c>
      <c r="E343" s="23">
        <v>6.8</v>
      </c>
      <c r="F343" s="23">
        <v>66.099999999999994</v>
      </c>
      <c r="G343" s="23">
        <v>108290</v>
      </c>
      <c r="H343" s="23">
        <v>5.66</v>
      </c>
      <c r="I343" s="23">
        <v>7.9</v>
      </c>
      <c r="J343" s="23">
        <v>5.33</v>
      </c>
      <c r="K343" s="23">
        <v>9.89</v>
      </c>
      <c r="L343" s="23">
        <v>861.6</v>
      </c>
      <c r="M343" s="23">
        <v>3356.1</v>
      </c>
      <c r="N343" s="23">
        <v>623.2192</v>
      </c>
      <c r="O343" s="23">
        <v>1063</v>
      </c>
      <c r="P343" s="23">
        <v>511</v>
      </c>
      <c r="Q343" s="23">
        <v>61.720100000000002</v>
      </c>
      <c r="R343" s="23">
        <v>21.42</v>
      </c>
      <c r="S343" s="23">
        <v>82.9</v>
      </c>
    </row>
    <row r="344" spans="1:19">
      <c r="A344" s="32">
        <v>33482</v>
      </c>
      <c r="B344" s="23">
        <v>136.6</v>
      </c>
      <c r="C344" s="23">
        <v>116.2</v>
      </c>
      <c r="D344" s="23">
        <v>61.930999999999997</v>
      </c>
      <c r="E344" s="23">
        <v>6.9</v>
      </c>
      <c r="F344" s="23">
        <v>66</v>
      </c>
      <c r="G344" s="23">
        <v>108299</v>
      </c>
      <c r="H344" s="23">
        <v>5.45</v>
      </c>
      <c r="I344" s="23">
        <v>7.65</v>
      </c>
      <c r="J344" s="23">
        <v>5.22</v>
      </c>
      <c r="K344" s="23">
        <v>9.65</v>
      </c>
      <c r="L344" s="23">
        <v>866.8</v>
      </c>
      <c r="M344" s="23">
        <v>3355</v>
      </c>
      <c r="N344" s="23">
        <v>618.36389999999994</v>
      </c>
      <c r="O344" s="23">
        <v>1049</v>
      </c>
      <c r="P344" s="23">
        <v>526</v>
      </c>
      <c r="Q344" s="23">
        <v>61.728900000000003</v>
      </c>
      <c r="R344" s="23">
        <v>21.687999999999999</v>
      </c>
      <c r="S344" s="23">
        <v>82</v>
      </c>
    </row>
    <row r="345" spans="1:19">
      <c r="A345" s="32">
        <v>33512</v>
      </c>
      <c r="B345" s="23">
        <v>137</v>
      </c>
      <c r="C345" s="23">
        <v>116.1</v>
      </c>
      <c r="D345" s="23">
        <v>62.143999999999998</v>
      </c>
      <c r="E345" s="23">
        <v>6.9</v>
      </c>
      <c r="F345" s="23">
        <v>66.2</v>
      </c>
      <c r="G345" s="23">
        <v>108335</v>
      </c>
      <c r="H345" s="23">
        <v>5.21</v>
      </c>
      <c r="I345" s="23">
        <v>7.53</v>
      </c>
      <c r="J345" s="23">
        <v>4.99</v>
      </c>
      <c r="K345" s="23">
        <v>9.51</v>
      </c>
      <c r="L345" s="23">
        <v>869.7</v>
      </c>
      <c r="M345" s="23">
        <v>3354.9</v>
      </c>
      <c r="N345" s="23">
        <v>620.54830000000004</v>
      </c>
      <c r="O345" s="23">
        <v>1015</v>
      </c>
      <c r="P345" s="23">
        <v>487</v>
      </c>
      <c r="Q345" s="23">
        <v>62.236899999999999</v>
      </c>
      <c r="R345" s="23">
        <v>21.856999999999999</v>
      </c>
      <c r="S345" s="23">
        <v>83</v>
      </c>
    </row>
    <row r="346" spans="1:19">
      <c r="A346" s="32">
        <v>33543</v>
      </c>
      <c r="B346" s="23">
        <v>137.19999999999999</v>
      </c>
      <c r="C346" s="23">
        <v>116.4</v>
      </c>
      <c r="D346" s="23">
        <v>62.26</v>
      </c>
      <c r="E346" s="23">
        <v>7</v>
      </c>
      <c r="F346" s="23">
        <v>66.099999999999994</v>
      </c>
      <c r="G346" s="23">
        <v>108361</v>
      </c>
      <c r="H346" s="23">
        <v>4.8099999999999996</v>
      </c>
      <c r="I346" s="23">
        <v>7.42</v>
      </c>
      <c r="J346" s="23">
        <v>4.5599999999999996</v>
      </c>
      <c r="K346" s="23">
        <v>9.49</v>
      </c>
      <c r="L346" s="23">
        <v>878</v>
      </c>
      <c r="M346" s="23">
        <v>3360.1</v>
      </c>
      <c r="N346" s="23">
        <v>620.95330000000001</v>
      </c>
      <c r="O346" s="23">
        <v>1079</v>
      </c>
      <c r="P346" s="23">
        <v>524</v>
      </c>
      <c r="Q346" s="23">
        <v>62.171799999999998</v>
      </c>
      <c r="R346" s="23">
        <v>23.228000000000002</v>
      </c>
      <c r="S346" s="23">
        <v>78.3</v>
      </c>
    </row>
    <row r="347" spans="1:19">
      <c r="A347" s="32">
        <v>33573</v>
      </c>
      <c r="B347" s="23">
        <v>137.80000000000001</v>
      </c>
      <c r="C347" s="23">
        <v>116.4</v>
      </c>
      <c r="D347" s="23">
        <v>62.396999999999998</v>
      </c>
      <c r="E347" s="23">
        <v>7</v>
      </c>
      <c r="F347" s="23">
        <v>66.099999999999994</v>
      </c>
      <c r="G347" s="23">
        <v>108300</v>
      </c>
      <c r="H347" s="23">
        <v>4.43</v>
      </c>
      <c r="I347" s="23">
        <v>7.09</v>
      </c>
      <c r="J347" s="23">
        <v>4.07</v>
      </c>
      <c r="K347" s="23">
        <v>9.4499999999999993</v>
      </c>
      <c r="L347" s="23">
        <v>887.6</v>
      </c>
      <c r="M347" s="23">
        <v>3365.5</v>
      </c>
      <c r="N347" s="23">
        <v>618.40219999999999</v>
      </c>
      <c r="O347" s="23">
        <v>1103</v>
      </c>
      <c r="P347" s="23">
        <v>575</v>
      </c>
      <c r="Q347" s="23">
        <v>62.089399999999998</v>
      </c>
      <c r="R347" s="23">
        <v>22.465</v>
      </c>
      <c r="S347" s="23">
        <v>69.099999999999994</v>
      </c>
    </row>
    <row r="348" spans="1:19">
      <c r="A348" s="32">
        <v>33604</v>
      </c>
      <c r="B348" s="23">
        <v>138.19999999999999</v>
      </c>
      <c r="C348" s="23">
        <v>115.9</v>
      </c>
      <c r="D348" s="23">
        <v>62.552999999999997</v>
      </c>
      <c r="E348" s="23">
        <v>7.3</v>
      </c>
      <c r="F348" s="23">
        <v>66</v>
      </c>
      <c r="G348" s="23">
        <v>108330</v>
      </c>
      <c r="H348" s="23">
        <v>4.03</v>
      </c>
      <c r="I348" s="23">
        <v>7.03</v>
      </c>
      <c r="J348" s="23">
        <v>3.8</v>
      </c>
      <c r="K348" s="23">
        <v>9.26</v>
      </c>
      <c r="L348" s="23">
        <v>897</v>
      </c>
      <c r="M348" s="23">
        <v>3372.2</v>
      </c>
      <c r="N348" s="23">
        <v>618.33000000000004</v>
      </c>
      <c r="O348" s="23">
        <v>1079</v>
      </c>
      <c r="P348" s="23">
        <v>558</v>
      </c>
      <c r="Q348" s="23">
        <v>61.805999999999997</v>
      </c>
      <c r="R348" s="23">
        <v>19.516999999999999</v>
      </c>
      <c r="S348" s="23">
        <v>68.2</v>
      </c>
    </row>
    <row r="349" spans="1:19">
      <c r="A349" s="32">
        <v>33635</v>
      </c>
      <c r="B349" s="23">
        <v>138.30000000000001</v>
      </c>
      <c r="C349" s="23">
        <v>115.6</v>
      </c>
      <c r="D349" s="23">
        <v>62.637999999999998</v>
      </c>
      <c r="E349" s="23">
        <v>7.3</v>
      </c>
      <c r="F349" s="23">
        <v>66.3</v>
      </c>
      <c r="G349" s="23">
        <v>108365</v>
      </c>
      <c r="H349" s="23">
        <v>4.0599999999999996</v>
      </c>
      <c r="I349" s="23">
        <v>7.34</v>
      </c>
      <c r="J349" s="23">
        <v>3.84</v>
      </c>
      <c r="K349" s="23">
        <v>9.1300000000000008</v>
      </c>
      <c r="L349" s="23">
        <v>910.4</v>
      </c>
      <c r="M349" s="23">
        <v>3381.2</v>
      </c>
      <c r="N349" s="23">
        <v>613.60040000000004</v>
      </c>
      <c r="O349" s="23">
        <v>1176</v>
      </c>
      <c r="P349" s="23">
        <v>676</v>
      </c>
      <c r="Q349" s="23">
        <v>61.482300000000002</v>
      </c>
      <c r="R349" s="23">
        <v>18.82</v>
      </c>
      <c r="S349" s="23">
        <v>67.5</v>
      </c>
    </row>
    <row r="350" spans="1:19">
      <c r="A350" s="32">
        <v>33664</v>
      </c>
      <c r="B350" s="23">
        <v>138.6</v>
      </c>
      <c r="C350" s="23">
        <v>116</v>
      </c>
      <c r="D350" s="23">
        <v>62.796999999999997</v>
      </c>
      <c r="E350" s="23">
        <v>7.4</v>
      </c>
      <c r="F350" s="23">
        <v>66.2</v>
      </c>
      <c r="G350" s="23">
        <v>108313</v>
      </c>
      <c r="H350" s="23">
        <v>3.98</v>
      </c>
      <c r="I350" s="23">
        <v>7.54</v>
      </c>
      <c r="J350" s="23">
        <v>4.04</v>
      </c>
      <c r="K350" s="23">
        <v>9.23</v>
      </c>
      <c r="L350" s="23">
        <v>925.2</v>
      </c>
      <c r="M350" s="23">
        <v>3400</v>
      </c>
      <c r="N350" s="23">
        <v>609.81679999999994</v>
      </c>
      <c r="O350" s="23">
        <v>1250</v>
      </c>
      <c r="P350" s="23">
        <v>639</v>
      </c>
      <c r="Q350" s="23">
        <v>61.919199999999996</v>
      </c>
      <c r="R350" s="23">
        <v>18.995000000000001</v>
      </c>
      <c r="S350" s="23">
        <v>68.8</v>
      </c>
    </row>
    <row r="351" spans="1:19">
      <c r="A351" s="32">
        <v>33695</v>
      </c>
      <c r="B351" s="23">
        <v>139.1</v>
      </c>
      <c r="C351" s="23">
        <v>116.1</v>
      </c>
      <c r="D351" s="23">
        <v>62.948999999999998</v>
      </c>
      <c r="E351" s="23">
        <v>7.4</v>
      </c>
      <c r="F351" s="23">
        <v>66.400000000000006</v>
      </c>
      <c r="G351" s="23">
        <v>108367</v>
      </c>
      <c r="H351" s="23">
        <v>3.73</v>
      </c>
      <c r="I351" s="23">
        <v>7.48</v>
      </c>
      <c r="J351" s="23">
        <v>3.75</v>
      </c>
      <c r="K351" s="23">
        <v>9.25</v>
      </c>
      <c r="L351" s="23">
        <v>936.7</v>
      </c>
      <c r="M351" s="23">
        <v>3403.9</v>
      </c>
      <c r="N351" s="23">
        <v>607.36699999999996</v>
      </c>
      <c r="O351" s="23">
        <v>1297</v>
      </c>
      <c r="P351" s="23">
        <v>553</v>
      </c>
      <c r="Q351" s="23">
        <v>62.440300000000001</v>
      </c>
      <c r="R351" s="23">
        <v>18.916</v>
      </c>
      <c r="S351" s="23">
        <v>76</v>
      </c>
    </row>
    <row r="352" spans="1:19">
      <c r="A352" s="32">
        <v>33725</v>
      </c>
      <c r="B352" s="23">
        <v>139.4</v>
      </c>
      <c r="C352" s="23">
        <v>116.3</v>
      </c>
      <c r="D352" s="23">
        <v>63.119</v>
      </c>
      <c r="E352" s="23">
        <v>7.4</v>
      </c>
      <c r="F352" s="23">
        <v>66.5</v>
      </c>
      <c r="G352" s="23">
        <v>108517</v>
      </c>
      <c r="H352" s="23">
        <v>3.82</v>
      </c>
      <c r="I352" s="23">
        <v>7.39</v>
      </c>
      <c r="J352" s="23">
        <v>3.63</v>
      </c>
      <c r="K352" s="23">
        <v>9.2100000000000009</v>
      </c>
      <c r="L352" s="23">
        <v>943.8</v>
      </c>
      <c r="M352" s="23">
        <v>3399.7</v>
      </c>
      <c r="N352" s="23">
        <v>604.42110000000002</v>
      </c>
      <c r="O352" s="23">
        <v>1099</v>
      </c>
      <c r="P352" s="23">
        <v>546</v>
      </c>
      <c r="Q352" s="23">
        <v>62.919899999999998</v>
      </c>
      <c r="R352" s="23">
        <v>20.242999999999999</v>
      </c>
      <c r="S352" s="23">
        <v>77.2</v>
      </c>
    </row>
    <row r="353" spans="1:19">
      <c r="A353" s="32">
        <v>33756</v>
      </c>
      <c r="B353" s="23">
        <v>139.69999999999999</v>
      </c>
      <c r="C353" s="23">
        <v>117.2</v>
      </c>
      <c r="D353" s="23">
        <v>63.203000000000003</v>
      </c>
      <c r="E353" s="23">
        <v>7.6</v>
      </c>
      <c r="F353" s="23">
        <v>66.599999999999994</v>
      </c>
      <c r="G353" s="23">
        <v>108647</v>
      </c>
      <c r="H353" s="23">
        <v>3.76</v>
      </c>
      <c r="I353" s="23">
        <v>7.26</v>
      </c>
      <c r="J353" s="23">
        <v>3.66</v>
      </c>
      <c r="K353" s="23">
        <v>9.1300000000000008</v>
      </c>
      <c r="L353" s="23">
        <v>950.6</v>
      </c>
      <c r="M353" s="23">
        <v>3398.6</v>
      </c>
      <c r="N353" s="23">
        <v>602.2047</v>
      </c>
      <c r="O353" s="23">
        <v>1214</v>
      </c>
      <c r="P353" s="23">
        <v>554</v>
      </c>
      <c r="Q353" s="23">
        <v>63.126800000000003</v>
      </c>
      <c r="R353" s="23">
        <v>20.94</v>
      </c>
      <c r="S353" s="23">
        <v>79.2</v>
      </c>
    </row>
    <row r="354" spans="1:19">
      <c r="A354" s="32">
        <v>33786</v>
      </c>
      <c r="B354" s="23">
        <v>140.1</v>
      </c>
      <c r="C354" s="23">
        <v>118</v>
      </c>
      <c r="D354" s="23">
        <v>63.314999999999998</v>
      </c>
      <c r="E354" s="23">
        <v>7.8</v>
      </c>
      <c r="F354" s="23">
        <v>66.7</v>
      </c>
      <c r="G354" s="23">
        <v>108707</v>
      </c>
      <c r="H354" s="23">
        <v>3.25</v>
      </c>
      <c r="I354" s="23">
        <v>6.84</v>
      </c>
      <c r="J354" s="23">
        <v>3.21</v>
      </c>
      <c r="K354" s="23">
        <v>9.0500000000000007</v>
      </c>
      <c r="L354" s="23">
        <v>954.3</v>
      </c>
      <c r="M354" s="23">
        <v>3393.4</v>
      </c>
      <c r="N354" s="23">
        <v>601.07870000000003</v>
      </c>
      <c r="O354" s="23">
        <v>1145</v>
      </c>
      <c r="P354" s="23">
        <v>596</v>
      </c>
      <c r="Q354" s="23">
        <v>63.162399999999998</v>
      </c>
      <c r="R354" s="23">
        <v>22.375</v>
      </c>
      <c r="S354" s="23">
        <v>80.400000000000006</v>
      </c>
    </row>
    <row r="355" spans="1:19">
      <c r="A355" s="32">
        <v>33817</v>
      </c>
      <c r="B355" s="23">
        <v>140.5</v>
      </c>
      <c r="C355" s="23">
        <v>117.9</v>
      </c>
      <c r="D355" s="23">
        <v>63.524000000000001</v>
      </c>
      <c r="E355" s="23">
        <v>7.7</v>
      </c>
      <c r="F355" s="23">
        <v>66.7</v>
      </c>
      <c r="G355" s="23">
        <v>108792</v>
      </c>
      <c r="H355" s="23">
        <v>3.3</v>
      </c>
      <c r="I355" s="23">
        <v>6.59</v>
      </c>
      <c r="J355" s="23">
        <v>3.13</v>
      </c>
      <c r="K355" s="23">
        <v>8.84</v>
      </c>
      <c r="L355" s="23">
        <v>963.3</v>
      </c>
      <c r="M355" s="23">
        <v>3393.9</v>
      </c>
      <c r="N355" s="23">
        <v>599.25869999999998</v>
      </c>
      <c r="O355" s="23">
        <v>1139</v>
      </c>
      <c r="P355" s="23">
        <v>627</v>
      </c>
      <c r="Q355" s="23">
        <v>63.7348</v>
      </c>
      <c r="R355" s="23">
        <v>21.759</v>
      </c>
      <c r="S355" s="23">
        <v>76.599999999999994</v>
      </c>
    </row>
    <row r="356" spans="1:19">
      <c r="A356" s="32">
        <v>33848</v>
      </c>
      <c r="B356" s="23">
        <v>140.80000000000001</v>
      </c>
      <c r="C356" s="23">
        <v>117.7</v>
      </c>
      <c r="D356" s="23">
        <v>63.609000000000002</v>
      </c>
      <c r="E356" s="23">
        <v>7.6</v>
      </c>
      <c r="F356" s="23">
        <v>66.599999999999994</v>
      </c>
      <c r="G356" s="23">
        <v>108916</v>
      </c>
      <c r="H356" s="23">
        <v>3.22</v>
      </c>
      <c r="I356" s="23">
        <v>6.42</v>
      </c>
      <c r="J356" s="23">
        <v>2.91</v>
      </c>
      <c r="K356" s="23">
        <v>8.65</v>
      </c>
      <c r="L356" s="23">
        <v>973.7</v>
      </c>
      <c r="M356" s="23">
        <v>3398.8</v>
      </c>
      <c r="N356" s="23">
        <v>597.23429999999996</v>
      </c>
      <c r="O356" s="23">
        <v>1226</v>
      </c>
      <c r="P356" s="23">
        <v>636</v>
      </c>
      <c r="Q356" s="23">
        <v>63.380200000000002</v>
      </c>
      <c r="R356" s="23">
        <v>21.35</v>
      </c>
      <c r="S356" s="23">
        <v>76.099999999999994</v>
      </c>
    </row>
    <row r="357" spans="1:19">
      <c r="A357" s="32">
        <v>33878</v>
      </c>
      <c r="B357" s="23">
        <v>141.1</v>
      </c>
      <c r="C357" s="23">
        <v>118</v>
      </c>
      <c r="D357" s="23">
        <v>63.713000000000001</v>
      </c>
      <c r="E357" s="23">
        <v>7.6</v>
      </c>
      <c r="F357" s="23">
        <v>66.5</v>
      </c>
      <c r="G357" s="23">
        <v>108952</v>
      </c>
      <c r="H357" s="23">
        <v>3.1</v>
      </c>
      <c r="I357" s="23">
        <v>6.59</v>
      </c>
      <c r="J357" s="23">
        <v>2.86</v>
      </c>
      <c r="K357" s="23">
        <v>8.6199999999999992</v>
      </c>
      <c r="L357" s="23">
        <v>988</v>
      </c>
      <c r="M357" s="23">
        <v>3410.3</v>
      </c>
      <c r="N357" s="23">
        <v>598.39200000000005</v>
      </c>
      <c r="O357" s="23">
        <v>1186</v>
      </c>
      <c r="P357" s="23">
        <v>650</v>
      </c>
      <c r="Q357" s="23">
        <v>63.583399999999997</v>
      </c>
      <c r="R357" s="23">
        <v>21.902000000000001</v>
      </c>
      <c r="S357" s="23">
        <v>75.599999999999994</v>
      </c>
    </row>
    <row r="358" spans="1:19">
      <c r="A358" s="32">
        <v>33909</v>
      </c>
      <c r="B358" s="23">
        <v>141.69999999999999</v>
      </c>
      <c r="C358" s="23">
        <v>118.1</v>
      </c>
      <c r="D358" s="23">
        <v>63.938000000000002</v>
      </c>
      <c r="E358" s="23">
        <v>7.3</v>
      </c>
      <c r="F358" s="23">
        <v>66.2</v>
      </c>
      <c r="G358" s="23">
        <v>109138</v>
      </c>
      <c r="H358" s="23">
        <v>3.09</v>
      </c>
      <c r="I358" s="23">
        <v>6.87</v>
      </c>
      <c r="J358" s="23">
        <v>3.13</v>
      </c>
      <c r="K358" s="23">
        <v>8.84</v>
      </c>
      <c r="L358" s="23">
        <v>1003.7</v>
      </c>
      <c r="M358" s="23">
        <v>3423.8</v>
      </c>
      <c r="N358" s="23">
        <v>596.82539999999995</v>
      </c>
      <c r="O358" s="23">
        <v>1244</v>
      </c>
      <c r="P358" s="23">
        <v>621</v>
      </c>
      <c r="Q358" s="23">
        <v>64.017799999999994</v>
      </c>
      <c r="R358" s="23">
        <v>21.687999999999999</v>
      </c>
      <c r="S358" s="23">
        <v>73.3</v>
      </c>
    </row>
    <row r="359" spans="1:19">
      <c r="A359" s="32">
        <v>33939</v>
      </c>
      <c r="B359" s="23">
        <v>142.1</v>
      </c>
      <c r="C359" s="23">
        <v>117.8</v>
      </c>
      <c r="D359" s="23">
        <v>64.063999999999993</v>
      </c>
      <c r="E359" s="23">
        <v>7.4</v>
      </c>
      <c r="F359" s="23">
        <v>66.3</v>
      </c>
      <c r="G359" s="23">
        <v>109283</v>
      </c>
      <c r="H359" s="23">
        <v>2.92</v>
      </c>
      <c r="I359" s="23">
        <v>6.77</v>
      </c>
      <c r="J359" s="23">
        <v>3.22</v>
      </c>
      <c r="K359" s="23">
        <v>8.9600000000000009</v>
      </c>
      <c r="L359" s="23">
        <v>1015.7</v>
      </c>
      <c r="M359" s="23">
        <v>3426.5</v>
      </c>
      <c r="N359" s="23">
        <v>596.88310000000001</v>
      </c>
      <c r="O359" s="23">
        <v>1214</v>
      </c>
      <c r="P359" s="23">
        <v>614</v>
      </c>
      <c r="Q359" s="23">
        <v>64.262799999999999</v>
      </c>
      <c r="R359" s="23">
        <v>20.341999999999999</v>
      </c>
      <c r="S359" s="23">
        <v>85.3</v>
      </c>
    </row>
    <row r="360" spans="1:19">
      <c r="A360" s="32">
        <v>33970</v>
      </c>
      <c r="B360" s="23">
        <v>142.30000000000001</v>
      </c>
      <c r="C360" s="23">
        <v>117.6</v>
      </c>
      <c r="D360" s="23">
        <v>64.176000000000002</v>
      </c>
      <c r="E360" s="23">
        <v>7.4</v>
      </c>
      <c r="F360" s="23">
        <v>66.3</v>
      </c>
      <c r="G360" s="23">
        <v>109502</v>
      </c>
      <c r="H360" s="23">
        <v>3.02</v>
      </c>
      <c r="I360" s="23">
        <v>6.6</v>
      </c>
      <c r="J360" s="23">
        <v>3</v>
      </c>
      <c r="K360" s="23">
        <v>8.81</v>
      </c>
      <c r="L360" s="23">
        <v>1024.9000000000001</v>
      </c>
      <c r="M360" s="23">
        <v>3424.7</v>
      </c>
      <c r="N360" s="23">
        <v>596.43359999999996</v>
      </c>
      <c r="O360" s="23">
        <v>1227</v>
      </c>
      <c r="P360" s="23">
        <v>650</v>
      </c>
      <c r="Q360" s="23">
        <v>64.359899999999996</v>
      </c>
      <c r="R360" s="23">
        <v>19.407</v>
      </c>
      <c r="S360" s="23">
        <v>91</v>
      </c>
    </row>
    <row r="361" spans="1:19">
      <c r="A361" s="32">
        <v>34001</v>
      </c>
      <c r="B361" s="23">
        <v>142.80000000000001</v>
      </c>
      <c r="C361" s="23">
        <v>118</v>
      </c>
      <c r="D361" s="23">
        <v>64.331999999999994</v>
      </c>
      <c r="E361" s="23">
        <v>7.3</v>
      </c>
      <c r="F361" s="23">
        <v>66.2</v>
      </c>
      <c r="G361" s="23">
        <v>109790</v>
      </c>
      <c r="H361" s="23">
        <v>3.03</v>
      </c>
      <c r="I361" s="23">
        <v>6.26</v>
      </c>
      <c r="J361" s="23">
        <v>2.93</v>
      </c>
      <c r="K361" s="23">
        <v>8.67</v>
      </c>
      <c r="L361" s="23">
        <v>1030.4000000000001</v>
      </c>
      <c r="M361" s="23">
        <v>3419.1</v>
      </c>
      <c r="N361" s="23">
        <v>595.47990000000004</v>
      </c>
      <c r="O361" s="23">
        <v>1210</v>
      </c>
      <c r="P361" s="23">
        <v>596</v>
      </c>
      <c r="Q361" s="23">
        <v>64.613500000000002</v>
      </c>
      <c r="R361" s="23">
        <v>19.074999999999999</v>
      </c>
      <c r="S361" s="23">
        <v>89.3</v>
      </c>
    </row>
    <row r="362" spans="1:19">
      <c r="A362" s="32">
        <v>34029</v>
      </c>
      <c r="B362" s="23">
        <v>143.1</v>
      </c>
      <c r="C362" s="23">
        <v>118.4</v>
      </c>
      <c r="D362" s="23">
        <v>64.429000000000002</v>
      </c>
      <c r="E362" s="23">
        <v>7.1</v>
      </c>
      <c r="F362" s="23">
        <v>66.2</v>
      </c>
      <c r="G362" s="23">
        <v>110048</v>
      </c>
      <c r="H362" s="23">
        <v>3.07</v>
      </c>
      <c r="I362" s="23">
        <v>5.98</v>
      </c>
      <c r="J362" s="23">
        <v>2.95</v>
      </c>
      <c r="K362" s="23">
        <v>8.39</v>
      </c>
      <c r="L362" s="23">
        <v>1033.5</v>
      </c>
      <c r="M362" s="23">
        <v>3414.5</v>
      </c>
      <c r="N362" s="23">
        <v>593.62819999999999</v>
      </c>
      <c r="O362" s="23">
        <v>1210</v>
      </c>
      <c r="P362" s="23">
        <v>604</v>
      </c>
      <c r="Q362" s="23">
        <v>64.926199999999994</v>
      </c>
      <c r="R362" s="23">
        <v>20.053000000000001</v>
      </c>
      <c r="S362" s="23">
        <v>86.6</v>
      </c>
    </row>
    <row r="363" spans="1:19">
      <c r="A363" s="32">
        <v>34060</v>
      </c>
      <c r="B363" s="23">
        <v>143.30000000000001</v>
      </c>
      <c r="C363" s="23">
        <v>118.7</v>
      </c>
      <c r="D363" s="23">
        <v>64.561000000000007</v>
      </c>
      <c r="E363" s="23">
        <v>7</v>
      </c>
      <c r="F363" s="23">
        <v>66.2</v>
      </c>
      <c r="G363" s="23">
        <v>110004</v>
      </c>
      <c r="H363" s="23">
        <v>2.96</v>
      </c>
      <c r="I363" s="23">
        <v>5.97</v>
      </c>
      <c r="J363" s="23">
        <v>2.87</v>
      </c>
      <c r="K363" s="23">
        <v>8.15</v>
      </c>
      <c r="L363" s="23">
        <v>1038.4000000000001</v>
      </c>
      <c r="M363" s="23">
        <v>3411.7</v>
      </c>
      <c r="N363" s="23">
        <v>591.34140000000002</v>
      </c>
      <c r="O363" s="23">
        <v>1083</v>
      </c>
      <c r="P363" s="23">
        <v>602</v>
      </c>
      <c r="Q363" s="23">
        <v>64.862700000000004</v>
      </c>
      <c r="R363" s="23">
        <v>20.347000000000001</v>
      </c>
      <c r="S363" s="23">
        <v>85.9</v>
      </c>
    </row>
    <row r="364" spans="1:19">
      <c r="A364" s="32">
        <v>34090</v>
      </c>
      <c r="B364" s="23">
        <v>143.80000000000001</v>
      </c>
      <c r="C364" s="23">
        <v>119.3</v>
      </c>
      <c r="D364" s="23">
        <v>64.733000000000004</v>
      </c>
      <c r="E364" s="23">
        <v>7.1</v>
      </c>
      <c r="F364" s="23">
        <v>66.099999999999994</v>
      </c>
      <c r="G364" s="23">
        <v>110300</v>
      </c>
      <c r="H364" s="23">
        <v>3</v>
      </c>
      <c r="I364" s="23">
        <v>6.04</v>
      </c>
      <c r="J364" s="23">
        <v>2.96</v>
      </c>
      <c r="K364" s="23">
        <v>8.14</v>
      </c>
      <c r="L364" s="23">
        <v>1047.5999999999999</v>
      </c>
      <c r="M364" s="23">
        <v>3411.3</v>
      </c>
      <c r="N364" s="23">
        <v>585.59670000000006</v>
      </c>
      <c r="O364" s="23">
        <v>1258</v>
      </c>
      <c r="P364" s="23">
        <v>701</v>
      </c>
      <c r="Q364" s="23">
        <v>65.042299999999997</v>
      </c>
      <c r="R364" s="23">
        <v>20.27</v>
      </c>
      <c r="S364" s="23">
        <v>85.6</v>
      </c>
    </row>
    <row r="365" spans="1:19">
      <c r="A365" s="32">
        <v>34121</v>
      </c>
      <c r="B365" s="23">
        <v>144.19999999999999</v>
      </c>
      <c r="C365" s="23">
        <v>119.7</v>
      </c>
      <c r="D365" s="23">
        <v>64.933000000000007</v>
      </c>
      <c r="E365" s="23">
        <v>7.1</v>
      </c>
      <c r="F365" s="23">
        <v>66.400000000000006</v>
      </c>
      <c r="G365" s="23">
        <v>110571</v>
      </c>
      <c r="H365" s="23">
        <v>3.04</v>
      </c>
      <c r="I365" s="23">
        <v>5.96</v>
      </c>
      <c r="J365" s="23">
        <v>3.07</v>
      </c>
      <c r="K365" s="23">
        <v>8.2100000000000009</v>
      </c>
      <c r="L365" s="23">
        <v>1065.9000000000001</v>
      </c>
      <c r="M365" s="23">
        <v>3436.9</v>
      </c>
      <c r="N365" s="23">
        <v>587.99469999999997</v>
      </c>
      <c r="O365" s="23">
        <v>1260</v>
      </c>
      <c r="P365" s="23">
        <v>626</v>
      </c>
      <c r="Q365" s="23">
        <v>64.800600000000003</v>
      </c>
      <c r="R365" s="23">
        <v>19.940000000000001</v>
      </c>
      <c r="S365" s="23">
        <v>80.3</v>
      </c>
    </row>
    <row r="366" spans="1:19">
      <c r="A366" s="32">
        <v>34151</v>
      </c>
      <c r="B366" s="23">
        <v>144.30000000000001</v>
      </c>
      <c r="C366" s="23">
        <v>119.5</v>
      </c>
      <c r="D366" s="23">
        <v>64.954999999999998</v>
      </c>
      <c r="E366" s="23">
        <v>7</v>
      </c>
      <c r="F366" s="23">
        <v>66.5</v>
      </c>
      <c r="G366" s="23">
        <v>110742</v>
      </c>
      <c r="H366" s="23">
        <v>3.06</v>
      </c>
      <c r="I366" s="23">
        <v>5.81</v>
      </c>
      <c r="J366" s="23">
        <v>3.04</v>
      </c>
      <c r="K366" s="23">
        <v>8.07</v>
      </c>
      <c r="L366" s="23">
        <v>1075.0999999999999</v>
      </c>
      <c r="M366" s="23">
        <v>3442.4</v>
      </c>
      <c r="N366" s="23">
        <v>590.26340000000005</v>
      </c>
      <c r="O366" s="23">
        <v>1280</v>
      </c>
      <c r="P366" s="23">
        <v>653</v>
      </c>
      <c r="Q366" s="23">
        <v>64.947599999999994</v>
      </c>
      <c r="R366" s="23">
        <v>19.07</v>
      </c>
      <c r="S366" s="23">
        <v>81.5</v>
      </c>
    </row>
    <row r="367" spans="1:19">
      <c r="A367" s="32">
        <v>34182</v>
      </c>
      <c r="B367" s="23">
        <v>144.5</v>
      </c>
      <c r="C367" s="23">
        <v>119.2</v>
      </c>
      <c r="D367" s="23">
        <v>65.058999999999997</v>
      </c>
      <c r="E367" s="23">
        <v>6.9</v>
      </c>
      <c r="F367" s="23">
        <v>66.400000000000006</v>
      </c>
      <c r="G367" s="23">
        <v>111054</v>
      </c>
      <c r="H367" s="23">
        <v>3.03</v>
      </c>
      <c r="I367" s="23">
        <v>5.68</v>
      </c>
      <c r="J367" s="23">
        <v>3.02</v>
      </c>
      <c r="K367" s="23">
        <v>7.93</v>
      </c>
      <c r="L367" s="23">
        <v>1084.5999999999999</v>
      </c>
      <c r="M367" s="23">
        <v>3442</v>
      </c>
      <c r="N367" s="23">
        <v>587.89570000000003</v>
      </c>
      <c r="O367" s="23">
        <v>1254</v>
      </c>
      <c r="P367" s="23">
        <v>655</v>
      </c>
      <c r="Q367" s="23">
        <v>65.114199999999997</v>
      </c>
      <c r="R367" s="23">
        <v>17.866</v>
      </c>
      <c r="S367" s="23">
        <v>77</v>
      </c>
    </row>
    <row r="368" spans="1:19">
      <c r="A368" s="32">
        <v>34213</v>
      </c>
      <c r="B368" s="23">
        <v>144.80000000000001</v>
      </c>
      <c r="C368" s="23">
        <v>118.7</v>
      </c>
      <c r="D368" s="23">
        <v>65.17</v>
      </c>
      <c r="E368" s="23">
        <v>6.8</v>
      </c>
      <c r="F368" s="23">
        <v>66.400000000000006</v>
      </c>
      <c r="G368" s="23">
        <v>111200</v>
      </c>
      <c r="H368" s="23">
        <v>3.09</v>
      </c>
      <c r="I368" s="23">
        <v>5.36</v>
      </c>
      <c r="J368" s="23">
        <v>2.95</v>
      </c>
      <c r="K368" s="23">
        <v>7.6</v>
      </c>
      <c r="L368" s="23">
        <v>1094.2</v>
      </c>
      <c r="M368" s="23">
        <v>3445.7</v>
      </c>
      <c r="N368" s="23">
        <v>587.67840000000001</v>
      </c>
      <c r="O368" s="23">
        <v>1300</v>
      </c>
      <c r="P368" s="23">
        <v>645</v>
      </c>
      <c r="Q368" s="23">
        <v>65.042100000000005</v>
      </c>
      <c r="R368" s="23">
        <v>18.009</v>
      </c>
      <c r="S368" s="23">
        <v>77.3</v>
      </c>
    </row>
    <row r="369" spans="1:19">
      <c r="A369" s="32">
        <v>34243</v>
      </c>
      <c r="B369" s="23">
        <v>145</v>
      </c>
      <c r="C369" s="23">
        <v>118.7</v>
      </c>
      <c r="D369" s="23">
        <v>65.238</v>
      </c>
      <c r="E369" s="23">
        <v>6.7</v>
      </c>
      <c r="F369" s="23">
        <v>66.2</v>
      </c>
      <c r="G369" s="23">
        <v>111449</v>
      </c>
      <c r="H369" s="23">
        <v>2.99</v>
      </c>
      <c r="I369" s="23">
        <v>5.33</v>
      </c>
      <c r="J369" s="23">
        <v>3.02</v>
      </c>
      <c r="K369" s="23">
        <v>7.34</v>
      </c>
      <c r="L369" s="23">
        <v>1104.2</v>
      </c>
      <c r="M369" s="23">
        <v>3452.2</v>
      </c>
      <c r="N369" s="23">
        <v>585.40700000000004</v>
      </c>
      <c r="O369" s="23">
        <v>1343</v>
      </c>
      <c r="P369" s="23">
        <v>726</v>
      </c>
      <c r="Q369" s="23">
        <v>65.374899999999997</v>
      </c>
      <c r="R369" s="23">
        <v>17.513999999999999</v>
      </c>
      <c r="S369" s="23">
        <v>77.900000000000006</v>
      </c>
    </row>
    <row r="370" spans="1:19">
      <c r="A370" s="32">
        <v>34274</v>
      </c>
      <c r="B370" s="23">
        <v>145.6</v>
      </c>
      <c r="C370" s="23">
        <v>119.1</v>
      </c>
      <c r="D370" s="23">
        <v>65.442999999999998</v>
      </c>
      <c r="E370" s="23">
        <v>6.8</v>
      </c>
      <c r="F370" s="23">
        <v>66.3</v>
      </c>
      <c r="G370" s="23">
        <v>111734</v>
      </c>
      <c r="H370" s="23">
        <v>3.02</v>
      </c>
      <c r="I370" s="23">
        <v>5.72</v>
      </c>
      <c r="J370" s="23">
        <v>3.1</v>
      </c>
      <c r="K370" s="23">
        <v>7.31</v>
      </c>
      <c r="L370" s="23">
        <v>1113.0999999999999</v>
      </c>
      <c r="M370" s="23">
        <v>3456.7</v>
      </c>
      <c r="N370" s="23">
        <v>583.86350000000004</v>
      </c>
      <c r="O370" s="23">
        <v>1392</v>
      </c>
      <c r="P370" s="23">
        <v>704</v>
      </c>
      <c r="Q370" s="23">
        <v>65.863</v>
      </c>
      <c r="R370" s="23">
        <v>18.145</v>
      </c>
      <c r="S370" s="23">
        <v>82.7</v>
      </c>
    </row>
    <row r="371" spans="1:19">
      <c r="A371" s="32">
        <v>34304</v>
      </c>
      <c r="B371" s="23">
        <v>146</v>
      </c>
      <c r="C371" s="23">
        <v>119</v>
      </c>
      <c r="D371" s="23">
        <v>65.566999999999993</v>
      </c>
      <c r="E371" s="23">
        <v>6.6</v>
      </c>
      <c r="F371" s="23">
        <v>66.3</v>
      </c>
      <c r="G371" s="23">
        <v>111988</v>
      </c>
      <c r="H371" s="23">
        <v>2.96</v>
      </c>
      <c r="I371" s="23">
        <v>5.77</v>
      </c>
      <c r="J371" s="23">
        <v>3.06</v>
      </c>
      <c r="K371" s="23">
        <v>7.66</v>
      </c>
      <c r="L371" s="23">
        <v>1124.0999999999999</v>
      </c>
      <c r="M371" s="23">
        <v>3470.1</v>
      </c>
      <c r="N371" s="23">
        <v>583.99839999999995</v>
      </c>
      <c r="O371" s="23">
        <v>1376</v>
      </c>
      <c r="P371" s="23">
        <v>769</v>
      </c>
      <c r="Q371" s="23">
        <v>66.169600000000003</v>
      </c>
      <c r="R371" s="23">
        <v>16.699000000000002</v>
      </c>
      <c r="S371" s="23">
        <v>81.2</v>
      </c>
    </row>
    <row r="372" spans="1:19">
      <c r="A372" s="32">
        <v>34335</v>
      </c>
      <c r="B372" s="23">
        <v>146.30000000000001</v>
      </c>
      <c r="C372" s="23">
        <v>118.6</v>
      </c>
      <c r="D372" s="23">
        <v>65.581999999999994</v>
      </c>
      <c r="E372" s="23">
        <v>6.5</v>
      </c>
      <c r="F372" s="23">
        <v>66.400000000000006</v>
      </c>
      <c r="G372" s="23">
        <v>112324</v>
      </c>
      <c r="H372" s="23">
        <v>3.05</v>
      </c>
      <c r="I372" s="23">
        <v>5.75</v>
      </c>
      <c r="J372" s="23">
        <v>2.98</v>
      </c>
      <c r="K372" s="23">
        <v>7.69</v>
      </c>
      <c r="L372" s="23">
        <v>1129.5999999999999</v>
      </c>
      <c r="M372" s="23">
        <v>3474.5</v>
      </c>
      <c r="N372" s="23">
        <v>583.64739999999995</v>
      </c>
      <c r="O372" s="23">
        <v>1533</v>
      </c>
      <c r="P372" s="23">
        <v>812</v>
      </c>
      <c r="Q372" s="23">
        <v>66.553100000000001</v>
      </c>
      <c r="R372" s="23">
        <v>14.51</v>
      </c>
      <c r="S372" s="23">
        <v>88.2</v>
      </c>
    </row>
    <row r="373" spans="1:19">
      <c r="A373" s="32">
        <v>34366</v>
      </c>
      <c r="B373" s="23">
        <v>146.30000000000001</v>
      </c>
      <c r="C373" s="23">
        <v>119.1</v>
      </c>
      <c r="D373" s="23">
        <v>65.603999999999999</v>
      </c>
      <c r="E373" s="23">
        <v>6.6</v>
      </c>
      <c r="F373" s="23">
        <v>66.599999999999994</v>
      </c>
      <c r="G373" s="23">
        <v>112601</v>
      </c>
      <c r="H373" s="23">
        <v>3.25</v>
      </c>
      <c r="I373" s="23">
        <v>5.97</v>
      </c>
      <c r="J373" s="23">
        <v>3.25</v>
      </c>
      <c r="K373" s="23">
        <v>7.65</v>
      </c>
      <c r="L373" s="23">
        <v>1131.5999999999999</v>
      </c>
      <c r="M373" s="23">
        <v>3474.9</v>
      </c>
      <c r="N373" s="23">
        <v>587.42660000000001</v>
      </c>
      <c r="O373" s="23">
        <v>1272</v>
      </c>
      <c r="P373" s="23">
        <v>619</v>
      </c>
      <c r="Q373" s="23">
        <v>66.759100000000004</v>
      </c>
      <c r="R373" s="23">
        <v>15</v>
      </c>
      <c r="S373" s="23">
        <v>94.3</v>
      </c>
    </row>
    <row r="374" spans="1:19">
      <c r="A374" s="32">
        <v>34394</v>
      </c>
      <c r="B374" s="23">
        <v>146.69999999999999</v>
      </c>
      <c r="C374" s="23">
        <v>119.3</v>
      </c>
      <c r="D374" s="23">
        <v>65.756</v>
      </c>
      <c r="E374" s="23">
        <v>6.6</v>
      </c>
      <c r="F374" s="23">
        <v>66.599999999999994</v>
      </c>
      <c r="G374" s="23">
        <v>112782</v>
      </c>
      <c r="H374" s="23">
        <v>3.34</v>
      </c>
      <c r="I374" s="23">
        <v>6.48</v>
      </c>
      <c r="J374" s="23">
        <v>3.5</v>
      </c>
      <c r="K374" s="23">
        <v>7.76</v>
      </c>
      <c r="L374" s="23">
        <v>1136.3</v>
      </c>
      <c r="M374" s="23">
        <v>3475.7</v>
      </c>
      <c r="N374" s="23">
        <v>588.16669999999999</v>
      </c>
      <c r="O374" s="23">
        <v>1337</v>
      </c>
      <c r="P374" s="23">
        <v>686</v>
      </c>
      <c r="Q374" s="23">
        <v>66.801900000000003</v>
      </c>
      <c r="R374" s="23">
        <v>14.78</v>
      </c>
      <c r="S374" s="23">
        <v>93.2</v>
      </c>
    </row>
    <row r="375" spans="1:19">
      <c r="A375" s="32">
        <v>34425</v>
      </c>
      <c r="B375" s="23">
        <v>147.1</v>
      </c>
      <c r="C375" s="23">
        <v>119.7</v>
      </c>
      <c r="D375" s="23">
        <v>65.936999999999998</v>
      </c>
      <c r="E375" s="23">
        <v>6.5</v>
      </c>
      <c r="F375" s="23">
        <v>66.5</v>
      </c>
      <c r="G375" s="23">
        <v>113245</v>
      </c>
      <c r="H375" s="23">
        <v>3.56</v>
      </c>
      <c r="I375" s="23">
        <v>6.97</v>
      </c>
      <c r="J375" s="23">
        <v>3.68</v>
      </c>
      <c r="K375" s="23">
        <v>8.1300000000000008</v>
      </c>
      <c r="L375" s="23">
        <v>1140.0999999999999</v>
      </c>
      <c r="M375" s="23">
        <v>3480.1</v>
      </c>
      <c r="N375" s="23">
        <v>594.87490000000003</v>
      </c>
      <c r="O375" s="23">
        <v>1564</v>
      </c>
      <c r="P375" s="23">
        <v>747</v>
      </c>
      <c r="Q375" s="23">
        <v>67.470399999999998</v>
      </c>
      <c r="R375" s="23">
        <v>14.66</v>
      </c>
      <c r="S375" s="23">
        <v>91.5</v>
      </c>
    </row>
    <row r="376" spans="1:19">
      <c r="A376" s="32">
        <v>34455</v>
      </c>
      <c r="B376" s="23">
        <v>147.19999999999999</v>
      </c>
      <c r="C376" s="23">
        <v>119.7</v>
      </c>
      <c r="D376" s="23">
        <v>66.015000000000001</v>
      </c>
      <c r="E376" s="23">
        <v>6.4</v>
      </c>
      <c r="F376" s="23">
        <v>66.5</v>
      </c>
      <c r="G376" s="23">
        <v>113589</v>
      </c>
      <c r="H376" s="23">
        <v>4.01</v>
      </c>
      <c r="I376" s="23">
        <v>7.18</v>
      </c>
      <c r="J376" s="23">
        <v>4.1399999999999997</v>
      </c>
      <c r="K376" s="23">
        <v>8.52</v>
      </c>
      <c r="L376" s="23">
        <v>1141.0999999999999</v>
      </c>
      <c r="M376" s="23">
        <v>3481.3</v>
      </c>
      <c r="N376" s="23">
        <v>600.45989999999995</v>
      </c>
      <c r="O376" s="23">
        <v>1465</v>
      </c>
      <c r="P376" s="23">
        <v>692</v>
      </c>
      <c r="Q376" s="23">
        <v>67.870699999999999</v>
      </c>
      <c r="R376" s="23">
        <v>16.38</v>
      </c>
      <c r="S376" s="23">
        <v>92.6</v>
      </c>
    </row>
    <row r="377" spans="1:19">
      <c r="A377" s="32">
        <v>34486</v>
      </c>
      <c r="B377" s="23">
        <v>147.5</v>
      </c>
      <c r="C377" s="23">
        <v>119.9</v>
      </c>
      <c r="D377" s="23">
        <v>66.111000000000004</v>
      </c>
      <c r="E377" s="23">
        <v>6.1</v>
      </c>
      <c r="F377" s="23">
        <v>66.599999999999994</v>
      </c>
      <c r="G377" s="23">
        <v>113922</v>
      </c>
      <c r="H377" s="23">
        <v>4.25</v>
      </c>
      <c r="I377" s="23">
        <v>7.1</v>
      </c>
      <c r="J377" s="23">
        <v>4.1399999999999997</v>
      </c>
      <c r="K377" s="23">
        <v>8.6199999999999992</v>
      </c>
      <c r="L377" s="23">
        <v>1143.3</v>
      </c>
      <c r="M377" s="23">
        <v>3490.8</v>
      </c>
      <c r="N377" s="23">
        <v>604.80449999999996</v>
      </c>
      <c r="O377" s="23">
        <v>1526</v>
      </c>
      <c r="P377" s="23">
        <v>691</v>
      </c>
      <c r="Q377" s="23">
        <v>68.186999999999998</v>
      </c>
      <c r="R377" s="23">
        <v>17.88</v>
      </c>
      <c r="S377" s="23">
        <v>92.8</v>
      </c>
    </row>
    <row r="378" spans="1:19">
      <c r="A378" s="32">
        <v>34516</v>
      </c>
      <c r="B378" s="23">
        <v>147.9</v>
      </c>
      <c r="C378" s="23">
        <v>120.5</v>
      </c>
      <c r="D378" s="23">
        <v>66.272000000000006</v>
      </c>
      <c r="E378" s="23">
        <v>6.1</v>
      </c>
      <c r="F378" s="23">
        <v>66.400000000000006</v>
      </c>
      <c r="G378" s="23">
        <v>114239</v>
      </c>
      <c r="H378" s="23">
        <v>4.26</v>
      </c>
      <c r="I378" s="23">
        <v>7.3</v>
      </c>
      <c r="J378" s="23">
        <v>4.33</v>
      </c>
      <c r="K378" s="23">
        <v>8.65</v>
      </c>
      <c r="L378" s="23">
        <v>1145.2</v>
      </c>
      <c r="M378" s="23">
        <v>3479.5</v>
      </c>
      <c r="N378" s="23">
        <v>609.06730000000005</v>
      </c>
      <c r="O378" s="23">
        <v>1409</v>
      </c>
      <c r="P378" s="23">
        <v>621</v>
      </c>
      <c r="Q378" s="23">
        <v>68.644999999999996</v>
      </c>
      <c r="R378" s="23">
        <v>19.07</v>
      </c>
      <c r="S378" s="23">
        <v>91.2</v>
      </c>
    </row>
    <row r="379" spans="1:19">
      <c r="A379" s="32">
        <v>34547</v>
      </c>
      <c r="B379" s="23">
        <v>148.4</v>
      </c>
      <c r="C379" s="23">
        <v>120.7</v>
      </c>
      <c r="D379" s="23">
        <v>66.480999999999995</v>
      </c>
      <c r="E379" s="23">
        <v>6.1</v>
      </c>
      <c r="F379" s="23">
        <v>66.400000000000006</v>
      </c>
      <c r="G379" s="23">
        <v>114608</v>
      </c>
      <c r="H379" s="23">
        <v>4.47</v>
      </c>
      <c r="I379" s="23">
        <v>7.24</v>
      </c>
      <c r="J379" s="23">
        <v>4.4800000000000004</v>
      </c>
      <c r="K379" s="23">
        <v>8.8000000000000007</v>
      </c>
      <c r="L379" s="23">
        <v>1150.7</v>
      </c>
      <c r="M379" s="23">
        <v>3488.2</v>
      </c>
      <c r="N379" s="23">
        <v>616.47860000000003</v>
      </c>
      <c r="O379" s="23">
        <v>1439</v>
      </c>
      <c r="P379" s="23">
        <v>628</v>
      </c>
      <c r="Q379" s="23">
        <v>68.731700000000004</v>
      </c>
      <c r="R379" s="23">
        <v>19.649999999999999</v>
      </c>
      <c r="S379" s="23">
        <v>89</v>
      </c>
    </row>
    <row r="380" spans="1:19">
      <c r="A380" s="32">
        <v>34578</v>
      </c>
      <c r="B380" s="23">
        <v>149</v>
      </c>
      <c r="C380" s="23">
        <v>121.2</v>
      </c>
      <c r="D380" s="23">
        <v>66.634</v>
      </c>
      <c r="E380" s="23">
        <v>6</v>
      </c>
      <c r="F380" s="23">
        <v>66.599999999999994</v>
      </c>
      <c r="G380" s="23">
        <v>114903</v>
      </c>
      <c r="H380" s="23">
        <v>4.7300000000000004</v>
      </c>
      <c r="I380" s="23">
        <v>7.46</v>
      </c>
      <c r="J380" s="23">
        <v>4.62</v>
      </c>
      <c r="K380" s="23">
        <v>8.74</v>
      </c>
      <c r="L380" s="23">
        <v>1150.5999999999999</v>
      </c>
      <c r="M380" s="23">
        <v>3485.7</v>
      </c>
      <c r="N380" s="23">
        <v>622.05309999999997</v>
      </c>
      <c r="O380" s="23">
        <v>1450</v>
      </c>
      <c r="P380" s="23">
        <v>656</v>
      </c>
      <c r="Q380" s="23">
        <v>69.188199999999995</v>
      </c>
      <c r="R380" s="23">
        <v>18.38</v>
      </c>
      <c r="S380" s="23">
        <v>91.7</v>
      </c>
    </row>
    <row r="381" spans="1:19">
      <c r="A381" s="32">
        <v>34608</v>
      </c>
      <c r="B381" s="23">
        <v>149.30000000000001</v>
      </c>
      <c r="C381" s="23">
        <v>121</v>
      </c>
      <c r="D381" s="23">
        <v>66.707999999999998</v>
      </c>
      <c r="E381" s="23">
        <v>5.9</v>
      </c>
      <c r="F381" s="23">
        <v>66.599999999999994</v>
      </c>
      <c r="G381" s="23">
        <v>115247</v>
      </c>
      <c r="H381" s="23">
        <v>4.76</v>
      </c>
      <c r="I381" s="23">
        <v>7.74</v>
      </c>
      <c r="J381" s="23">
        <v>4.95</v>
      </c>
      <c r="K381" s="23">
        <v>8.98</v>
      </c>
      <c r="L381" s="23">
        <v>1151.9000000000001</v>
      </c>
      <c r="M381" s="23">
        <v>3486.1</v>
      </c>
      <c r="N381" s="23">
        <v>624.92639999999994</v>
      </c>
      <c r="O381" s="23">
        <v>1474</v>
      </c>
      <c r="P381" s="23">
        <v>677</v>
      </c>
      <c r="Q381" s="23">
        <v>69.393500000000003</v>
      </c>
      <c r="R381" s="23">
        <v>17.46</v>
      </c>
      <c r="S381" s="23">
        <v>91.5</v>
      </c>
    </row>
    <row r="382" spans="1:19">
      <c r="A382" s="32">
        <v>34639</v>
      </c>
      <c r="B382" s="23">
        <v>149.4</v>
      </c>
      <c r="C382" s="23">
        <v>120.9</v>
      </c>
      <c r="D382" s="23">
        <v>66.820999999999998</v>
      </c>
      <c r="E382" s="23">
        <v>5.8</v>
      </c>
      <c r="F382" s="23">
        <v>66.7</v>
      </c>
      <c r="G382" s="23">
        <v>115457</v>
      </c>
      <c r="H382" s="23">
        <v>5.29</v>
      </c>
      <c r="I382" s="23">
        <v>7.96</v>
      </c>
      <c r="J382" s="23">
        <v>5.29</v>
      </c>
      <c r="K382" s="23">
        <v>9.1999999999999993</v>
      </c>
      <c r="L382" s="23">
        <v>1150.2</v>
      </c>
      <c r="M382" s="23">
        <v>3484.3</v>
      </c>
      <c r="N382" s="23">
        <v>631.51369999999997</v>
      </c>
      <c r="O382" s="23">
        <v>1450</v>
      </c>
      <c r="P382" s="23">
        <v>715</v>
      </c>
      <c r="Q382" s="23">
        <v>69.957599999999999</v>
      </c>
      <c r="R382" s="23">
        <v>17.71</v>
      </c>
      <c r="S382" s="23">
        <v>92.7</v>
      </c>
    </row>
    <row r="383" spans="1:19">
      <c r="A383" s="32">
        <v>34669</v>
      </c>
      <c r="B383" s="23">
        <v>149.80000000000001</v>
      </c>
      <c r="C383" s="23">
        <v>121.5</v>
      </c>
      <c r="D383" s="23">
        <v>66.947999999999993</v>
      </c>
      <c r="E383" s="23">
        <v>5.6</v>
      </c>
      <c r="F383" s="23">
        <v>66.7</v>
      </c>
      <c r="G383" s="23">
        <v>115868</v>
      </c>
      <c r="H383" s="23">
        <v>5.45</v>
      </c>
      <c r="I383" s="23">
        <v>7.81</v>
      </c>
      <c r="J383" s="23">
        <v>5.6</v>
      </c>
      <c r="K383" s="23">
        <v>9.32</v>
      </c>
      <c r="L383" s="23">
        <v>1150.9000000000001</v>
      </c>
      <c r="M383" s="23">
        <v>3487.2</v>
      </c>
      <c r="N383" s="23">
        <v>638.35720000000003</v>
      </c>
      <c r="O383" s="23">
        <v>1511</v>
      </c>
      <c r="P383" s="23">
        <v>646</v>
      </c>
      <c r="Q383" s="23">
        <v>70.428799999999995</v>
      </c>
      <c r="R383" s="23">
        <v>18.100000000000001</v>
      </c>
      <c r="S383" s="23">
        <v>91.6</v>
      </c>
    </row>
    <row r="384" spans="1:19">
      <c r="A384" s="32">
        <v>34700</v>
      </c>
      <c r="B384" s="23">
        <v>150.1</v>
      </c>
      <c r="C384" s="23">
        <v>121.9</v>
      </c>
      <c r="D384" s="23">
        <v>66.991</v>
      </c>
      <c r="E384" s="23">
        <v>5.5</v>
      </c>
      <c r="F384" s="23">
        <v>66.7</v>
      </c>
      <c r="G384" s="23">
        <v>116173</v>
      </c>
      <c r="H384" s="23">
        <v>5.53</v>
      </c>
      <c r="I384" s="23">
        <v>7.78</v>
      </c>
      <c r="J384" s="23">
        <v>5.71</v>
      </c>
      <c r="K384" s="23">
        <v>9.1</v>
      </c>
      <c r="L384" s="23">
        <v>1150.7</v>
      </c>
      <c r="M384" s="23">
        <v>3486.4</v>
      </c>
      <c r="N384" s="23">
        <v>643.76769999999999</v>
      </c>
      <c r="O384" s="23">
        <v>1455</v>
      </c>
      <c r="P384" s="23">
        <v>629</v>
      </c>
      <c r="Q384" s="23">
        <v>71.127300000000005</v>
      </c>
      <c r="R384" s="23">
        <v>17.16</v>
      </c>
      <c r="S384" s="23">
        <v>95.1</v>
      </c>
    </row>
    <row r="385" spans="1:19">
      <c r="A385" s="32">
        <v>34731</v>
      </c>
      <c r="B385" s="23">
        <v>150.5</v>
      </c>
      <c r="C385" s="23">
        <v>122.9</v>
      </c>
      <c r="D385" s="23">
        <v>67.126999999999995</v>
      </c>
      <c r="E385" s="23">
        <v>5.6</v>
      </c>
      <c r="F385" s="23">
        <v>66.8</v>
      </c>
      <c r="G385" s="23">
        <v>116505</v>
      </c>
      <c r="H385" s="23">
        <v>5.92</v>
      </c>
      <c r="I385" s="23">
        <v>7.47</v>
      </c>
      <c r="J385" s="23">
        <v>5.77</v>
      </c>
      <c r="K385" s="23">
        <v>9.08</v>
      </c>
      <c r="L385" s="23">
        <v>1151.4000000000001</v>
      </c>
      <c r="M385" s="23">
        <v>3492.4</v>
      </c>
      <c r="N385" s="23">
        <v>654.32370000000003</v>
      </c>
      <c r="O385" s="23">
        <v>1407</v>
      </c>
      <c r="P385" s="23">
        <v>626</v>
      </c>
      <c r="Q385" s="23">
        <v>71.263499999999993</v>
      </c>
      <c r="R385" s="23">
        <v>17.989999999999998</v>
      </c>
      <c r="S385" s="23">
        <v>97.6</v>
      </c>
    </row>
    <row r="386" spans="1:19">
      <c r="A386" s="32">
        <v>34759</v>
      </c>
      <c r="B386" s="23">
        <v>150.9</v>
      </c>
      <c r="C386" s="23">
        <v>123.5</v>
      </c>
      <c r="D386" s="23">
        <v>67.245999999999995</v>
      </c>
      <c r="E386" s="23">
        <v>5.4</v>
      </c>
      <c r="F386" s="23">
        <v>66.8</v>
      </c>
      <c r="G386" s="23">
        <v>116694</v>
      </c>
      <c r="H386" s="23">
        <v>5.98</v>
      </c>
      <c r="I386" s="23">
        <v>7.2</v>
      </c>
      <c r="J386" s="23">
        <v>5.73</v>
      </c>
      <c r="K386" s="23">
        <v>8.85</v>
      </c>
      <c r="L386" s="23">
        <v>1147.4000000000001</v>
      </c>
      <c r="M386" s="23">
        <v>3489.9</v>
      </c>
      <c r="N386" s="23">
        <v>666.71590000000003</v>
      </c>
      <c r="O386" s="23">
        <v>1316</v>
      </c>
      <c r="P386" s="23">
        <v>559</v>
      </c>
      <c r="Q386" s="23">
        <v>71.175799999999995</v>
      </c>
      <c r="R386" s="23">
        <v>18.53</v>
      </c>
      <c r="S386" s="23">
        <v>95.1</v>
      </c>
    </row>
    <row r="387" spans="1:19">
      <c r="A387" s="32">
        <v>34790</v>
      </c>
      <c r="B387" s="23">
        <v>151.19999999999999</v>
      </c>
      <c r="C387" s="23">
        <v>123.9</v>
      </c>
      <c r="D387" s="23">
        <v>67.37</v>
      </c>
      <c r="E387" s="23">
        <v>5.4</v>
      </c>
      <c r="F387" s="23">
        <v>66.7</v>
      </c>
      <c r="G387" s="23">
        <v>116908</v>
      </c>
      <c r="H387" s="23">
        <v>6.05</v>
      </c>
      <c r="I387" s="23">
        <v>7.06</v>
      </c>
      <c r="J387" s="23">
        <v>5.65</v>
      </c>
      <c r="K387" s="23">
        <v>8.6999999999999993</v>
      </c>
      <c r="L387" s="23">
        <v>1146.7</v>
      </c>
      <c r="M387" s="23">
        <v>3491.1</v>
      </c>
      <c r="N387" s="23">
        <v>673.64549999999997</v>
      </c>
      <c r="O387" s="23">
        <v>1249</v>
      </c>
      <c r="P387" s="23">
        <v>616</v>
      </c>
      <c r="Q387" s="23">
        <v>71.279600000000002</v>
      </c>
      <c r="R387" s="23">
        <v>18.55</v>
      </c>
      <c r="S387" s="23">
        <v>90.3</v>
      </c>
    </row>
    <row r="388" spans="1:19">
      <c r="A388" s="32">
        <v>34820</v>
      </c>
      <c r="B388" s="23">
        <v>151.80000000000001</v>
      </c>
      <c r="C388" s="23">
        <v>124.6</v>
      </c>
      <c r="D388" s="23">
        <v>67.546999999999997</v>
      </c>
      <c r="E388" s="23">
        <v>5.8</v>
      </c>
      <c r="F388" s="23">
        <v>66.900000000000006</v>
      </c>
      <c r="G388" s="23">
        <v>117065</v>
      </c>
      <c r="H388" s="23">
        <v>6.01</v>
      </c>
      <c r="I388" s="23">
        <v>6.63</v>
      </c>
      <c r="J388" s="23">
        <v>5.67</v>
      </c>
      <c r="K388" s="23">
        <v>8.6</v>
      </c>
      <c r="L388" s="23">
        <v>1149.3</v>
      </c>
      <c r="M388" s="23">
        <v>3499.2</v>
      </c>
      <c r="N388" s="23">
        <v>677.53970000000004</v>
      </c>
      <c r="O388" s="23">
        <v>1267</v>
      </c>
      <c r="P388" s="23">
        <v>621</v>
      </c>
      <c r="Q388" s="23">
        <v>71.153800000000004</v>
      </c>
      <c r="R388" s="23">
        <v>19.87</v>
      </c>
      <c r="S388" s="23">
        <v>92.5</v>
      </c>
    </row>
    <row r="389" spans="1:19">
      <c r="A389" s="32">
        <v>34851</v>
      </c>
      <c r="B389" s="23">
        <v>152.1</v>
      </c>
      <c r="C389" s="23">
        <v>124.9</v>
      </c>
      <c r="D389" s="23">
        <v>67.650999999999996</v>
      </c>
      <c r="E389" s="23">
        <v>5.6</v>
      </c>
      <c r="F389" s="23">
        <v>66.5</v>
      </c>
      <c r="G389" s="23">
        <v>117047</v>
      </c>
      <c r="H389" s="23">
        <v>6</v>
      </c>
      <c r="I389" s="23">
        <v>6.17</v>
      </c>
      <c r="J389" s="23">
        <v>5.47</v>
      </c>
      <c r="K389" s="23">
        <v>8.1999999999999993</v>
      </c>
      <c r="L389" s="23">
        <v>1145.3</v>
      </c>
      <c r="M389" s="23">
        <v>3524.2</v>
      </c>
      <c r="N389" s="23">
        <v>686.26790000000005</v>
      </c>
      <c r="O389" s="23">
        <v>1314</v>
      </c>
      <c r="P389" s="23">
        <v>674</v>
      </c>
      <c r="Q389" s="23">
        <v>71.499700000000004</v>
      </c>
      <c r="R389" s="23">
        <v>19.739999999999998</v>
      </c>
      <c r="S389" s="23">
        <v>89.8</v>
      </c>
    </row>
    <row r="390" spans="1:19">
      <c r="A390" s="32">
        <v>34881</v>
      </c>
      <c r="B390" s="23">
        <v>152.4</v>
      </c>
      <c r="C390" s="23">
        <v>125.3</v>
      </c>
      <c r="D390" s="23">
        <v>67.716999999999999</v>
      </c>
      <c r="E390" s="23">
        <v>5.6</v>
      </c>
      <c r="F390" s="23">
        <v>66.5</v>
      </c>
      <c r="G390" s="23">
        <v>117291</v>
      </c>
      <c r="H390" s="23">
        <v>5.85</v>
      </c>
      <c r="I390" s="23">
        <v>6.28</v>
      </c>
      <c r="J390" s="23">
        <v>5.42</v>
      </c>
      <c r="K390" s="23">
        <v>7.9</v>
      </c>
      <c r="L390" s="23">
        <v>1144.2</v>
      </c>
      <c r="M390" s="23">
        <v>3548.9</v>
      </c>
      <c r="N390" s="23">
        <v>690.69280000000003</v>
      </c>
      <c r="O390" s="23">
        <v>1281</v>
      </c>
      <c r="P390" s="23">
        <v>725</v>
      </c>
      <c r="Q390" s="23">
        <v>71.732699999999994</v>
      </c>
      <c r="R390" s="23">
        <v>18.420000000000002</v>
      </c>
      <c r="S390" s="23">
        <v>92.7</v>
      </c>
    </row>
    <row r="391" spans="1:19">
      <c r="A391" s="32">
        <v>34912</v>
      </c>
      <c r="B391" s="23">
        <v>152.6</v>
      </c>
      <c r="C391" s="23">
        <v>125.3</v>
      </c>
      <c r="D391" s="23">
        <v>67.802000000000007</v>
      </c>
      <c r="E391" s="23">
        <v>5.7</v>
      </c>
      <c r="F391" s="23">
        <v>66.599999999999994</v>
      </c>
      <c r="G391" s="23">
        <v>117382</v>
      </c>
      <c r="H391" s="23">
        <v>5.74</v>
      </c>
      <c r="I391" s="23">
        <v>6.49</v>
      </c>
      <c r="J391" s="23">
        <v>5.4</v>
      </c>
      <c r="K391" s="23">
        <v>8.0399999999999991</v>
      </c>
      <c r="L391" s="23">
        <v>1145.5</v>
      </c>
      <c r="M391" s="23">
        <v>3567.4</v>
      </c>
      <c r="N391" s="23">
        <v>698.50149999999996</v>
      </c>
      <c r="O391" s="23">
        <v>1461</v>
      </c>
      <c r="P391" s="23">
        <v>765</v>
      </c>
      <c r="Q391" s="23">
        <v>71.433400000000006</v>
      </c>
      <c r="R391" s="23">
        <v>17.3</v>
      </c>
      <c r="S391" s="23">
        <v>94.4</v>
      </c>
    </row>
    <row r="392" spans="1:19">
      <c r="A392" s="32">
        <v>34943</v>
      </c>
      <c r="B392" s="23">
        <v>152.9</v>
      </c>
      <c r="C392" s="23">
        <v>125.1</v>
      </c>
      <c r="D392" s="23">
        <v>67.947999999999993</v>
      </c>
      <c r="E392" s="23">
        <v>5.7</v>
      </c>
      <c r="F392" s="23">
        <v>66.599999999999994</v>
      </c>
      <c r="G392" s="23">
        <v>117646</v>
      </c>
      <c r="H392" s="23">
        <v>5.8</v>
      </c>
      <c r="I392" s="23">
        <v>6.2</v>
      </c>
      <c r="J392" s="23">
        <v>5.28</v>
      </c>
      <c r="K392" s="23">
        <v>8.19</v>
      </c>
      <c r="L392" s="23">
        <v>1145.4000000000001</v>
      </c>
      <c r="M392" s="23">
        <v>3589</v>
      </c>
      <c r="N392" s="23">
        <v>702.73360000000002</v>
      </c>
      <c r="O392" s="23">
        <v>1416</v>
      </c>
      <c r="P392" s="23">
        <v>701</v>
      </c>
      <c r="Q392" s="23">
        <v>72.372299999999996</v>
      </c>
      <c r="R392" s="23">
        <v>18.03</v>
      </c>
      <c r="S392" s="23">
        <v>96.2</v>
      </c>
    </row>
    <row r="393" spans="1:19">
      <c r="A393" s="32">
        <v>34973</v>
      </c>
      <c r="B393" s="23">
        <v>153.1</v>
      </c>
      <c r="C393" s="23">
        <v>125.2</v>
      </c>
      <c r="D393" s="23">
        <v>67.995000000000005</v>
      </c>
      <c r="E393" s="23">
        <v>5.6</v>
      </c>
      <c r="F393" s="23">
        <v>66.599999999999994</v>
      </c>
      <c r="G393" s="23">
        <v>117873</v>
      </c>
      <c r="H393" s="23">
        <v>5.76</v>
      </c>
      <c r="I393" s="23">
        <v>6.04</v>
      </c>
      <c r="J393" s="23">
        <v>5.28</v>
      </c>
      <c r="K393" s="23">
        <v>7.93</v>
      </c>
      <c r="L393" s="23">
        <v>1142</v>
      </c>
      <c r="M393" s="23">
        <v>3602.1</v>
      </c>
      <c r="N393" s="23">
        <v>705.98569999999995</v>
      </c>
      <c r="O393" s="23">
        <v>1369</v>
      </c>
      <c r="P393" s="23">
        <v>678</v>
      </c>
      <c r="Q393" s="23">
        <v>72.654300000000006</v>
      </c>
      <c r="R393" s="23">
        <v>18.23</v>
      </c>
      <c r="S393" s="23">
        <v>88.9</v>
      </c>
    </row>
    <row r="394" spans="1:19">
      <c r="A394" s="32">
        <v>35004</v>
      </c>
      <c r="B394" s="23">
        <v>153.5</v>
      </c>
      <c r="C394" s="23">
        <v>125.3</v>
      </c>
      <c r="D394" s="23">
        <v>68.171000000000006</v>
      </c>
      <c r="E394" s="23">
        <v>5.5</v>
      </c>
      <c r="F394" s="23">
        <v>66.599999999999994</v>
      </c>
      <c r="G394" s="23">
        <v>118026</v>
      </c>
      <c r="H394" s="23">
        <v>5.8</v>
      </c>
      <c r="I394" s="23">
        <v>5.93</v>
      </c>
      <c r="J394" s="23">
        <v>5.36</v>
      </c>
      <c r="K394" s="23">
        <v>7.75</v>
      </c>
      <c r="L394" s="23">
        <v>1137.3</v>
      </c>
      <c r="M394" s="23">
        <v>3613.4</v>
      </c>
      <c r="N394" s="23">
        <v>706.19619999999998</v>
      </c>
      <c r="O394" s="23">
        <v>1369</v>
      </c>
      <c r="P394" s="23">
        <v>696</v>
      </c>
      <c r="Q394" s="23">
        <v>72.533600000000007</v>
      </c>
      <c r="R394" s="23">
        <v>17.440000000000001</v>
      </c>
      <c r="S394" s="23">
        <v>90.2</v>
      </c>
    </row>
    <row r="395" spans="1:19">
      <c r="A395" s="32">
        <v>35034</v>
      </c>
      <c r="B395" s="23">
        <v>153.69999999999999</v>
      </c>
      <c r="C395" s="23">
        <v>125.4</v>
      </c>
      <c r="D395" s="23">
        <v>68.168999999999997</v>
      </c>
      <c r="E395" s="23">
        <v>5.6</v>
      </c>
      <c r="F395" s="23">
        <v>66.5</v>
      </c>
      <c r="G395" s="23">
        <v>118165</v>
      </c>
      <c r="H395" s="23">
        <v>5.6</v>
      </c>
      <c r="I395" s="23">
        <v>5.71</v>
      </c>
      <c r="J395" s="23">
        <v>5.14</v>
      </c>
      <c r="K395" s="23">
        <v>7.68</v>
      </c>
      <c r="L395" s="23">
        <v>1134.0999999999999</v>
      </c>
      <c r="M395" s="23">
        <v>3619.9</v>
      </c>
      <c r="N395" s="23">
        <v>712.56889999999999</v>
      </c>
      <c r="O395" s="23">
        <v>1452</v>
      </c>
      <c r="P395" s="23">
        <v>664</v>
      </c>
      <c r="Q395" s="23">
        <v>72.716999999999999</v>
      </c>
      <c r="R395" s="23">
        <v>17.989999999999998</v>
      </c>
      <c r="S395" s="23">
        <v>88.2</v>
      </c>
    </row>
    <row r="396" spans="1:19">
      <c r="A396" s="32">
        <v>35065</v>
      </c>
      <c r="B396" s="23">
        <v>153.9</v>
      </c>
      <c r="C396" s="23">
        <v>125.7</v>
      </c>
      <c r="D396" s="23">
        <v>68.3</v>
      </c>
      <c r="E396" s="23">
        <v>5.6</v>
      </c>
      <c r="F396" s="23">
        <v>66.400000000000006</v>
      </c>
      <c r="G396" s="23">
        <v>118325</v>
      </c>
      <c r="H396" s="23">
        <v>5.56</v>
      </c>
      <c r="I396" s="23">
        <v>5.65</v>
      </c>
      <c r="J396" s="23">
        <v>5</v>
      </c>
      <c r="K396" s="23">
        <v>7.49</v>
      </c>
      <c r="L396" s="23">
        <v>1127.5</v>
      </c>
      <c r="M396" s="23">
        <v>3629.5</v>
      </c>
      <c r="N396" s="23">
        <v>715.06200000000001</v>
      </c>
      <c r="O396" s="23">
        <v>1431</v>
      </c>
      <c r="P396" s="23">
        <v>709</v>
      </c>
      <c r="Q396" s="23">
        <v>72.963800000000006</v>
      </c>
      <c r="R396" s="23">
        <v>19.04</v>
      </c>
      <c r="S396" s="23">
        <v>91</v>
      </c>
    </row>
    <row r="397" spans="1:19">
      <c r="A397" s="32">
        <v>35096</v>
      </c>
      <c r="B397" s="23">
        <v>154.69999999999999</v>
      </c>
      <c r="C397" s="23">
        <v>126.3</v>
      </c>
      <c r="D397" s="23">
        <v>68.451999999999998</v>
      </c>
      <c r="E397" s="23">
        <v>5.6</v>
      </c>
      <c r="F397" s="23">
        <v>66.400000000000006</v>
      </c>
      <c r="G397" s="23">
        <v>118317</v>
      </c>
      <c r="H397" s="23">
        <v>5.22</v>
      </c>
      <c r="I397" s="23">
        <v>5.81</v>
      </c>
      <c r="J397" s="23">
        <v>4.83</v>
      </c>
      <c r="K397" s="23">
        <v>7.47</v>
      </c>
      <c r="L397" s="23">
        <v>1123.5</v>
      </c>
      <c r="M397" s="23">
        <v>3647.9</v>
      </c>
      <c r="N397" s="23">
        <v>721.79259999999999</v>
      </c>
      <c r="O397" s="23">
        <v>1467</v>
      </c>
      <c r="P397" s="23">
        <v>714</v>
      </c>
      <c r="Q397" s="23">
        <v>72.571200000000005</v>
      </c>
      <c r="R397" s="23">
        <v>18.88</v>
      </c>
      <c r="S397" s="23">
        <v>89.3</v>
      </c>
    </row>
    <row r="398" spans="1:19">
      <c r="A398" s="32">
        <v>35125</v>
      </c>
      <c r="B398" s="23">
        <v>155</v>
      </c>
      <c r="C398" s="23">
        <v>126.2</v>
      </c>
      <c r="D398" s="23">
        <v>68.56</v>
      </c>
      <c r="E398" s="23">
        <v>5.5</v>
      </c>
      <c r="F398" s="23">
        <v>66.599999999999994</v>
      </c>
      <c r="G398" s="23">
        <v>118737</v>
      </c>
      <c r="H398" s="23">
        <v>5.31</v>
      </c>
      <c r="I398" s="23">
        <v>6.27</v>
      </c>
      <c r="J398" s="23">
        <v>4.96</v>
      </c>
      <c r="K398" s="23">
        <v>7.63</v>
      </c>
      <c r="L398" s="23">
        <v>1118.5</v>
      </c>
      <c r="M398" s="23">
        <v>3661.8</v>
      </c>
      <c r="N398" s="23">
        <v>724.30359999999996</v>
      </c>
      <c r="O398" s="23">
        <v>1491</v>
      </c>
      <c r="P398" s="23">
        <v>769</v>
      </c>
      <c r="Q398" s="23">
        <v>73.620699999999999</v>
      </c>
      <c r="R398" s="23">
        <v>19.07</v>
      </c>
      <c r="S398" s="23">
        <v>88.5</v>
      </c>
    </row>
    <row r="399" spans="1:19">
      <c r="A399" s="32">
        <v>35156</v>
      </c>
      <c r="B399" s="23">
        <v>155.5</v>
      </c>
      <c r="C399" s="23">
        <v>126.4</v>
      </c>
      <c r="D399" s="23">
        <v>68.766999999999996</v>
      </c>
      <c r="E399" s="23">
        <v>5.5</v>
      </c>
      <c r="F399" s="23">
        <v>66.599999999999994</v>
      </c>
      <c r="G399" s="23">
        <v>118992</v>
      </c>
      <c r="H399" s="23">
        <v>5.22</v>
      </c>
      <c r="I399" s="23">
        <v>6.51</v>
      </c>
      <c r="J399" s="23">
        <v>4.95</v>
      </c>
      <c r="K399" s="23">
        <v>8.0299999999999994</v>
      </c>
      <c r="L399" s="23">
        <v>1122.5999999999999</v>
      </c>
      <c r="M399" s="23">
        <v>3686.9</v>
      </c>
      <c r="N399" s="23">
        <v>727.43010000000004</v>
      </c>
      <c r="O399" s="23">
        <v>1424</v>
      </c>
      <c r="P399" s="23">
        <v>721</v>
      </c>
      <c r="Q399" s="23">
        <v>73.514099999999999</v>
      </c>
      <c r="R399" s="23">
        <v>21.36</v>
      </c>
      <c r="S399" s="23">
        <v>93.7</v>
      </c>
    </row>
    <row r="400" spans="1:19">
      <c r="A400" s="32">
        <v>35186</v>
      </c>
      <c r="B400" s="23">
        <v>156.1</v>
      </c>
      <c r="C400" s="23">
        <v>127.4</v>
      </c>
      <c r="D400" s="23">
        <v>68.972999999999999</v>
      </c>
      <c r="E400" s="23">
        <v>5.6</v>
      </c>
      <c r="F400" s="23">
        <v>66.7</v>
      </c>
      <c r="G400" s="23">
        <v>119158</v>
      </c>
      <c r="H400" s="23">
        <v>5.24</v>
      </c>
      <c r="I400" s="23">
        <v>6.74</v>
      </c>
      <c r="J400" s="23">
        <v>5.0199999999999996</v>
      </c>
      <c r="K400" s="23">
        <v>8.19</v>
      </c>
      <c r="L400" s="23">
        <v>1124.8</v>
      </c>
      <c r="M400" s="23">
        <v>3697.7</v>
      </c>
      <c r="N400" s="23">
        <v>732.14639999999997</v>
      </c>
      <c r="O400" s="23">
        <v>1516</v>
      </c>
      <c r="P400" s="23">
        <v>736</v>
      </c>
      <c r="Q400" s="23">
        <v>74.249099999999999</v>
      </c>
      <c r="R400" s="23">
        <v>23.57</v>
      </c>
      <c r="S400" s="23">
        <v>92.7</v>
      </c>
    </row>
    <row r="401" spans="1:19">
      <c r="A401" s="32">
        <v>35217</v>
      </c>
      <c r="B401" s="23">
        <v>156.4</v>
      </c>
      <c r="C401" s="23">
        <v>128.1</v>
      </c>
      <c r="D401" s="23">
        <v>69.091999999999999</v>
      </c>
      <c r="E401" s="23">
        <v>5.6</v>
      </c>
      <c r="F401" s="23">
        <v>66.7</v>
      </c>
      <c r="G401" s="23">
        <v>119496</v>
      </c>
      <c r="H401" s="23">
        <v>5.27</v>
      </c>
      <c r="I401" s="23">
        <v>6.91</v>
      </c>
      <c r="J401" s="23">
        <v>5.09</v>
      </c>
      <c r="K401" s="23">
        <v>8.3000000000000007</v>
      </c>
      <c r="L401" s="23">
        <v>1116.5</v>
      </c>
      <c r="M401" s="23">
        <v>3709.6</v>
      </c>
      <c r="N401" s="23">
        <v>736.57299999999998</v>
      </c>
      <c r="O401" s="23">
        <v>1504</v>
      </c>
      <c r="P401" s="23">
        <v>746</v>
      </c>
      <c r="Q401" s="23">
        <v>74.8142</v>
      </c>
      <c r="R401" s="23">
        <v>21.25</v>
      </c>
      <c r="S401" s="23">
        <v>89.4</v>
      </c>
    </row>
    <row r="402" spans="1:19">
      <c r="A402" s="32">
        <v>35247</v>
      </c>
      <c r="B402" s="23">
        <v>156.69999999999999</v>
      </c>
      <c r="C402" s="23">
        <v>128</v>
      </c>
      <c r="D402" s="23">
        <v>69.090999999999994</v>
      </c>
      <c r="E402" s="23">
        <v>5.3</v>
      </c>
      <c r="F402" s="23">
        <v>66.7</v>
      </c>
      <c r="G402" s="23">
        <v>119770</v>
      </c>
      <c r="H402" s="23">
        <v>5.4</v>
      </c>
      <c r="I402" s="23">
        <v>6.87</v>
      </c>
      <c r="J402" s="23">
        <v>5.15</v>
      </c>
      <c r="K402" s="23">
        <v>8.4</v>
      </c>
      <c r="L402" s="23">
        <v>1115.2</v>
      </c>
      <c r="M402" s="23">
        <v>3722.5</v>
      </c>
      <c r="N402" s="23">
        <v>741.50930000000005</v>
      </c>
      <c r="O402" s="23">
        <v>1467</v>
      </c>
      <c r="P402" s="23">
        <v>721</v>
      </c>
      <c r="Q402" s="23">
        <v>75.372600000000006</v>
      </c>
      <c r="R402" s="23">
        <v>20.45</v>
      </c>
      <c r="S402" s="23">
        <v>92.4</v>
      </c>
    </row>
    <row r="403" spans="1:19">
      <c r="A403" s="32">
        <v>35278</v>
      </c>
      <c r="B403" s="23">
        <v>157</v>
      </c>
      <c r="C403" s="23">
        <v>128</v>
      </c>
      <c r="D403" s="23">
        <v>69.236999999999995</v>
      </c>
      <c r="E403" s="23">
        <v>5.5</v>
      </c>
      <c r="F403" s="23">
        <v>66.900000000000006</v>
      </c>
      <c r="G403" s="23">
        <v>120019</v>
      </c>
      <c r="H403" s="23">
        <v>5.22</v>
      </c>
      <c r="I403" s="23">
        <v>6.64</v>
      </c>
      <c r="J403" s="23">
        <v>5.05</v>
      </c>
      <c r="K403" s="23">
        <v>8.35</v>
      </c>
      <c r="L403" s="23">
        <v>1112.4000000000001</v>
      </c>
      <c r="M403" s="23">
        <v>3737.1</v>
      </c>
      <c r="N403" s="23">
        <v>744.97040000000004</v>
      </c>
      <c r="O403" s="23">
        <v>1472</v>
      </c>
      <c r="P403" s="23">
        <v>770</v>
      </c>
      <c r="Q403" s="23">
        <v>75.373800000000003</v>
      </c>
      <c r="R403" s="23">
        <v>21.32</v>
      </c>
      <c r="S403" s="23">
        <v>94.7</v>
      </c>
    </row>
    <row r="404" spans="1:19">
      <c r="A404" s="32">
        <v>35309</v>
      </c>
      <c r="B404" s="23">
        <v>157.19999999999999</v>
      </c>
      <c r="C404" s="23">
        <v>128.30000000000001</v>
      </c>
      <c r="D404" s="23">
        <v>69.302999999999997</v>
      </c>
      <c r="E404" s="23">
        <v>5.0999999999999996</v>
      </c>
      <c r="F404" s="23">
        <v>66.7</v>
      </c>
      <c r="G404" s="23">
        <v>120198</v>
      </c>
      <c r="H404" s="23">
        <v>5.3</v>
      </c>
      <c r="I404" s="23">
        <v>6.83</v>
      </c>
      <c r="J404" s="23">
        <v>5.09</v>
      </c>
      <c r="K404" s="23">
        <v>8.18</v>
      </c>
      <c r="L404" s="23">
        <v>1101.5999999999999</v>
      </c>
      <c r="M404" s="23">
        <v>3744</v>
      </c>
      <c r="N404" s="23">
        <v>747.69830000000002</v>
      </c>
      <c r="O404" s="23">
        <v>1557</v>
      </c>
      <c r="P404" s="23">
        <v>826</v>
      </c>
      <c r="Q404" s="23">
        <v>75.755700000000004</v>
      </c>
      <c r="R404" s="23">
        <v>21.96</v>
      </c>
      <c r="S404" s="23">
        <v>95.3</v>
      </c>
    </row>
    <row r="405" spans="1:19">
      <c r="A405" s="32">
        <v>35339</v>
      </c>
      <c r="B405" s="23">
        <v>157.69999999999999</v>
      </c>
      <c r="C405" s="23">
        <v>128.19999999999999</v>
      </c>
      <c r="D405" s="23">
        <v>69.498999999999995</v>
      </c>
      <c r="E405" s="23">
        <v>5.2</v>
      </c>
      <c r="F405" s="23">
        <v>66.900000000000006</v>
      </c>
      <c r="G405" s="23">
        <v>120400</v>
      </c>
      <c r="H405" s="23">
        <v>5.24</v>
      </c>
      <c r="I405" s="23">
        <v>6.53</v>
      </c>
      <c r="J405" s="23">
        <v>4.99</v>
      </c>
      <c r="K405" s="23">
        <v>8.35</v>
      </c>
      <c r="L405" s="23">
        <v>1096.2</v>
      </c>
      <c r="M405" s="23">
        <v>3753.4</v>
      </c>
      <c r="N405" s="23">
        <v>758.45809999999994</v>
      </c>
      <c r="O405" s="23">
        <v>1475</v>
      </c>
      <c r="P405" s="23">
        <v>770</v>
      </c>
      <c r="Q405" s="23">
        <v>76.230199999999996</v>
      </c>
      <c r="R405" s="23">
        <v>23.99</v>
      </c>
      <c r="S405" s="23">
        <v>94.7</v>
      </c>
    </row>
    <row r="406" spans="1:19">
      <c r="A406" s="32">
        <v>35370</v>
      </c>
      <c r="B406" s="23">
        <v>158.19999999999999</v>
      </c>
      <c r="C406" s="23">
        <v>128</v>
      </c>
      <c r="D406" s="23">
        <v>69.709000000000003</v>
      </c>
      <c r="E406" s="23">
        <v>5.2</v>
      </c>
      <c r="F406" s="23">
        <v>67</v>
      </c>
      <c r="G406" s="23">
        <v>120665</v>
      </c>
      <c r="H406" s="23">
        <v>5.31</v>
      </c>
      <c r="I406" s="23">
        <v>6.2</v>
      </c>
      <c r="J406" s="23">
        <v>5.03</v>
      </c>
      <c r="K406" s="23">
        <v>8.07</v>
      </c>
      <c r="L406" s="23">
        <v>1085.7</v>
      </c>
      <c r="M406" s="23">
        <v>3772.8</v>
      </c>
      <c r="N406" s="23">
        <v>765.82950000000005</v>
      </c>
      <c r="O406" s="23">
        <v>1392</v>
      </c>
      <c r="P406" s="23">
        <v>720</v>
      </c>
      <c r="Q406" s="23">
        <v>76.215699999999998</v>
      </c>
      <c r="R406" s="23">
        <v>24.9</v>
      </c>
      <c r="S406" s="23">
        <v>96.5</v>
      </c>
    </row>
    <row r="407" spans="1:19">
      <c r="A407" s="32">
        <v>35400</v>
      </c>
      <c r="B407" s="23">
        <v>158.69999999999999</v>
      </c>
      <c r="C407" s="23">
        <v>128.19999999999999</v>
      </c>
      <c r="D407" s="23">
        <v>69.832999999999998</v>
      </c>
      <c r="E407" s="23">
        <v>5.4</v>
      </c>
      <c r="F407" s="23">
        <v>67</v>
      </c>
      <c r="G407" s="23">
        <v>120947</v>
      </c>
      <c r="H407" s="23">
        <v>5.29</v>
      </c>
      <c r="I407" s="23">
        <v>6.3</v>
      </c>
      <c r="J407" s="23">
        <v>4.91</v>
      </c>
      <c r="K407" s="23">
        <v>7.79</v>
      </c>
      <c r="L407" s="23">
        <v>1083.5</v>
      </c>
      <c r="M407" s="23">
        <v>3795.1</v>
      </c>
      <c r="N407" s="23">
        <v>772.00649999999996</v>
      </c>
      <c r="O407" s="23">
        <v>1489</v>
      </c>
      <c r="P407" s="23">
        <v>771</v>
      </c>
      <c r="Q407" s="23">
        <v>76.897300000000001</v>
      </c>
      <c r="R407" s="23">
        <v>23.71</v>
      </c>
      <c r="S407" s="23">
        <v>99.2</v>
      </c>
    </row>
    <row r="408" spans="1:19">
      <c r="A408" s="32">
        <v>35431</v>
      </c>
      <c r="B408" s="23">
        <v>159.1</v>
      </c>
      <c r="C408" s="23">
        <v>129.1</v>
      </c>
      <c r="D408" s="23">
        <v>69.914000000000001</v>
      </c>
      <c r="E408" s="23">
        <v>5.4</v>
      </c>
      <c r="F408" s="23">
        <v>67</v>
      </c>
      <c r="G408" s="23">
        <v>121143</v>
      </c>
      <c r="H408" s="23">
        <v>5.25</v>
      </c>
      <c r="I408" s="23">
        <v>6.58</v>
      </c>
      <c r="J408" s="23">
        <v>5.03</v>
      </c>
      <c r="K408" s="23">
        <v>7.89</v>
      </c>
      <c r="L408" s="23">
        <v>1081.3</v>
      </c>
      <c r="M408" s="23">
        <v>3818.6</v>
      </c>
      <c r="N408" s="23">
        <v>778.61019999999996</v>
      </c>
      <c r="O408" s="23">
        <v>1370</v>
      </c>
      <c r="P408" s="23">
        <v>805</v>
      </c>
      <c r="Q408" s="23">
        <v>77.377200000000002</v>
      </c>
      <c r="R408" s="23">
        <v>25.39</v>
      </c>
      <c r="S408" s="23">
        <v>96.9</v>
      </c>
    </row>
    <row r="409" spans="1:19">
      <c r="A409" s="32">
        <v>35462</v>
      </c>
      <c r="B409" s="23">
        <v>159.4</v>
      </c>
      <c r="C409" s="23">
        <v>129.69999999999999</v>
      </c>
      <c r="D409" s="23">
        <v>70.004999999999995</v>
      </c>
      <c r="E409" s="23">
        <v>5.3</v>
      </c>
      <c r="F409" s="23">
        <v>67</v>
      </c>
      <c r="G409" s="23">
        <v>121357</v>
      </c>
      <c r="H409" s="23">
        <v>5.19</v>
      </c>
      <c r="I409" s="23">
        <v>6.42</v>
      </c>
      <c r="J409" s="23">
        <v>5.01</v>
      </c>
      <c r="K409" s="23">
        <v>8.09</v>
      </c>
      <c r="L409" s="23">
        <v>1081.2</v>
      </c>
      <c r="M409" s="23">
        <v>3834.6</v>
      </c>
      <c r="N409" s="23">
        <v>782.38530000000003</v>
      </c>
      <c r="O409" s="23">
        <v>1355</v>
      </c>
      <c r="P409" s="23">
        <v>830</v>
      </c>
      <c r="Q409" s="23">
        <v>77.513499999999993</v>
      </c>
      <c r="R409" s="23">
        <v>25.17</v>
      </c>
      <c r="S409" s="23">
        <v>97.4</v>
      </c>
    </row>
    <row r="410" spans="1:19">
      <c r="A410" s="32">
        <v>35490</v>
      </c>
      <c r="B410" s="23">
        <v>159.69999999999999</v>
      </c>
      <c r="C410" s="23">
        <v>128.5</v>
      </c>
      <c r="D410" s="23">
        <v>70.150999999999996</v>
      </c>
      <c r="E410" s="23">
        <v>5.2</v>
      </c>
      <c r="F410" s="23">
        <v>66.900000000000006</v>
      </c>
      <c r="G410" s="23">
        <v>121674</v>
      </c>
      <c r="H410" s="23">
        <v>5.39</v>
      </c>
      <c r="I410" s="23">
        <v>6.69</v>
      </c>
      <c r="J410" s="23">
        <v>5.14</v>
      </c>
      <c r="K410" s="23">
        <v>7.94</v>
      </c>
      <c r="L410" s="23">
        <v>1078.8</v>
      </c>
      <c r="M410" s="23">
        <v>3846.3</v>
      </c>
      <c r="N410" s="23">
        <v>789.34559999999999</v>
      </c>
      <c r="O410" s="23">
        <v>1486</v>
      </c>
      <c r="P410" s="23">
        <v>801</v>
      </c>
      <c r="Q410" s="23">
        <v>78.4255</v>
      </c>
      <c r="R410" s="23">
        <v>22.21</v>
      </c>
      <c r="S410" s="23">
        <v>99.7</v>
      </c>
    </row>
    <row r="411" spans="1:19">
      <c r="A411" s="32">
        <v>35521</v>
      </c>
      <c r="B411" s="23">
        <v>159.80000000000001</v>
      </c>
      <c r="C411" s="23">
        <v>127.3</v>
      </c>
      <c r="D411" s="23">
        <v>70.224999999999994</v>
      </c>
      <c r="E411" s="23">
        <v>5.2</v>
      </c>
      <c r="F411" s="23">
        <v>67.099999999999994</v>
      </c>
      <c r="G411" s="23">
        <v>121991</v>
      </c>
      <c r="H411" s="23">
        <v>5.51</v>
      </c>
      <c r="I411" s="23">
        <v>6.89</v>
      </c>
      <c r="J411" s="23">
        <v>5.16</v>
      </c>
      <c r="K411" s="23">
        <v>8.18</v>
      </c>
      <c r="L411" s="23">
        <v>1072.5</v>
      </c>
      <c r="M411" s="23">
        <v>3861.2</v>
      </c>
      <c r="N411" s="23">
        <v>795.74919999999997</v>
      </c>
      <c r="O411" s="23">
        <v>1457</v>
      </c>
      <c r="P411" s="23">
        <v>831</v>
      </c>
      <c r="Q411" s="23">
        <v>78.919700000000006</v>
      </c>
      <c r="R411" s="23">
        <v>20.99</v>
      </c>
      <c r="S411" s="23">
        <v>100</v>
      </c>
    </row>
    <row r="412" spans="1:19">
      <c r="A412" s="32">
        <v>35551</v>
      </c>
      <c r="B412" s="23">
        <v>159.9</v>
      </c>
      <c r="C412" s="23">
        <v>127</v>
      </c>
      <c r="D412" s="23">
        <v>70.293999999999997</v>
      </c>
      <c r="E412" s="23">
        <v>5.0999999999999996</v>
      </c>
      <c r="F412" s="23">
        <v>67.099999999999994</v>
      </c>
      <c r="G412" s="23">
        <v>122288</v>
      </c>
      <c r="H412" s="23">
        <v>5.5</v>
      </c>
      <c r="I412" s="23">
        <v>6.71</v>
      </c>
      <c r="J412" s="23">
        <v>5.05</v>
      </c>
      <c r="K412" s="23">
        <v>8.34</v>
      </c>
      <c r="L412" s="23">
        <v>1063.9000000000001</v>
      </c>
      <c r="M412" s="23">
        <v>3877</v>
      </c>
      <c r="N412" s="23">
        <v>803.96929999999998</v>
      </c>
      <c r="O412" s="23">
        <v>1492</v>
      </c>
      <c r="P412" s="23">
        <v>744</v>
      </c>
      <c r="Q412" s="23">
        <v>78.984800000000007</v>
      </c>
      <c r="R412" s="23">
        <v>19.72</v>
      </c>
      <c r="S412" s="23">
        <v>101.4</v>
      </c>
    </row>
    <row r="413" spans="1:19">
      <c r="A413" s="32">
        <v>35582</v>
      </c>
      <c r="B413" s="23">
        <v>159.9</v>
      </c>
      <c r="C413" s="23">
        <v>127.4</v>
      </c>
      <c r="D413" s="23">
        <v>70.262</v>
      </c>
      <c r="E413" s="23">
        <v>4.9000000000000004</v>
      </c>
      <c r="F413" s="23">
        <v>67.099999999999994</v>
      </c>
      <c r="G413" s="23">
        <v>122560</v>
      </c>
      <c r="H413" s="23">
        <v>5.56</v>
      </c>
      <c r="I413" s="23">
        <v>6.49</v>
      </c>
      <c r="J413" s="23">
        <v>4.93</v>
      </c>
      <c r="K413" s="23">
        <v>8.1999999999999993</v>
      </c>
      <c r="L413" s="23">
        <v>1063.8</v>
      </c>
      <c r="M413" s="23">
        <v>3889.2</v>
      </c>
      <c r="N413" s="23">
        <v>809.45839999999998</v>
      </c>
      <c r="O413" s="23">
        <v>1442</v>
      </c>
      <c r="P413" s="23">
        <v>760</v>
      </c>
      <c r="Q413" s="23">
        <v>79.429599999999994</v>
      </c>
      <c r="R413" s="23">
        <v>20.83</v>
      </c>
      <c r="S413" s="23">
        <v>103.2</v>
      </c>
    </row>
    <row r="414" spans="1:19">
      <c r="A414" s="32">
        <v>35612</v>
      </c>
      <c r="B414" s="23">
        <v>160.19999999999999</v>
      </c>
      <c r="C414" s="23">
        <v>127.2</v>
      </c>
      <c r="D414" s="23">
        <v>70.352000000000004</v>
      </c>
      <c r="E414" s="23">
        <v>5</v>
      </c>
      <c r="F414" s="23">
        <v>67.099999999999994</v>
      </c>
      <c r="G414" s="23">
        <v>122816</v>
      </c>
      <c r="H414" s="23">
        <v>5.52</v>
      </c>
      <c r="I414" s="23">
        <v>6.22</v>
      </c>
      <c r="J414" s="23">
        <v>5.05</v>
      </c>
      <c r="K414" s="23">
        <v>8.02</v>
      </c>
      <c r="L414" s="23">
        <v>1066.0999999999999</v>
      </c>
      <c r="M414" s="23">
        <v>3906</v>
      </c>
      <c r="N414" s="23">
        <v>813.48379999999997</v>
      </c>
      <c r="O414" s="23">
        <v>1494</v>
      </c>
      <c r="P414" s="23">
        <v>793</v>
      </c>
      <c r="Q414" s="23">
        <v>79.7971</v>
      </c>
      <c r="R414" s="23">
        <v>19.170000000000002</v>
      </c>
      <c r="S414" s="23">
        <v>104.5</v>
      </c>
    </row>
    <row r="415" spans="1:19">
      <c r="A415" s="32">
        <v>35643</v>
      </c>
      <c r="B415" s="23">
        <v>160.4</v>
      </c>
      <c r="C415" s="23">
        <v>126.9</v>
      </c>
      <c r="D415" s="23">
        <v>70.394000000000005</v>
      </c>
      <c r="E415" s="23">
        <v>4.9000000000000004</v>
      </c>
      <c r="F415" s="23">
        <v>67.2</v>
      </c>
      <c r="G415" s="23">
        <v>123114</v>
      </c>
      <c r="H415" s="23">
        <v>5.54</v>
      </c>
      <c r="I415" s="23">
        <v>6.3</v>
      </c>
      <c r="J415" s="23">
        <v>5.14</v>
      </c>
      <c r="K415" s="23">
        <v>7.75</v>
      </c>
      <c r="L415" s="23">
        <v>1065.5</v>
      </c>
      <c r="M415" s="23">
        <v>3923.9</v>
      </c>
      <c r="N415" s="23">
        <v>816.44899999999996</v>
      </c>
      <c r="O415" s="23">
        <v>1437</v>
      </c>
      <c r="P415" s="23">
        <v>805</v>
      </c>
      <c r="Q415" s="23">
        <v>80.4666</v>
      </c>
      <c r="R415" s="23">
        <v>19.63</v>
      </c>
      <c r="S415" s="23">
        <v>107.1</v>
      </c>
    </row>
    <row r="416" spans="1:19">
      <c r="A416" s="32">
        <v>35674</v>
      </c>
      <c r="B416" s="23">
        <v>160.80000000000001</v>
      </c>
      <c r="C416" s="23">
        <v>127.2</v>
      </c>
      <c r="D416" s="23">
        <v>70.45</v>
      </c>
      <c r="E416" s="23">
        <v>4.8</v>
      </c>
      <c r="F416" s="23">
        <v>67.2</v>
      </c>
      <c r="G416" s="23">
        <v>123086</v>
      </c>
      <c r="H416" s="23">
        <v>5.54</v>
      </c>
      <c r="I416" s="23">
        <v>6.21</v>
      </c>
      <c r="J416" s="23">
        <v>4.95</v>
      </c>
      <c r="K416" s="23">
        <v>7.82</v>
      </c>
      <c r="L416" s="23">
        <v>1075.3</v>
      </c>
      <c r="M416" s="23">
        <v>3957.4</v>
      </c>
      <c r="N416" s="23">
        <v>822.34159999999997</v>
      </c>
      <c r="O416" s="23">
        <v>1390</v>
      </c>
      <c r="P416" s="23">
        <v>815</v>
      </c>
      <c r="Q416" s="23">
        <v>81.282499999999999</v>
      </c>
      <c r="R416" s="23">
        <v>19.93</v>
      </c>
      <c r="S416" s="23">
        <v>104.4</v>
      </c>
    </row>
    <row r="417" spans="1:19">
      <c r="A417" s="32">
        <v>35704</v>
      </c>
      <c r="B417" s="23">
        <v>161.19999999999999</v>
      </c>
      <c r="C417" s="23">
        <v>127.5</v>
      </c>
      <c r="D417" s="23">
        <v>70.62</v>
      </c>
      <c r="E417" s="23">
        <v>4.9000000000000004</v>
      </c>
      <c r="F417" s="23">
        <v>67.099999999999994</v>
      </c>
      <c r="G417" s="23">
        <v>123575</v>
      </c>
      <c r="H417" s="23">
        <v>5.5</v>
      </c>
      <c r="I417" s="23">
        <v>6.03</v>
      </c>
      <c r="J417" s="23">
        <v>4.97</v>
      </c>
      <c r="K417" s="23">
        <v>7.7</v>
      </c>
      <c r="L417" s="23">
        <v>1066.9000000000001</v>
      </c>
      <c r="M417" s="23">
        <v>3973.1</v>
      </c>
      <c r="N417" s="23">
        <v>829.81089999999995</v>
      </c>
      <c r="O417" s="23">
        <v>1546</v>
      </c>
      <c r="P417" s="23">
        <v>840</v>
      </c>
      <c r="Q417" s="23">
        <v>82.032700000000006</v>
      </c>
      <c r="R417" s="23">
        <v>19.79</v>
      </c>
      <c r="S417" s="23">
        <v>106</v>
      </c>
    </row>
    <row r="418" spans="1:19">
      <c r="A418" s="32">
        <v>35735</v>
      </c>
      <c r="B418" s="23">
        <v>161.5</v>
      </c>
      <c r="C418" s="23">
        <v>127.8</v>
      </c>
      <c r="D418" s="23">
        <v>70.712000000000003</v>
      </c>
      <c r="E418" s="23">
        <v>4.7</v>
      </c>
      <c r="F418" s="23">
        <v>67.099999999999994</v>
      </c>
      <c r="G418" s="23">
        <v>123924</v>
      </c>
      <c r="H418" s="23">
        <v>5.52</v>
      </c>
      <c r="I418" s="23">
        <v>5.88</v>
      </c>
      <c r="J418" s="23">
        <v>5.14</v>
      </c>
      <c r="K418" s="23">
        <v>7.57</v>
      </c>
      <c r="L418" s="23">
        <v>1065.5999999999999</v>
      </c>
      <c r="M418" s="23">
        <v>3992.3</v>
      </c>
      <c r="N418" s="23">
        <v>833.75229999999999</v>
      </c>
      <c r="O418" s="23">
        <v>1520</v>
      </c>
      <c r="P418" s="23">
        <v>800</v>
      </c>
      <c r="Q418" s="23">
        <v>82.765600000000006</v>
      </c>
      <c r="R418" s="23">
        <v>21.26</v>
      </c>
      <c r="S418" s="23">
        <v>105.6</v>
      </c>
    </row>
    <row r="419" spans="1:19">
      <c r="A419" s="32">
        <v>35765</v>
      </c>
      <c r="B419" s="23">
        <v>161.69999999999999</v>
      </c>
      <c r="C419" s="23">
        <v>127.9</v>
      </c>
      <c r="D419" s="23">
        <v>70.715999999999994</v>
      </c>
      <c r="E419" s="23">
        <v>4.5999999999999996</v>
      </c>
      <c r="F419" s="23">
        <v>67.2</v>
      </c>
      <c r="G419" s="23">
        <v>124226</v>
      </c>
      <c r="H419" s="23">
        <v>5.5</v>
      </c>
      <c r="I419" s="23">
        <v>5.81</v>
      </c>
      <c r="J419" s="23">
        <v>5.16</v>
      </c>
      <c r="K419" s="23">
        <v>7.42</v>
      </c>
      <c r="L419" s="23">
        <v>1070.9000000000001</v>
      </c>
      <c r="M419" s="23">
        <v>4014.8</v>
      </c>
      <c r="N419" s="23">
        <v>839.82929999999999</v>
      </c>
      <c r="O419" s="23">
        <v>1510</v>
      </c>
      <c r="P419" s="23">
        <v>864</v>
      </c>
      <c r="Q419" s="23">
        <v>83.427000000000007</v>
      </c>
      <c r="R419" s="23">
        <v>20.170000000000002</v>
      </c>
      <c r="S419" s="23">
        <v>107.2</v>
      </c>
    </row>
    <row r="420" spans="1:19">
      <c r="A420" s="32">
        <v>35796</v>
      </c>
      <c r="B420" s="23">
        <v>161.80000000000001</v>
      </c>
      <c r="C420" s="23">
        <v>126.8</v>
      </c>
      <c r="D420" s="23">
        <v>70.700999999999993</v>
      </c>
      <c r="E420" s="23">
        <v>4.7</v>
      </c>
      <c r="F420" s="23">
        <v>67.2</v>
      </c>
      <c r="G420" s="23">
        <v>124549</v>
      </c>
      <c r="H420" s="23">
        <v>5.56</v>
      </c>
      <c r="I420" s="23">
        <v>5.54</v>
      </c>
      <c r="J420" s="23">
        <v>5.04</v>
      </c>
      <c r="K420" s="23">
        <v>7.32</v>
      </c>
      <c r="L420" s="23">
        <v>1072.3</v>
      </c>
      <c r="M420" s="23">
        <v>4032.9</v>
      </c>
      <c r="N420" s="23">
        <v>845.11770000000001</v>
      </c>
      <c r="O420" s="23">
        <v>1566</v>
      </c>
      <c r="P420" s="23">
        <v>793</v>
      </c>
      <c r="Q420" s="23">
        <v>83.784000000000006</v>
      </c>
      <c r="R420" s="23">
        <v>18.32</v>
      </c>
      <c r="S420" s="23">
        <v>102.1</v>
      </c>
    </row>
    <row r="421" spans="1:19">
      <c r="A421" s="32">
        <v>35827</v>
      </c>
      <c r="B421" s="23">
        <v>162</v>
      </c>
      <c r="C421" s="23">
        <v>125.4</v>
      </c>
      <c r="D421" s="23">
        <v>70.736000000000004</v>
      </c>
      <c r="E421" s="23">
        <v>4.5999999999999996</v>
      </c>
      <c r="F421" s="23">
        <v>67.099999999999994</v>
      </c>
      <c r="G421" s="23">
        <v>124806</v>
      </c>
      <c r="H421" s="23">
        <v>5.51</v>
      </c>
      <c r="I421" s="23">
        <v>5.57</v>
      </c>
      <c r="J421" s="23">
        <v>5.09</v>
      </c>
      <c r="K421" s="23">
        <v>7.19</v>
      </c>
      <c r="L421" s="23">
        <v>1074</v>
      </c>
      <c r="M421" s="23">
        <v>4056.2</v>
      </c>
      <c r="N421" s="23">
        <v>855.66930000000002</v>
      </c>
      <c r="O421" s="23">
        <v>1525</v>
      </c>
      <c r="P421" s="23">
        <v>872</v>
      </c>
      <c r="Q421" s="23">
        <v>84.156400000000005</v>
      </c>
      <c r="R421" s="23">
        <v>16.71</v>
      </c>
      <c r="S421" s="23">
        <v>106.6</v>
      </c>
    </row>
    <row r="422" spans="1:19">
      <c r="A422" s="32">
        <v>35855</v>
      </c>
      <c r="B422" s="23">
        <v>162</v>
      </c>
      <c r="C422" s="23">
        <v>125</v>
      </c>
      <c r="D422" s="23">
        <v>70.698999999999998</v>
      </c>
      <c r="E422" s="23">
        <v>4.5999999999999996</v>
      </c>
      <c r="F422" s="23">
        <v>67.099999999999994</v>
      </c>
      <c r="G422" s="23">
        <v>125017</v>
      </c>
      <c r="H422" s="23">
        <v>5.49</v>
      </c>
      <c r="I422" s="23">
        <v>5.65</v>
      </c>
      <c r="J422" s="23">
        <v>5.03</v>
      </c>
      <c r="K422" s="23">
        <v>7.25</v>
      </c>
      <c r="L422" s="23">
        <v>1077.8</v>
      </c>
      <c r="M422" s="23">
        <v>4088.9</v>
      </c>
      <c r="N422" s="23">
        <v>862.54100000000005</v>
      </c>
      <c r="O422" s="23">
        <v>1584</v>
      </c>
      <c r="P422" s="23">
        <v>866</v>
      </c>
      <c r="Q422" s="23">
        <v>84.306600000000003</v>
      </c>
      <c r="R422" s="23">
        <v>16.059999999999999</v>
      </c>
      <c r="S422" s="23">
        <v>110.4</v>
      </c>
    </row>
    <row r="423" spans="1:19">
      <c r="A423" s="32">
        <v>35886</v>
      </c>
      <c r="B423" s="23">
        <v>162</v>
      </c>
      <c r="C423" s="23">
        <v>124.7</v>
      </c>
      <c r="D423" s="23">
        <v>70.709999999999994</v>
      </c>
      <c r="E423" s="23">
        <v>4.7</v>
      </c>
      <c r="F423" s="23">
        <v>67.099999999999994</v>
      </c>
      <c r="G423" s="23">
        <v>125165</v>
      </c>
      <c r="H423" s="23">
        <v>5.45</v>
      </c>
      <c r="I423" s="23">
        <v>5.64</v>
      </c>
      <c r="J423" s="23">
        <v>4.95</v>
      </c>
      <c r="K423" s="23">
        <v>7.32</v>
      </c>
      <c r="L423" s="23">
        <v>1076.9000000000001</v>
      </c>
      <c r="M423" s="23">
        <v>4114.3</v>
      </c>
      <c r="N423" s="23">
        <v>866.26909999999998</v>
      </c>
      <c r="O423" s="23">
        <v>1567</v>
      </c>
      <c r="P423" s="23">
        <v>836</v>
      </c>
      <c r="Q423" s="23">
        <v>84.341999999999999</v>
      </c>
      <c r="R423" s="23">
        <v>15.02</v>
      </c>
      <c r="S423" s="23">
        <v>106.5</v>
      </c>
    </row>
    <row r="424" spans="1:19">
      <c r="A424" s="32">
        <v>35916</v>
      </c>
      <c r="B424" s="23">
        <v>162.19999999999999</v>
      </c>
      <c r="C424" s="23">
        <v>124.9</v>
      </c>
      <c r="D424" s="23">
        <v>70.798000000000002</v>
      </c>
      <c r="E424" s="23">
        <v>4.3</v>
      </c>
      <c r="F424" s="23">
        <v>67</v>
      </c>
      <c r="G424" s="23">
        <v>125446</v>
      </c>
      <c r="H424" s="23">
        <v>5.49</v>
      </c>
      <c r="I424" s="23">
        <v>5.65</v>
      </c>
      <c r="J424" s="23">
        <v>5</v>
      </c>
      <c r="K424" s="23">
        <v>7.33</v>
      </c>
      <c r="L424" s="23">
        <v>1076.5</v>
      </c>
      <c r="M424" s="23">
        <v>4140.2</v>
      </c>
      <c r="N424" s="23">
        <v>864.43230000000005</v>
      </c>
      <c r="O424" s="23">
        <v>1540</v>
      </c>
      <c r="P424" s="23">
        <v>866</v>
      </c>
      <c r="Q424" s="23">
        <v>84.633899999999997</v>
      </c>
      <c r="R424" s="23">
        <v>15.44</v>
      </c>
      <c r="S424" s="23">
        <v>108.7</v>
      </c>
    </row>
    <row r="425" spans="1:19">
      <c r="A425" s="32">
        <v>35947</v>
      </c>
      <c r="B425" s="23">
        <v>162.6</v>
      </c>
      <c r="C425" s="23">
        <v>125.1</v>
      </c>
      <c r="D425" s="23">
        <v>70.894999999999996</v>
      </c>
      <c r="E425" s="23">
        <v>4.4000000000000004</v>
      </c>
      <c r="F425" s="23">
        <v>67</v>
      </c>
      <c r="G425" s="23">
        <v>125846</v>
      </c>
      <c r="H425" s="23">
        <v>5.56</v>
      </c>
      <c r="I425" s="23">
        <v>5.5</v>
      </c>
      <c r="J425" s="23">
        <v>4.9800000000000004</v>
      </c>
      <c r="K425" s="23">
        <v>7.3</v>
      </c>
      <c r="L425" s="23">
        <v>1079.0999999999999</v>
      </c>
      <c r="M425" s="23">
        <v>4164.3999999999996</v>
      </c>
      <c r="N425" s="23">
        <v>876.10850000000005</v>
      </c>
      <c r="O425" s="23">
        <v>1536</v>
      </c>
      <c r="P425" s="23">
        <v>887</v>
      </c>
      <c r="Q425" s="23">
        <v>85.186700000000002</v>
      </c>
      <c r="R425" s="23">
        <v>14.86</v>
      </c>
      <c r="S425" s="23">
        <v>106.5</v>
      </c>
    </row>
    <row r="426" spans="1:19">
      <c r="A426" s="32">
        <v>35977</v>
      </c>
      <c r="B426" s="23">
        <v>162.80000000000001</v>
      </c>
      <c r="C426" s="23">
        <v>124.8</v>
      </c>
      <c r="D426" s="23">
        <v>70.834999999999994</v>
      </c>
      <c r="E426" s="23">
        <v>4.5</v>
      </c>
      <c r="F426" s="23">
        <v>67</v>
      </c>
      <c r="G426" s="23">
        <v>126076</v>
      </c>
      <c r="H426" s="23">
        <v>5.54</v>
      </c>
      <c r="I426" s="23">
        <v>5.46</v>
      </c>
      <c r="J426" s="23">
        <v>4.96</v>
      </c>
      <c r="K426" s="23">
        <v>7.13</v>
      </c>
      <c r="L426" s="23">
        <v>1076.3</v>
      </c>
      <c r="M426" s="23">
        <v>4184.1000000000004</v>
      </c>
      <c r="N426" s="23">
        <v>891.2165</v>
      </c>
      <c r="O426" s="23">
        <v>1641</v>
      </c>
      <c r="P426" s="23">
        <v>923</v>
      </c>
      <c r="Q426" s="23">
        <v>84.680899999999994</v>
      </c>
      <c r="R426" s="23">
        <v>13.66</v>
      </c>
      <c r="S426" s="23">
        <v>105.6</v>
      </c>
    </row>
    <row r="427" spans="1:19">
      <c r="A427" s="32">
        <v>36008</v>
      </c>
      <c r="B427" s="23">
        <v>163.19999999999999</v>
      </c>
      <c r="C427" s="23">
        <v>124.9</v>
      </c>
      <c r="D427" s="23">
        <v>71.010000000000005</v>
      </c>
      <c r="E427" s="23">
        <v>4.5</v>
      </c>
      <c r="F427" s="23">
        <v>67</v>
      </c>
      <c r="G427" s="23">
        <v>126211</v>
      </c>
      <c r="H427" s="23">
        <v>5.55</v>
      </c>
      <c r="I427" s="23">
        <v>5.34</v>
      </c>
      <c r="J427" s="23">
        <v>4.9000000000000004</v>
      </c>
      <c r="K427" s="23">
        <v>7.15</v>
      </c>
      <c r="L427" s="23">
        <v>1075.0999999999999</v>
      </c>
      <c r="M427" s="23">
        <v>4203.8</v>
      </c>
      <c r="N427" s="23">
        <v>897.58199999999999</v>
      </c>
      <c r="O427" s="23">
        <v>1698</v>
      </c>
      <c r="P427" s="23">
        <v>876</v>
      </c>
      <c r="Q427" s="23">
        <v>84.344499999999996</v>
      </c>
      <c r="R427" s="23">
        <v>14.08</v>
      </c>
      <c r="S427" s="23">
        <v>105.2</v>
      </c>
    </row>
    <row r="428" spans="1:19">
      <c r="A428" s="32">
        <v>36039</v>
      </c>
      <c r="B428" s="23">
        <v>163.4</v>
      </c>
      <c r="C428" s="23">
        <v>124.2</v>
      </c>
      <c r="D428" s="23">
        <v>71.108000000000004</v>
      </c>
      <c r="E428" s="23">
        <v>4.5</v>
      </c>
      <c r="F428" s="23">
        <v>67</v>
      </c>
      <c r="G428" s="23">
        <v>126546</v>
      </c>
      <c r="H428" s="23">
        <v>5.51</v>
      </c>
      <c r="I428" s="23">
        <v>4.8099999999999996</v>
      </c>
      <c r="J428" s="23">
        <v>4.6100000000000003</v>
      </c>
      <c r="K428" s="23">
        <v>7.14</v>
      </c>
      <c r="L428" s="23">
        <v>1075.9000000000001</v>
      </c>
      <c r="M428" s="23">
        <v>4228.7</v>
      </c>
      <c r="N428" s="23">
        <v>903.77509999999995</v>
      </c>
      <c r="O428" s="23">
        <v>1614</v>
      </c>
      <c r="P428" s="23">
        <v>846</v>
      </c>
      <c r="Q428" s="23">
        <v>86.081599999999995</v>
      </c>
      <c r="R428" s="23">
        <v>13.36</v>
      </c>
      <c r="S428" s="23">
        <v>104.4</v>
      </c>
    </row>
    <row r="429" spans="1:19">
      <c r="A429" s="32">
        <v>36069</v>
      </c>
      <c r="B429" s="23">
        <v>163.5</v>
      </c>
      <c r="C429" s="23">
        <v>123.8</v>
      </c>
      <c r="D429" s="23">
        <v>71.066999999999993</v>
      </c>
      <c r="E429" s="23">
        <v>4.5999999999999996</v>
      </c>
      <c r="F429" s="23">
        <v>67.2</v>
      </c>
      <c r="G429" s="23">
        <v>126744</v>
      </c>
      <c r="H429" s="23">
        <v>5.07</v>
      </c>
      <c r="I429" s="23">
        <v>4.53</v>
      </c>
      <c r="J429" s="23">
        <v>3.96</v>
      </c>
      <c r="K429" s="23">
        <v>7.09</v>
      </c>
      <c r="L429" s="23">
        <v>1079.9000000000001</v>
      </c>
      <c r="M429" s="23">
        <v>4267.7</v>
      </c>
      <c r="N429" s="23">
        <v>912.19470000000001</v>
      </c>
      <c r="O429" s="23">
        <v>1582</v>
      </c>
      <c r="P429" s="23">
        <v>864</v>
      </c>
      <c r="Q429" s="23">
        <v>86.002300000000005</v>
      </c>
      <c r="R429" s="23">
        <v>14.95</v>
      </c>
      <c r="S429" s="23">
        <v>100.9</v>
      </c>
    </row>
    <row r="430" spans="1:19">
      <c r="A430" s="32">
        <v>36100</v>
      </c>
      <c r="B430" s="23">
        <v>163.9</v>
      </c>
      <c r="C430" s="23">
        <v>124</v>
      </c>
      <c r="D430" s="23">
        <v>71.222999999999999</v>
      </c>
      <c r="E430" s="23">
        <v>4.5</v>
      </c>
      <c r="F430" s="23">
        <v>67.2</v>
      </c>
      <c r="G430" s="23">
        <v>126948</v>
      </c>
      <c r="H430" s="23">
        <v>4.83</v>
      </c>
      <c r="I430" s="23">
        <v>4.83</v>
      </c>
      <c r="J430" s="23">
        <v>4.41</v>
      </c>
      <c r="K430" s="23">
        <v>7.18</v>
      </c>
      <c r="L430" s="23">
        <v>1086</v>
      </c>
      <c r="M430" s="23">
        <v>4307.8999999999996</v>
      </c>
      <c r="N430" s="23">
        <v>931.16539999999998</v>
      </c>
      <c r="O430" s="23">
        <v>1715</v>
      </c>
      <c r="P430" s="23">
        <v>893</v>
      </c>
      <c r="Q430" s="23">
        <v>86.590999999999994</v>
      </c>
      <c r="R430" s="23">
        <v>14.39</v>
      </c>
      <c r="S430" s="23">
        <v>97.4</v>
      </c>
    </row>
    <row r="431" spans="1:19">
      <c r="A431" s="32">
        <v>36130</v>
      </c>
      <c r="B431" s="23">
        <v>164.1</v>
      </c>
      <c r="C431" s="23">
        <v>123.6</v>
      </c>
      <c r="D431" s="23">
        <v>71.225999999999999</v>
      </c>
      <c r="E431" s="23">
        <v>4.4000000000000004</v>
      </c>
      <c r="F431" s="23">
        <v>67.099999999999994</v>
      </c>
      <c r="G431" s="23">
        <v>127223</v>
      </c>
      <c r="H431" s="23">
        <v>4.68</v>
      </c>
      <c r="I431" s="23">
        <v>4.6500000000000004</v>
      </c>
      <c r="J431" s="23">
        <v>4.3899999999999997</v>
      </c>
      <c r="K431" s="23">
        <v>7.34</v>
      </c>
      <c r="L431" s="23">
        <v>1094.9000000000001</v>
      </c>
      <c r="M431" s="23">
        <v>4346.6000000000004</v>
      </c>
      <c r="N431" s="23">
        <v>942.13210000000004</v>
      </c>
      <c r="O431" s="23">
        <v>1660</v>
      </c>
      <c r="P431" s="23">
        <v>995</v>
      </c>
      <c r="Q431" s="23">
        <v>86.511499999999998</v>
      </c>
      <c r="R431" s="23">
        <v>12.85</v>
      </c>
      <c r="S431" s="23">
        <v>102.7</v>
      </c>
    </row>
    <row r="432" spans="1:19">
      <c r="A432" s="32">
        <v>36161</v>
      </c>
      <c r="B432" s="23">
        <v>164.4</v>
      </c>
      <c r="C432" s="23">
        <v>122.8</v>
      </c>
      <c r="D432" s="23">
        <v>71.298000000000002</v>
      </c>
      <c r="E432" s="23">
        <v>4.4000000000000004</v>
      </c>
      <c r="F432" s="23">
        <v>67.2</v>
      </c>
      <c r="G432" s="23">
        <v>127595</v>
      </c>
      <c r="H432" s="23">
        <v>4.63</v>
      </c>
      <c r="I432" s="23">
        <v>4.72</v>
      </c>
      <c r="J432" s="23">
        <v>4.34</v>
      </c>
      <c r="K432" s="23">
        <v>7.23</v>
      </c>
      <c r="L432" s="23">
        <v>1095</v>
      </c>
      <c r="M432" s="23">
        <v>4375.6000000000004</v>
      </c>
      <c r="N432" s="23">
        <v>939.18730000000005</v>
      </c>
      <c r="O432" s="23">
        <v>1792</v>
      </c>
      <c r="P432" s="23">
        <v>949</v>
      </c>
      <c r="Q432" s="23">
        <v>86.861500000000007</v>
      </c>
      <c r="R432" s="23">
        <v>11.28</v>
      </c>
      <c r="S432" s="23">
        <v>100.5</v>
      </c>
    </row>
    <row r="433" spans="1:19">
      <c r="A433" s="32">
        <v>36192</v>
      </c>
      <c r="B433" s="23">
        <v>164.7</v>
      </c>
      <c r="C433" s="23">
        <v>122.9</v>
      </c>
      <c r="D433" s="23">
        <v>71.397999999999996</v>
      </c>
      <c r="E433" s="23">
        <v>4.3</v>
      </c>
      <c r="F433" s="23">
        <v>67.2</v>
      </c>
      <c r="G433" s="23">
        <v>127699</v>
      </c>
      <c r="H433" s="23">
        <v>4.76</v>
      </c>
      <c r="I433" s="23">
        <v>5</v>
      </c>
      <c r="J433" s="23">
        <v>4.4400000000000004</v>
      </c>
      <c r="K433" s="23">
        <v>7.29</v>
      </c>
      <c r="L433" s="23">
        <v>1098.0999999999999</v>
      </c>
      <c r="M433" s="23">
        <v>4403</v>
      </c>
      <c r="N433" s="23">
        <v>938.01089999999999</v>
      </c>
      <c r="O433" s="23">
        <v>1748</v>
      </c>
      <c r="P433" s="23">
        <v>875</v>
      </c>
      <c r="Q433" s="23">
        <v>87.220500000000001</v>
      </c>
      <c r="R433" s="23">
        <v>12.47</v>
      </c>
      <c r="S433" s="23">
        <v>103.9</v>
      </c>
    </row>
    <row r="434" spans="1:19">
      <c r="A434" s="32">
        <v>36220</v>
      </c>
      <c r="B434" s="23">
        <v>164.7</v>
      </c>
      <c r="C434" s="23">
        <v>122.3</v>
      </c>
      <c r="D434" s="23">
        <v>71.358000000000004</v>
      </c>
      <c r="E434" s="23">
        <v>4.4000000000000004</v>
      </c>
      <c r="F434" s="23">
        <v>67.2</v>
      </c>
      <c r="G434" s="23">
        <v>128118</v>
      </c>
      <c r="H434" s="23">
        <v>4.8099999999999996</v>
      </c>
      <c r="I434" s="23">
        <v>5.23</v>
      </c>
      <c r="J434" s="23">
        <v>4.4400000000000004</v>
      </c>
      <c r="K434" s="23">
        <v>7.39</v>
      </c>
      <c r="L434" s="23">
        <v>1096.7</v>
      </c>
      <c r="M434" s="23">
        <v>4425.8</v>
      </c>
      <c r="N434" s="23">
        <v>936.1499</v>
      </c>
      <c r="O434" s="23">
        <v>1670</v>
      </c>
      <c r="P434" s="23">
        <v>848</v>
      </c>
      <c r="Q434" s="23">
        <v>87.725999999999999</v>
      </c>
      <c r="R434" s="23">
        <v>12.01</v>
      </c>
      <c r="S434" s="23">
        <v>108.1</v>
      </c>
    </row>
    <row r="435" spans="1:19">
      <c r="A435" s="32">
        <v>36251</v>
      </c>
      <c r="B435" s="23">
        <v>164.8</v>
      </c>
      <c r="C435" s="23">
        <v>122.6</v>
      </c>
      <c r="D435" s="23">
        <v>71.412000000000006</v>
      </c>
      <c r="E435" s="23">
        <v>4.2</v>
      </c>
      <c r="F435" s="23">
        <v>67</v>
      </c>
      <c r="G435" s="23">
        <v>128234</v>
      </c>
      <c r="H435" s="23">
        <v>4.74</v>
      </c>
      <c r="I435" s="23">
        <v>5.18</v>
      </c>
      <c r="J435" s="23">
        <v>4.29</v>
      </c>
      <c r="K435" s="23">
        <v>7.53</v>
      </c>
      <c r="L435" s="23">
        <v>1096.5999999999999</v>
      </c>
      <c r="M435" s="23">
        <v>4432.6000000000004</v>
      </c>
      <c r="N435" s="23">
        <v>944.73739999999998</v>
      </c>
      <c r="O435" s="23">
        <v>1710</v>
      </c>
      <c r="P435" s="23">
        <v>863</v>
      </c>
      <c r="Q435" s="23">
        <v>87.912499999999994</v>
      </c>
      <c r="R435" s="23">
        <v>14.66</v>
      </c>
      <c r="S435" s="23">
        <v>105.7</v>
      </c>
    </row>
    <row r="436" spans="1:19">
      <c r="A436" s="32">
        <v>36281</v>
      </c>
      <c r="B436" s="23">
        <v>165.9</v>
      </c>
      <c r="C436" s="23">
        <v>123.6</v>
      </c>
      <c r="D436" s="23">
        <v>71.757000000000005</v>
      </c>
      <c r="E436" s="23">
        <v>4.3</v>
      </c>
      <c r="F436" s="23">
        <v>67.099999999999994</v>
      </c>
      <c r="G436" s="23">
        <v>128596</v>
      </c>
      <c r="H436" s="23">
        <v>4.74</v>
      </c>
      <c r="I436" s="23">
        <v>5.54</v>
      </c>
      <c r="J436" s="23">
        <v>4.5</v>
      </c>
      <c r="K436" s="23">
        <v>7.48</v>
      </c>
      <c r="L436" s="23">
        <v>1101.5999999999999</v>
      </c>
      <c r="M436" s="23">
        <v>4461.3999999999996</v>
      </c>
      <c r="N436" s="23">
        <v>947.21339999999998</v>
      </c>
      <c r="O436" s="23">
        <v>1553</v>
      </c>
      <c r="P436" s="23">
        <v>918</v>
      </c>
      <c r="Q436" s="23">
        <v>88.108199999999997</v>
      </c>
      <c r="R436" s="23">
        <v>17.34</v>
      </c>
      <c r="S436" s="23">
        <v>104.6</v>
      </c>
    </row>
    <row r="437" spans="1:19">
      <c r="A437" s="32">
        <v>36312</v>
      </c>
      <c r="B437" s="23">
        <v>166</v>
      </c>
      <c r="C437" s="23">
        <v>124.7</v>
      </c>
      <c r="D437" s="23">
        <v>71.804000000000002</v>
      </c>
      <c r="E437" s="23">
        <v>4.2</v>
      </c>
      <c r="F437" s="23">
        <v>67.099999999999994</v>
      </c>
      <c r="G437" s="23">
        <v>128813</v>
      </c>
      <c r="H437" s="23">
        <v>4.76</v>
      </c>
      <c r="I437" s="23">
        <v>5.9</v>
      </c>
      <c r="J437" s="23">
        <v>4.57</v>
      </c>
      <c r="K437" s="23">
        <v>7.72</v>
      </c>
      <c r="L437" s="23">
        <v>1103.8</v>
      </c>
      <c r="M437" s="23">
        <v>4486.1000000000004</v>
      </c>
      <c r="N437" s="23">
        <v>942.43200000000002</v>
      </c>
      <c r="O437" s="23">
        <v>1611</v>
      </c>
      <c r="P437" s="23">
        <v>888</v>
      </c>
      <c r="Q437" s="23">
        <v>88.648300000000006</v>
      </c>
      <c r="R437" s="23">
        <v>17.75</v>
      </c>
      <c r="S437" s="23">
        <v>106.8</v>
      </c>
    </row>
    <row r="438" spans="1:19">
      <c r="A438" s="32">
        <v>36342</v>
      </c>
      <c r="B438" s="23">
        <v>166</v>
      </c>
      <c r="C438" s="23">
        <v>125.2</v>
      </c>
      <c r="D438" s="23">
        <v>71.825999999999993</v>
      </c>
      <c r="E438" s="23">
        <v>4.3</v>
      </c>
      <c r="F438" s="23">
        <v>67.099999999999994</v>
      </c>
      <c r="G438" s="23">
        <v>129084</v>
      </c>
      <c r="H438" s="23">
        <v>4.99</v>
      </c>
      <c r="I438" s="23">
        <v>5.79</v>
      </c>
      <c r="J438" s="23">
        <v>4.55</v>
      </c>
      <c r="K438" s="23">
        <v>8.02</v>
      </c>
      <c r="L438" s="23">
        <v>1099.8</v>
      </c>
      <c r="M438" s="23">
        <v>4508</v>
      </c>
      <c r="N438" s="23">
        <v>949.83019999999999</v>
      </c>
      <c r="O438" s="23">
        <v>1559</v>
      </c>
      <c r="P438" s="23">
        <v>923</v>
      </c>
      <c r="Q438" s="23">
        <v>88.590299999999999</v>
      </c>
      <c r="R438" s="23">
        <v>17.89</v>
      </c>
      <c r="S438" s="23">
        <v>107.3</v>
      </c>
    </row>
    <row r="439" spans="1:19">
      <c r="A439" s="32">
        <v>36373</v>
      </c>
      <c r="B439" s="23">
        <v>166.7</v>
      </c>
      <c r="C439" s="23">
        <v>125.7</v>
      </c>
      <c r="D439" s="23">
        <v>72.016999999999996</v>
      </c>
      <c r="E439" s="23">
        <v>4.3</v>
      </c>
      <c r="F439" s="23">
        <v>67.099999999999994</v>
      </c>
      <c r="G439" s="23">
        <v>129421</v>
      </c>
      <c r="H439" s="23">
        <v>5.07</v>
      </c>
      <c r="I439" s="23">
        <v>5.94</v>
      </c>
      <c r="J439" s="23">
        <v>4.72</v>
      </c>
      <c r="K439" s="23">
        <v>7.95</v>
      </c>
      <c r="L439" s="23">
        <v>1099.0999999999999</v>
      </c>
      <c r="M439" s="23">
        <v>4535.3999999999996</v>
      </c>
      <c r="N439" s="23">
        <v>958.43179999999995</v>
      </c>
      <c r="O439" s="23">
        <v>1669</v>
      </c>
      <c r="P439" s="23">
        <v>900</v>
      </c>
      <c r="Q439" s="23">
        <v>89.109800000000007</v>
      </c>
      <c r="R439" s="23">
        <v>20.07</v>
      </c>
      <c r="S439" s="23">
        <v>106</v>
      </c>
    </row>
    <row r="440" spans="1:19">
      <c r="A440" s="32">
        <v>36404</v>
      </c>
      <c r="B440" s="23">
        <v>167.1</v>
      </c>
      <c r="C440" s="23">
        <v>126.9</v>
      </c>
      <c r="D440" s="23">
        <v>72.147999999999996</v>
      </c>
      <c r="E440" s="23">
        <v>4.2</v>
      </c>
      <c r="F440" s="23">
        <v>67</v>
      </c>
      <c r="G440" s="23">
        <v>129572</v>
      </c>
      <c r="H440" s="23">
        <v>5.22</v>
      </c>
      <c r="I440" s="23">
        <v>5.92</v>
      </c>
      <c r="J440" s="23">
        <v>4.68</v>
      </c>
      <c r="K440" s="23">
        <v>8.15</v>
      </c>
      <c r="L440" s="23">
        <v>1099.2</v>
      </c>
      <c r="M440" s="23">
        <v>4552.7</v>
      </c>
      <c r="N440" s="23">
        <v>968.90779999999995</v>
      </c>
      <c r="O440" s="23">
        <v>1648</v>
      </c>
      <c r="P440" s="23">
        <v>893</v>
      </c>
      <c r="Q440" s="23">
        <v>89.500699999999995</v>
      </c>
      <c r="R440" s="23">
        <v>21.26</v>
      </c>
      <c r="S440" s="23">
        <v>104.5</v>
      </c>
    </row>
    <row r="441" spans="1:19">
      <c r="A441" s="32">
        <v>36434</v>
      </c>
      <c r="B441" s="23">
        <v>167.8</v>
      </c>
      <c r="C441" s="23">
        <v>128</v>
      </c>
      <c r="D441" s="23">
        <v>72.406999999999996</v>
      </c>
      <c r="E441" s="23">
        <v>4.2</v>
      </c>
      <c r="F441" s="23">
        <v>67</v>
      </c>
      <c r="G441" s="23">
        <v>129772</v>
      </c>
      <c r="H441" s="23">
        <v>5.2</v>
      </c>
      <c r="I441" s="23">
        <v>6.11</v>
      </c>
      <c r="J441" s="23">
        <v>4.8600000000000003</v>
      </c>
      <c r="K441" s="23">
        <v>8.1999999999999993</v>
      </c>
      <c r="L441" s="23">
        <v>1096.5</v>
      </c>
      <c r="M441" s="23">
        <v>4568.8</v>
      </c>
      <c r="N441" s="23">
        <v>974.94060000000002</v>
      </c>
      <c r="O441" s="23">
        <v>1635</v>
      </c>
      <c r="P441" s="23">
        <v>826</v>
      </c>
      <c r="Q441" s="23">
        <v>89.130399999999995</v>
      </c>
      <c r="R441" s="23">
        <v>23.88</v>
      </c>
      <c r="S441" s="23">
        <v>107.2</v>
      </c>
    </row>
    <row r="442" spans="1:19">
      <c r="A442" s="32">
        <v>36465</v>
      </c>
      <c r="B442" s="23">
        <v>168.1</v>
      </c>
      <c r="C442" s="23">
        <v>127.7</v>
      </c>
      <c r="D442" s="23">
        <v>72.528999999999996</v>
      </c>
      <c r="E442" s="23">
        <v>4.0999999999999996</v>
      </c>
      <c r="F442" s="23">
        <v>67</v>
      </c>
      <c r="G442" s="23">
        <v>130178</v>
      </c>
      <c r="H442" s="23">
        <v>5.42</v>
      </c>
      <c r="I442" s="23">
        <v>6.03</v>
      </c>
      <c r="J442" s="23">
        <v>5.07</v>
      </c>
      <c r="K442" s="23">
        <v>8.3800000000000008</v>
      </c>
      <c r="L442" s="23">
        <v>1103.3</v>
      </c>
      <c r="M442" s="23">
        <v>4592.7</v>
      </c>
      <c r="N442" s="23">
        <v>978.05700000000002</v>
      </c>
      <c r="O442" s="23">
        <v>1608</v>
      </c>
      <c r="P442" s="23">
        <v>872</v>
      </c>
      <c r="Q442" s="23">
        <v>90.270899999999997</v>
      </c>
      <c r="R442" s="23">
        <v>22.64</v>
      </c>
      <c r="S442" s="23">
        <v>103.2</v>
      </c>
    </row>
    <row r="443" spans="1:19">
      <c r="A443" s="32">
        <v>36495</v>
      </c>
      <c r="B443" s="23">
        <v>168.4</v>
      </c>
      <c r="C443" s="23">
        <v>128.30000000000001</v>
      </c>
      <c r="D443" s="23">
        <v>72.593999999999994</v>
      </c>
      <c r="E443" s="23">
        <v>4.0999999999999996</v>
      </c>
      <c r="F443" s="23">
        <v>67.099999999999994</v>
      </c>
      <c r="G443" s="23">
        <v>130467</v>
      </c>
      <c r="H443" s="23">
        <v>5.3</v>
      </c>
      <c r="I443" s="23">
        <v>6.28</v>
      </c>
      <c r="J443" s="23">
        <v>5.2</v>
      </c>
      <c r="K443" s="23">
        <v>8.15</v>
      </c>
      <c r="L443" s="23">
        <v>1110.7</v>
      </c>
      <c r="M443" s="23">
        <v>4611.8</v>
      </c>
      <c r="N443" s="23">
        <v>1000.1309</v>
      </c>
      <c r="O443" s="23">
        <v>1648</v>
      </c>
      <c r="P443" s="23">
        <v>863</v>
      </c>
      <c r="Q443" s="23">
        <v>90.752799999999993</v>
      </c>
      <c r="R443" s="23">
        <v>24.97</v>
      </c>
      <c r="S443" s="23">
        <v>107.2</v>
      </c>
    </row>
    <row r="444" spans="1:19">
      <c r="A444" s="32">
        <v>36526</v>
      </c>
      <c r="B444" s="23">
        <v>168.8</v>
      </c>
      <c r="C444" s="23">
        <v>127.8</v>
      </c>
      <c r="D444" s="23">
        <v>72.763000000000005</v>
      </c>
      <c r="E444" s="23">
        <v>4</v>
      </c>
      <c r="F444" s="23">
        <v>67.099999999999994</v>
      </c>
      <c r="G444" s="23">
        <v>130783</v>
      </c>
      <c r="H444" s="23">
        <v>5.45</v>
      </c>
      <c r="I444" s="23">
        <v>6.66</v>
      </c>
      <c r="J444" s="23">
        <v>5.32</v>
      </c>
      <c r="K444" s="23">
        <v>8.19</v>
      </c>
      <c r="L444" s="23">
        <v>1122.2</v>
      </c>
      <c r="M444" s="23">
        <v>4639.3</v>
      </c>
      <c r="N444" s="23">
        <v>1001.0311</v>
      </c>
      <c r="O444" s="23">
        <v>1708</v>
      </c>
      <c r="P444" s="23">
        <v>873</v>
      </c>
      <c r="Q444" s="23">
        <v>91.478399999999993</v>
      </c>
      <c r="R444" s="23">
        <v>26.08</v>
      </c>
      <c r="S444" s="23">
        <v>105.4</v>
      </c>
    </row>
    <row r="445" spans="1:19">
      <c r="A445" s="32">
        <v>36557</v>
      </c>
      <c r="B445" s="23">
        <v>169.3</v>
      </c>
      <c r="C445" s="23">
        <v>128.30000000000001</v>
      </c>
      <c r="D445" s="23">
        <v>72.960999999999999</v>
      </c>
      <c r="E445" s="23">
        <v>4</v>
      </c>
      <c r="F445" s="23">
        <v>67.3</v>
      </c>
      <c r="G445" s="23">
        <v>131011</v>
      </c>
      <c r="H445" s="23">
        <v>5.73</v>
      </c>
      <c r="I445" s="23">
        <v>6.52</v>
      </c>
      <c r="J445" s="23">
        <v>5.55</v>
      </c>
      <c r="K445" s="23">
        <v>8.33</v>
      </c>
      <c r="L445" s="23">
        <v>1122.0999999999999</v>
      </c>
      <c r="M445" s="23">
        <v>4667.6000000000004</v>
      </c>
      <c r="N445" s="23">
        <v>1003.9561</v>
      </c>
      <c r="O445" s="23">
        <v>1636</v>
      </c>
      <c r="P445" s="23">
        <v>873</v>
      </c>
      <c r="Q445" s="23">
        <v>91.409199999999998</v>
      </c>
      <c r="R445" s="23">
        <v>27.18</v>
      </c>
      <c r="S445" s="23">
        <v>112</v>
      </c>
    </row>
    <row r="446" spans="1:19">
      <c r="A446" s="32">
        <v>36586</v>
      </c>
      <c r="B446" s="23">
        <v>170</v>
      </c>
      <c r="C446" s="23">
        <v>129.80000000000001</v>
      </c>
      <c r="D446" s="23">
        <v>73.191000000000003</v>
      </c>
      <c r="E446" s="23">
        <v>4.0999999999999996</v>
      </c>
      <c r="F446" s="23">
        <v>67.3</v>
      </c>
      <c r="G446" s="23">
        <v>131121</v>
      </c>
      <c r="H446" s="23">
        <v>5.85</v>
      </c>
      <c r="I446" s="23">
        <v>6.26</v>
      </c>
      <c r="J446" s="23">
        <v>5.69</v>
      </c>
      <c r="K446" s="23">
        <v>8.2899999999999991</v>
      </c>
      <c r="L446" s="23">
        <v>1108.5999999999999</v>
      </c>
      <c r="M446" s="23">
        <v>4680.8999999999996</v>
      </c>
      <c r="N446" s="23">
        <v>1016.8229</v>
      </c>
      <c r="O446" s="23">
        <v>1737</v>
      </c>
      <c r="P446" s="23">
        <v>856</v>
      </c>
      <c r="Q446" s="23">
        <v>91.724500000000006</v>
      </c>
      <c r="R446" s="23">
        <v>29.35</v>
      </c>
      <c r="S446" s="23">
        <v>111.3</v>
      </c>
    </row>
    <row r="447" spans="1:19">
      <c r="A447" s="32">
        <v>36617</v>
      </c>
      <c r="B447" s="23">
        <v>171</v>
      </c>
      <c r="C447" s="23">
        <v>130.80000000000001</v>
      </c>
      <c r="D447" s="23">
        <v>73.504999999999995</v>
      </c>
      <c r="E447" s="23">
        <v>4</v>
      </c>
      <c r="F447" s="23">
        <v>67.3</v>
      </c>
      <c r="G447" s="23">
        <v>131604</v>
      </c>
      <c r="H447" s="23">
        <v>6.02</v>
      </c>
      <c r="I447" s="23">
        <v>5.99</v>
      </c>
      <c r="J447" s="23">
        <v>5.66</v>
      </c>
      <c r="K447" s="23">
        <v>8.3699999999999992</v>
      </c>
      <c r="L447" s="23">
        <v>1107.5</v>
      </c>
      <c r="M447" s="23">
        <v>4711.7</v>
      </c>
      <c r="N447" s="23">
        <v>1026.7203999999999</v>
      </c>
      <c r="O447" s="23">
        <v>1604</v>
      </c>
      <c r="P447" s="23">
        <v>900</v>
      </c>
      <c r="Q447" s="23">
        <v>92.082999999999998</v>
      </c>
      <c r="R447" s="23">
        <v>29.89</v>
      </c>
      <c r="S447" s="23">
        <v>107.1</v>
      </c>
    </row>
    <row r="448" spans="1:19">
      <c r="A448" s="32">
        <v>36647</v>
      </c>
      <c r="B448" s="23">
        <v>170.9</v>
      </c>
      <c r="C448" s="23">
        <v>130.69999999999999</v>
      </c>
      <c r="D448" s="23">
        <v>73.444000000000003</v>
      </c>
      <c r="E448" s="23">
        <v>3.8</v>
      </c>
      <c r="F448" s="23">
        <v>67.3</v>
      </c>
      <c r="G448" s="23">
        <v>131883</v>
      </c>
      <c r="H448" s="23">
        <v>6.27</v>
      </c>
      <c r="I448" s="23">
        <v>6.44</v>
      </c>
      <c r="J448" s="23">
        <v>5.79</v>
      </c>
      <c r="K448" s="23">
        <v>8.4</v>
      </c>
      <c r="L448" s="23">
        <v>1115.5999999999999</v>
      </c>
      <c r="M448" s="23">
        <v>4767.8</v>
      </c>
      <c r="N448" s="23">
        <v>1035.1555000000001</v>
      </c>
      <c r="O448" s="23">
        <v>1626</v>
      </c>
      <c r="P448" s="23">
        <v>841</v>
      </c>
      <c r="Q448" s="23">
        <v>92.665899999999993</v>
      </c>
      <c r="R448" s="23">
        <v>25.74</v>
      </c>
      <c r="S448" s="23">
        <v>109.2</v>
      </c>
    </row>
    <row r="449" spans="1:19">
      <c r="A449" s="32">
        <v>36678</v>
      </c>
      <c r="B449" s="23">
        <v>171.2</v>
      </c>
      <c r="C449" s="23">
        <v>131.6</v>
      </c>
      <c r="D449" s="23">
        <v>73.504999999999995</v>
      </c>
      <c r="E449" s="23">
        <v>4</v>
      </c>
      <c r="F449" s="23">
        <v>67.099999999999994</v>
      </c>
      <c r="G449" s="23">
        <v>132105</v>
      </c>
      <c r="H449" s="23">
        <v>6.53</v>
      </c>
      <c r="I449" s="23">
        <v>6.1</v>
      </c>
      <c r="J449" s="23">
        <v>5.69</v>
      </c>
      <c r="K449" s="23">
        <v>8.9</v>
      </c>
      <c r="L449" s="23">
        <v>1104.9000000000001</v>
      </c>
      <c r="M449" s="23">
        <v>4755.7</v>
      </c>
      <c r="N449" s="23">
        <v>1052.0064</v>
      </c>
      <c r="O449" s="23">
        <v>1575</v>
      </c>
      <c r="P449" s="23">
        <v>857</v>
      </c>
      <c r="Q449" s="23">
        <v>92.934700000000007</v>
      </c>
      <c r="R449" s="23">
        <v>28.78</v>
      </c>
      <c r="S449" s="23">
        <v>110.7</v>
      </c>
    </row>
    <row r="450" spans="1:19">
      <c r="A450" s="32">
        <v>36708</v>
      </c>
      <c r="B450" s="23">
        <v>172.2</v>
      </c>
      <c r="C450" s="23">
        <v>133.80000000000001</v>
      </c>
      <c r="D450" s="23">
        <v>73.754000000000005</v>
      </c>
      <c r="E450" s="23">
        <v>4</v>
      </c>
      <c r="F450" s="23">
        <v>67.099999999999994</v>
      </c>
      <c r="G450" s="23">
        <v>132062</v>
      </c>
      <c r="H450" s="23">
        <v>6.54</v>
      </c>
      <c r="I450" s="23">
        <v>6.05</v>
      </c>
      <c r="J450" s="23">
        <v>5.96</v>
      </c>
      <c r="K450" s="23">
        <v>8.48</v>
      </c>
      <c r="L450" s="23">
        <v>1102.5999999999999</v>
      </c>
      <c r="M450" s="23">
        <v>4773.6000000000004</v>
      </c>
      <c r="N450" s="23">
        <v>1062.8168000000001</v>
      </c>
      <c r="O450" s="23">
        <v>1559</v>
      </c>
      <c r="P450" s="23">
        <v>793</v>
      </c>
      <c r="Q450" s="23">
        <v>93.001800000000003</v>
      </c>
      <c r="R450" s="23">
        <v>31.83</v>
      </c>
      <c r="S450" s="23">
        <v>106.4</v>
      </c>
    </row>
    <row r="451" spans="1:19">
      <c r="A451" s="32">
        <v>36739</v>
      </c>
      <c r="B451" s="23">
        <v>172.7</v>
      </c>
      <c r="C451" s="23">
        <v>133.69999999999999</v>
      </c>
      <c r="D451" s="23">
        <v>73.938999999999993</v>
      </c>
      <c r="E451" s="23">
        <v>4</v>
      </c>
      <c r="F451" s="23">
        <v>66.900000000000006</v>
      </c>
      <c r="G451" s="23">
        <v>132228</v>
      </c>
      <c r="H451" s="23">
        <v>6.5</v>
      </c>
      <c r="I451" s="23">
        <v>5.83</v>
      </c>
      <c r="J451" s="23">
        <v>6.09</v>
      </c>
      <c r="K451" s="23">
        <v>8.35</v>
      </c>
      <c r="L451" s="23">
        <v>1103.5</v>
      </c>
      <c r="M451" s="23">
        <v>4791.3</v>
      </c>
      <c r="N451" s="23">
        <v>1068.4742000000001</v>
      </c>
      <c r="O451" s="23">
        <v>1463</v>
      </c>
      <c r="P451" s="23">
        <v>887</v>
      </c>
      <c r="Q451" s="23">
        <v>92.837299999999999</v>
      </c>
      <c r="R451" s="23">
        <v>29.77</v>
      </c>
      <c r="S451" s="23">
        <v>108.3</v>
      </c>
    </row>
    <row r="452" spans="1:19">
      <c r="A452" s="32">
        <v>36770</v>
      </c>
      <c r="B452" s="23">
        <v>172.7</v>
      </c>
      <c r="C452" s="23">
        <v>132.9</v>
      </c>
      <c r="D452" s="23">
        <v>73.933999999999997</v>
      </c>
      <c r="E452" s="23">
        <v>4.0999999999999996</v>
      </c>
      <c r="F452" s="23">
        <v>66.900000000000006</v>
      </c>
      <c r="G452" s="23">
        <v>132234</v>
      </c>
      <c r="H452" s="23">
        <v>6.52</v>
      </c>
      <c r="I452" s="23">
        <v>5.8</v>
      </c>
      <c r="J452" s="23">
        <v>6</v>
      </c>
      <c r="K452" s="23">
        <v>8.26</v>
      </c>
      <c r="L452" s="23">
        <v>1100.2</v>
      </c>
      <c r="M452" s="23">
        <v>4819.5</v>
      </c>
      <c r="N452" s="23">
        <v>1071.4839999999999</v>
      </c>
      <c r="O452" s="23">
        <v>1541</v>
      </c>
      <c r="P452" s="23">
        <v>848</v>
      </c>
      <c r="Q452" s="23">
        <v>92.590999999999994</v>
      </c>
      <c r="R452" s="23">
        <v>31.22</v>
      </c>
      <c r="S452" s="23">
        <v>107.3</v>
      </c>
    </row>
    <row r="453" spans="1:19">
      <c r="A453" s="32">
        <v>36800</v>
      </c>
      <c r="B453" s="23">
        <v>173.6</v>
      </c>
      <c r="C453" s="23">
        <v>134.69999999999999</v>
      </c>
      <c r="D453" s="23">
        <v>74.251999999999995</v>
      </c>
      <c r="E453" s="23">
        <v>3.9</v>
      </c>
      <c r="F453" s="23">
        <v>66.900000000000006</v>
      </c>
      <c r="G453" s="23">
        <v>132338</v>
      </c>
      <c r="H453" s="23">
        <v>6.51</v>
      </c>
      <c r="I453" s="23">
        <v>5.74</v>
      </c>
      <c r="J453" s="23">
        <v>6.11</v>
      </c>
      <c r="K453" s="23">
        <v>8.35</v>
      </c>
      <c r="L453" s="23">
        <v>1099.7</v>
      </c>
      <c r="M453" s="23">
        <v>4855.3</v>
      </c>
      <c r="N453" s="23">
        <v>1072.6874</v>
      </c>
      <c r="O453" s="23">
        <v>1507</v>
      </c>
      <c r="P453" s="23">
        <v>912</v>
      </c>
      <c r="Q453" s="23">
        <v>92.982699999999994</v>
      </c>
      <c r="R453" s="23">
        <v>33.880000000000003</v>
      </c>
      <c r="S453" s="23">
        <v>106.8</v>
      </c>
    </row>
    <row r="454" spans="1:19">
      <c r="A454" s="32">
        <v>36831</v>
      </c>
      <c r="B454" s="23">
        <v>173.9</v>
      </c>
      <c r="C454" s="23">
        <v>135.4</v>
      </c>
      <c r="D454" s="23">
        <v>74.352999999999994</v>
      </c>
      <c r="E454" s="23">
        <v>3.9</v>
      </c>
      <c r="F454" s="23">
        <v>66.8</v>
      </c>
      <c r="G454" s="23">
        <v>132352</v>
      </c>
      <c r="H454" s="23">
        <v>6.51</v>
      </c>
      <c r="I454" s="23">
        <v>5.72</v>
      </c>
      <c r="J454" s="23">
        <v>6.17</v>
      </c>
      <c r="K454" s="23">
        <v>8.34</v>
      </c>
      <c r="L454" s="23">
        <v>1098.7</v>
      </c>
      <c r="M454" s="23">
        <v>4871.3999999999996</v>
      </c>
      <c r="N454" s="23">
        <v>1077.7058999999999</v>
      </c>
      <c r="O454" s="23">
        <v>1549</v>
      </c>
      <c r="P454" s="23">
        <v>933</v>
      </c>
      <c r="Q454" s="23">
        <v>92.64</v>
      </c>
      <c r="R454" s="23">
        <v>33.08</v>
      </c>
      <c r="S454" s="23">
        <v>105.8</v>
      </c>
    </row>
    <row r="455" spans="1:19">
      <c r="A455" s="32">
        <v>36861</v>
      </c>
      <c r="B455" s="23">
        <v>174.2</v>
      </c>
      <c r="C455" s="23">
        <v>135</v>
      </c>
      <c r="D455" s="23">
        <v>74.456999999999994</v>
      </c>
      <c r="E455" s="23">
        <v>3.9</v>
      </c>
      <c r="F455" s="23">
        <v>66.900000000000006</v>
      </c>
      <c r="G455" s="23">
        <v>132556</v>
      </c>
      <c r="H455" s="23">
        <v>6.4</v>
      </c>
      <c r="I455" s="23">
        <v>5.24</v>
      </c>
      <c r="J455" s="23">
        <v>5.77</v>
      </c>
      <c r="K455" s="23">
        <v>8.2799999999999994</v>
      </c>
      <c r="L455" s="23">
        <v>1092.4000000000001</v>
      </c>
      <c r="M455" s="23">
        <v>4882.8</v>
      </c>
      <c r="N455" s="23">
        <v>1080.2408</v>
      </c>
      <c r="O455" s="23">
        <v>1551</v>
      </c>
      <c r="P455" s="23">
        <v>880</v>
      </c>
      <c r="Q455" s="23">
        <v>92.660399999999996</v>
      </c>
      <c r="R455" s="23">
        <v>34.4</v>
      </c>
      <c r="S455" s="23">
        <v>107.6</v>
      </c>
    </row>
    <row r="456" spans="1:19">
      <c r="A456" s="32">
        <v>36892</v>
      </c>
      <c r="B456" s="23">
        <v>174.6</v>
      </c>
      <c r="C456" s="23">
        <v>136.19999999999999</v>
      </c>
      <c r="D456" s="23">
        <v>74.570999999999998</v>
      </c>
      <c r="E456" s="23">
        <v>3.9</v>
      </c>
      <c r="F456" s="23">
        <v>67</v>
      </c>
      <c r="G456" s="23">
        <v>132716</v>
      </c>
      <c r="H456" s="23">
        <v>5.98</v>
      </c>
      <c r="I456" s="23">
        <v>5.16</v>
      </c>
      <c r="J456" s="23">
        <v>5.15</v>
      </c>
      <c r="K456" s="23">
        <v>8.02</v>
      </c>
      <c r="L456" s="23">
        <v>1088.5999999999999</v>
      </c>
      <c r="M456" s="23">
        <v>4927.7</v>
      </c>
      <c r="N456" s="23">
        <v>1085.1980000000001</v>
      </c>
      <c r="O456" s="23">
        <v>1532</v>
      </c>
      <c r="P456" s="23">
        <v>983</v>
      </c>
      <c r="Q456" s="23">
        <v>92.345699999999994</v>
      </c>
      <c r="R456" s="23">
        <v>28.46</v>
      </c>
      <c r="S456" s="23">
        <v>98.4</v>
      </c>
    </row>
    <row r="457" spans="1:19">
      <c r="A457" s="32">
        <v>36923</v>
      </c>
      <c r="B457" s="23">
        <v>175.6</v>
      </c>
      <c r="C457" s="23">
        <v>140</v>
      </c>
      <c r="D457" s="23">
        <v>74.932000000000002</v>
      </c>
      <c r="E457" s="23">
        <v>4.2</v>
      </c>
      <c r="F457" s="23">
        <v>67.2</v>
      </c>
      <c r="G457" s="23">
        <v>132703</v>
      </c>
      <c r="H457" s="23">
        <v>5.49</v>
      </c>
      <c r="I457" s="23">
        <v>5.0999999999999996</v>
      </c>
      <c r="J457" s="23">
        <v>4.88</v>
      </c>
      <c r="K457" s="23">
        <v>7.93</v>
      </c>
      <c r="L457" s="23">
        <v>1096.7</v>
      </c>
      <c r="M457" s="23">
        <v>4978.3999999999996</v>
      </c>
      <c r="N457" s="23">
        <v>1094.6759999999999</v>
      </c>
      <c r="O457" s="23">
        <v>1600</v>
      </c>
      <c r="P457" s="23">
        <v>936</v>
      </c>
      <c r="Q457" s="23">
        <v>91.890799999999999</v>
      </c>
      <c r="R457" s="23">
        <v>29.58</v>
      </c>
      <c r="S457" s="23">
        <v>94.7</v>
      </c>
    </row>
    <row r="458" spans="1:19">
      <c r="A458" s="32">
        <v>36951</v>
      </c>
      <c r="B458" s="23">
        <v>176</v>
      </c>
      <c r="C458" s="23">
        <v>137.4</v>
      </c>
      <c r="D458" s="23">
        <v>75.048000000000002</v>
      </c>
      <c r="E458" s="23">
        <v>4.2</v>
      </c>
      <c r="F458" s="23">
        <v>67.099999999999994</v>
      </c>
      <c r="G458" s="23">
        <v>132788</v>
      </c>
      <c r="H458" s="23">
        <v>5.31</v>
      </c>
      <c r="I458" s="23">
        <v>4.8899999999999997</v>
      </c>
      <c r="J458" s="23">
        <v>4.42</v>
      </c>
      <c r="K458" s="23">
        <v>7.87</v>
      </c>
      <c r="L458" s="23">
        <v>1101.2</v>
      </c>
      <c r="M458" s="23">
        <v>5017.1000000000004</v>
      </c>
      <c r="N458" s="23">
        <v>1094.4294</v>
      </c>
      <c r="O458" s="23">
        <v>1625</v>
      </c>
      <c r="P458" s="23">
        <v>963</v>
      </c>
      <c r="Q458" s="23">
        <v>91.2851</v>
      </c>
      <c r="R458" s="23">
        <v>29.61</v>
      </c>
      <c r="S458" s="23">
        <v>90.6</v>
      </c>
    </row>
    <row r="459" spans="1:19">
      <c r="A459" s="32">
        <v>36982</v>
      </c>
      <c r="B459" s="23">
        <v>176.1</v>
      </c>
      <c r="C459" s="23">
        <v>135.9</v>
      </c>
      <c r="D459" s="23">
        <v>75.055000000000007</v>
      </c>
      <c r="E459" s="23">
        <v>4.3</v>
      </c>
      <c r="F459" s="23">
        <v>67.2</v>
      </c>
      <c r="G459" s="23">
        <v>132751</v>
      </c>
      <c r="H459" s="23">
        <v>4.8</v>
      </c>
      <c r="I459" s="23">
        <v>5.14</v>
      </c>
      <c r="J459" s="23">
        <v>3.87</v>
      </c>
      <c r="K459" s="23">
        <v>7.84</v>
      </c>
      <c r="L459" s="23">
        <v>1108.9000000000001</v>
      </c>
      <c r="M459" s="23">
        <v>5074.8999999999996</v>
      </c>
      <c r="N459" s="23">
        <v>1092.6398999999999</v>
      </c>
      <c r="O459" s="23">
        <v>1590</v>
      </c>
      <c r="P459" s="23">
        <v>939</v>
      </c>
      <c r="Q459" s="23">
        <v>91.058499999999995</v>
      </c>
      <c r="R459" s="23">
        <v>27.24</v>
      </c>
      <c r="S459" s="23">
        <v>91.5</v>
      </c>
    </row>
    <row r="460" spans="1:19">
      <c r="A460" s="32">
        <v>37012</v>
      </c>
      <c r="B460" s="23">
        <v>176.4</v>
      </c>
      <c r="C460" s="23">
        <v>136.4</v>
      </c>
      <c r="D460" s="23">
        <v>75.186999999999998</v>
      </c>
      <c r="E460" s="23">
        <v>4.4000000000000004</v>
      </c>
      <c r="F460" s="23">
        <v>66.900000000000006</v>
      </c>
      <c r="G460" s="23">
        <v>132457</v>
      </c>
      <c r="H460" s="23">
        <v>4.21</v>
      </c>
      <c r="I460" s="23">
        <v>5.39</v>
      </c>
      <c r="J460" s="23">
        <v>3.62</v>
      </c>
      <c r="K460" s="23">
        <v>8.07</v>
      </c>
      <c r="L460" s="23">
        <v>1116.7</v>
      </c>
      <c r="M460" s="23">
        <v>5139.2</v>
      </c>
      <c r="N460" s="23">
        <v>1089.1506999999999</v>
      </c>
      <c r="O460" s="23">
        <v>1649</v>
      </c>
      <c r="P460" s="23">
        <v>909</v>
      </c>
      <c r="Q460" s="23">
        <v>90.738399999999999</v>
      </c>
      <c r="R460" s="23">
        <v>27.41</v>
      </c>
      <c r="S460" s="23">
        <v>88.4</v>
      </c>
    </row>
    <row r="461" spans="1:19">
      <c r="A461" s="32">
        <v>37043</v>
      </c>
      <c r="B461" s="23">
        <v>177.3</v>
      </c>
      <c r="C461" s="23">
        <v>136.80000000000001</v>
      </c>
      <c r="D461" s="23">
        <v>75.385000000000005</v>
      </c>
      <c r="E461" s="23">
        <v>4.3</v>
      </c>
      <c r="F461" s="23">
        <v>66.7</v>
      </c>
      <c r="G461" s="23">
        <v>132409</v>
      </c>
      <c r="H461" s="23">
        <v>3.97</v>
      </c>
      <c r="I461" s="23">
        <v>5.28</v>
      </c>
      <c r="J461" s="23">
        <v>3.49</v>
      </c>
      <c r="K461" s="23">
        <v>8.07</v>
      </c>
      <c r="L461" s="23">
        <v>1118.5</v>
      </c>
      <c r="M461" s="23">
        <v>5137.3</v>
      </c>
      <c r="N461" s="23">
        <v>1084.0496000000001</v>
      </c>
      <c r="O461" s="23">
        <v>1605</v>
      </c>
      <c r="P461" s="23">
        <v>885</v>
      </c>
      <c r="Q461" s="23">
        <v>90.2607</v>
      </c>
      <c r="R461" s="23">
        <v>28.64</v>
      </c>
      <c r="S461" s="23">
        <v>92</v>
      </c>
    </row>
    <row r="462" spans="1:19">
      <c r="A462" s="32">
        <v>37073</v>
      </c>
      <c r="B462" s="23">
        <v>177.7</v>
      </c>
      <c r="C462" s="23">
        <v>135.5</v>
      </c>
      <c r="D462" s="23">
        <v>75.518000000000001</v>
      </c>
      <c r="E462" s="23">
        <v>4.5</v>
      </c>
      <c r="F462" s="23">
        <v>66.7</v>
      </c>
      <c r="G462" s="23">
        <v>132299</v>
      </c>
      <c r="H462" s="23">
        <v>3.77</v>
      </c>
      <c r="I462" s="23">
        <v>5.24</v>
      </c>
      <c r="J462" s="23">
        <v>3.51</v>
      </c>
      <c r="K462" s="23">
        <v>7.97</v>
      </c>
      <c r="L462" s="23">
        <v>1126.2</v>
      </c>
      <c r="M462" s="23">
        <v>5180.3</v>
      </c>
      <c r="N462" s="23">
        <v>1072.0165999999999</v>
      </c>
      <c r="O462" s="23">
        <v>1636</v>
      </c>
      <c r="P462" s="23">
        <v>882</v>
      </c>
      <c r="Q462" s="23">
        <v>89.781099999999995</v>
      </c>
      <c r="R462" s="23">
        <v>27.6</v>
      </c>
      <c r="S462" s="23">
        <v>92.6</v>
      </c>
    </row>
    <row r="463" spans="1:19">
      <c r="A463" s="32">
        <v>37104</v>
      </c>
      <c r="B463" s="23">
        <v>177.4</v>
      </c>
      <c r="C463" s="23">
        <v>133.4</v>
      </c>
      <c r="D463" s="23">
        <v>75.492999999999995</v>
      </c>
      <c r="E463" s="23">
        <v>4.5999999999999996</v>
      </c>
      <c r="F463" s="23">
        <v>66.8</v>
      </c>
      <c r="G463" s="23">
        <v>132171</v>
      </c>
      <c r="H463" s="23">
        <v>3.65</v>
      </c>
      <c r="I463" s="23">
        <v>4.97</v>
      </c>
      <c r="J463" s="23">
        <v>3.36</v>
      </c>
      <c r="K463" s="23">
        <v>7.97</v>
      </c>
      <c r="L463" s="23">
        <v>1138.9000000000001</v>
      </c>
      <c r="M463" s="23">
        <v>5210.2</v>
      </c>
      <c r="N463" s="23">
        <v>1063.8391999999999</v>
      </c>
      <c r="O463" s="23">
        <v>1670</v>
      </c>
      <c r="P463" s="23">
        <v>880</v>
      </c>
      <c r="Q463" s="23">
        <v>89.235200000000006</v>
      </c>
      <c r="R463" s="23">
        <v>26.45</v>
      </c>
      <c r="S463" s="23">
        <v>92.4</v>
      </c>
    </row>
    <row r="464" spans="1:19">
      <c r="A464" s="32">
        <v>37135</v>
      </c>
      <c r="B464" s="23">
        <v>177.4</v>
      </c>
      <c r="C464" s="23">
        <v>133.4</v>
      </c>
      <c r="D464" s="23">
        <v>75.483999999999995</v>
      </c>
      <c r="E464" s="23">
        <v>4.9000000000000004</v>
      </c>
      <c r="F464" s="23">
        <v>66.5</v>
      </c>
      <c r="G464" s="23">
        <v>132021</v>
      </c>
      <c r="H464" s="23">
        <v>3.07</v>
      </c>
      <c r="I464" s="23">
        <v>4.7300000000000004</v>
      </c>
      <c r="J464" s="23">
        <v>2.64</v>
      </c>
      <c r="K464" s="23">
        <v>7.85</v>
      </c>
      <c r="L464" s="23">
        <v>1150.2</v>
      </c>
      <c r="M464" s="23">
        <v>5243.9</v>
      </c>
      <c r="N464" s="23">
        <v>1055.6621</v>
      </c>
      <c r="O464" s="23">
        <v>1567</v>
      </c>
      <c r="P464" s="23">
        <v>866</v>
      </c>
      <c r="Q464" s="23">
        <v>89.156999999999996</v>
      </c>
      <c r="R464" s="23">
        <v>27.47</v>
      </c>
      <c r="S464" s="23">
        <v>91.5</v>
      </c>
    </row>
    <row r="465" spans="1:19">
      <c r="A465" s="32">
        <v>37165</v>
      </c>
      <c r="B465" s="23">
        <v>178.1</v>
      </c>
      <c r="C465" s="23">
        <v>133.30000000000001</v>
      </c>
      <c r="D465" s="23">
        <v>75.227000000000004</v>
      </c>
      <c r="E465" s="23">
        <v>5</v>
      </c>
      <c r="F465" s="23">
        <v>66.8</v>
      </c>
      <c r="G465" s="23">
        <v>131763</v>
      </c>
      <c r="H465" s="23">
        <v>2.4900000000000002</v>
      </c>
      <c r="I465" s="23">
        <v>4.57</v>
      </c>
      <c r="J465" s="23">
        <v>2.16</v>
      </c>
      <c r="K465" s="23">
        <v>8.0299999999999994</v>
      </c>
      <c r="L465" s="23">
        <v>1205.7</v>
      </c>
      <c r="M465" s="23">
        <v>5355.3</v>
      </c>
      <c r="N465" s="23">
        <v>1059.0152</v>
      </c>
      <c r="O465" s="23">
        <v>1562</v>
      </c>
      <c r="P465" s="23">
        <v>853</v>
      </c>
      <c r="Q465" s="23">
        <v>88.674899999999994</v>
      </c>
      <c r="R465" s="23">
        <v>25.88</v>
      </c>
      <c r="S465" s="23">
        <v>81.8</v>
      </c>
    </row>
    <row r="466" spans="1:19">
      <c r="A466" s="32">
        <v>37196</v>
      </c>
      <c r="B466" s="23">
        <v>177.6</v>
      </c>
      <c r="C466" s="23">
        <v>130.30000000000001</v>
      </c>
      <c r="D466" s="23">
        <v>75.492000000000004</v>
      </c>
      <c r="E466" s="23">
        <v>5.3</v>
      </c>
      <c r="F466" s="23">
        <v>66.7</v>
      </c>
      <c r="G466" s="23">
        <v>131452</v>
      </c>
      <c r="H466" s="23">
        <v>2.09</v>
      </c>
      <c r="I466" s="23">
        <v>4.6500000000000004</v>
      </c>
      <c r="J466" s="23">
        <v>1.87</v>
      </c>
      <c r="K466" s="23">
        <v>7.91</v>
      </c>
      <c r="L466" s="23">
        <v>1165.7</v>
      </c>
      <c r="M466" s="23">
        <v>5344</v>
      </c>
      <c r="N466" s="23">
        <v>1044.3567</v>
      </c>
      <c r="O466" s="23">
        <v>1540</v>
      </c>
      <c r="P466" s="23">
        <v>871</v>
      </c>
      <c r="Q466" s="23">
        <v>88.405100000000004</v>
      </c>
      <c r="R466" s="23">
        <v>22.21</v>
      </c>
      <c r="S466" s="23">
        <v>82.7</v>
      </c>
    </row>
    <row r="467" spans="1:19">
      <c r="A467" s="32">
        <v>37226</v>
      </c>
      <c r="B467" s="23">
        <v>177.5</v>
      </c>
      <c r="C467" s="23">
        <v>129.80000000000001</v>
      </c>
      <c r="D467" s="23">
        <v>75.441000000000003</v>
      </c>
      <c r="E467" s="23">
        <v>5.5</v>
      </c>
      <c r="F467" s="23">
        <v>66.7</v>
      </c>
      <c r="G467" s="23">
        <v>131144</v>
      </c>
      <c r="H467" s="23">
        <v>1.82</v>
      </c>
      <c r="I467" s="23">
        <v>5.09</v>
      </c>
      <c r="J467" s="23">
        <v>1.69</v>
      </c>
      <c r="K467" s="23">
        <v>7.81</v>
      </c>
      <c r="L467" s="23">
        <v>1171</v>
      </c>
      <c r="M467" s="23">
        <v>5387.7</v>
      </c>
      <c r="N467" s="23">
        <v>1033.7855999999999</v>
      </c>
      <c r="O467" s="23">
        <v>1602</v>
      </c>
      <c r="P467" s="23">
        <v>924</v>
      </c>
      <c r="Q467" s="23">
        <v>87.885999999999996</v>
      </c>
      <c r="R467" s="23">
        <v>19.670000000000002</v>
      </c>
      <c r="S467" s="23">
        <v>83.9</v>
      </c>
    </row>
    <row r="468" spans="1:19">
      <c r="A468" s="32">
        <v>37257</v>
      </c>
      <c r="B468" s="23">
        <v>177.4</v>
      </c>
      <c r="C468" s="23">
        <v>128.1</v>
      </c>
      <c r="D468" s="23">
        <v>75.363</v>
      </c>
      <c r="E468" s="23">
        <v>5.7</v>
      </c>
      <c r="F468" s="23">
        <v>66.7</v>
      </c>
      <c r="G468" s="23">
        <v>130983</v>
      </c>
      <c r="H468" s="23">
        <v>1.73</v>
      </c>
      <c r="I468" s="23">
        <v>5.04</v>
      </c>
      <c r="J468" s="23">
        <v>1.65</v>
      </c>
      <c r="K468" s="23">
        <v>8.0500000000000007</v>
      </c>
      <c r="L468" s="23">
        <v>1183.2</v>
      </c>
      <c r="M468" s="23">
        <v>5440.7</v>
      </c>
      <c r="N468" s="23">
        <v>1021.6827</v>
      </c>
      <c r="O468" s="23">
        <v>1568</v>
      </c>
      <c r="P468" s="23">
        <v>979</v>
      </c>
      <c r="Q468" s="23">
        <v>87.851799999999997</v>
      </c>
      <c r="R468" s="23">
        <v>19.329999999999998</v>
      </c>
      <c r="S468" s="23">
        <v>88.8</v>
      </c>
    </row>
    <row r="469" spans="1:19">
      <c r="A469" s="32">
        <v>37288</v>
      </c>
      <c r="B469" s="23">
        <v>177.7</v>
      </c>
      <c r="C469" s="23">
        <v>128.5</v>
      </c>
      <c r="D469" s="23">
        <v>75.430999999999997</v>
      </c>
      <c r="E469" s="23">
        <v>5.7</v>
      </c>
      <c r="F469" s="23">
        <v>66.5</v>
      </c>
      <c r="G469" s="23">
        <v>130859</v>
      </c>
      <c r="H469" s="23">
        <v>1.74</v>
      </c>
      <c r="I469" s="23">
        <v>4.91</v>
      </c>
      <c r="J469" s="23">
        <v>1.72</v>
      </c>
      <c r="K469" s="23">
        <v>7.87</v>
      </c>
      <c r="L469" s="23">
        <v>1190.7</v>
      </c>
      <c r="M469" s="23">
        <v>5461.1</v>
      </c>
      <c r="N469" s="23">
        <v>1012.7741</v>
      </c>
      <c r="O469" s="23">
        <v>1698</v>
      </c>
      <c r="P469" s="23">
        <v>880</v>
      </c>
      <c r="Q469" s="23">
        <v>88.463399999999993</v>
      </c>
      <c r="R469" s="23">
        <v>19.670000000000002</v>
      </c>
      <c r="S469" s="23">
        <v>93</v>
      </c>
    </row>
    <row r="470" spans="1:19">
      <c r="A470" s="32">
        <v>37316</v>
      </c>
      <c r="B470" s="23">
        <v>178</v>
      </c>
      <c r="C470" s="23">
        <v>128.4</v>
      </c>
      <c r="D470" s="23">
        <v>75.558000000000007</v>
      </c>
      <c r="E470" s="23">
        <v>5.7</v>
      </c>
      <c r="F470" s="23">
        <v>66.8</v>
      </c>
      <c r="G470" s="23">
        <v>130736</v>
      </c>
      <c r="H470" s="23">
        <v>1.73</v>
      </c>
      <c r="I470" s="23">
        <v>5.28</v>
      </c>
      <c r="J470" s="23">
        <v>1.79</v>
      </c>
      <c r="K470" s="23">
        <v>7.89</v>
      </c>
      <c r="L470" s="23">
        <v>1190.5999999999999</v>
      </c>
      <c r="M470" s="23">
        <v>5490.4</v>
      </c>
      <c r="N470" s="23">
        <v>1016.883</v>
      </c>
      <c r="O470" s="23">
        <v>1829</v>
      </c>
      <c r="P470" s="23">
        <v>948</v>
      </c>
      <c r="Q470" s="23">
        <v>88.457800000000006</v>
      </c>
      <c r="R470" s="23">
        <v>20.74</v>
      </c>
      <c r="S470" s="23">
        <v>90.7</v>
      </c>
    </row>
    <row r="471" spans="1:19">
      <c r="A471" s="32">
        <v>37347</v>
      </c>
      <c r="B471" s="23">
        <v>178.5</v>
      </c>
      <c r="C471" s="23">
        <v>129.80000000000001</v>
      </c>
      <c r="D471" s="23">
        <v>75.763000000000005</v>
      </c>
      <c r="E471" s="23">
        <v>5.7</v>
      </c>
      <c r="F471" s="23">
        <v>66.599999999999994</v>
      </c>
      <c r="G471" s="23">
        <v>130722</v>
      </c>
      <c r="H471" s="23">
        <v>1.75</v>
      </c>
      <c r="I471" s="23">
        <v>5.21</v>
      </c>
      <c r="J471" s="23">
        <v>1.71</v>
      </c>
      <c r="K471" s="23">
        <v>8.11</v>
      </c>
      <c r="L471" s="23">
        <v>1193.3</v>
      </c>
      <c r="M471" s="23">
        <v>5502.2</v>
      </c>
      <c r="N471" s="23">
        <v>1012.3306</v>
      </c>
      <c r="O471" s="23">
        <v>1642</v>
      </c>
      <c r="P471" s="23">
        <v>923</v>
      </c>
      <c r="Q471" s="23">
        <v>89.126499999999993</v>
      </c>
      <c r="R471" s="23">
        <v>24.42</v>
      </c>
      <c r="S471" s="23">
        <v>95.7</v>
      </c>
    </row>
    <row r="472" spans="1:19">
      <c r="A472" s="32">
        <v>37377</v>
      </c>
      <c r="B472" s="23">
        <v>179.3</v>
      </c>
      <c r="C472" s="23">
        <v>130.80000000000001</v>
      </c>
      <c r="D472" s="23">
        <v>76.08</v>
      </c>
      <c r="E472" s="23">
        <v>5.9</v>
      </c>
      <c r="F472" s="23">
        <v>66.7</v>
      </c>
      <c r="G472" s="23">
        <v>130615</v>
      </c>
      <c r="H472" s="23">
        <v>1.75</v>
      </c>
      <c r="I472" s="23">
        <v>5.16</v>
      </c>
      <c r="J472" s="23">
        <v>1.73</v>
      </c>
      <c r="K472" s="23">
        <v>8.0299999999999994</v>
      </c>
      <c r="L472" s="23">
        <v>1186.9000000000001</v>
      </c>
      <c r="M472" s="23">
        <v>5502.3</v>
      </c>
      <c r="N472" s="23">
        <v>1000.4189</v>
      </c>
      <c r="O472" s="23">
        <v>1592</v>
      </c>
      <c r="P472" s="23">
        <v>936</v>
      </c>
      <c r="Q472" s="23">
        <v>89.550700000000006</v>
      </c>
      <c r="R472" s="23">
        <v>26.27</v>
      </c>
      <c r="S472" s="23">
        <v>93</v>
      </c>
    </row>
    <row r="473" spans="1:19">
      <c r="A473" s="32">
        <v>37408</v>
      </c>
      <c r="B473" s="23">
        <v>179.5</v>
      </c>
      <c r="C473" s="23">
        <v>130.80000000000001</v>
      </c>
      <c r="D473" s="23">
        <v>76.13</v>
      </c>
      <c r="E473" s="23">
        <v>5.8</v>
      </c>
      <c r="F473" s="23">
        <v>66.7</v>
      </c>
      <c r="G473" s="23">
        <v>130632</v>
      </c>
      <c r="H473" s="23">
        <v>1.75</v>
      </c>
      <c r="I473" s="23">
        <v>4.93</v>
      </c>
      <c r="J473" s="23">
        <v>1.7</v>
      </c>
      <c r="K473" s="23">
        <v>8.09</v>
      </c>
      <c r="L473" s="23">
        <v>1189.3</v>
      </c>
      <c r="M473" s="23">
        <v>5528.5</v>
      </c>
      <c r="N473" s="23">
        <v>990.85910000000001</v>
      </c>
      <c r="O473" s="23">
        <v>1764</v>
      </c>
      <c r="P473" s="23">
        <v>978</v>
      </c>
      <c r="Q473" s="23">
        <v>89.934799999999996</v>
      </c>
      <c r="R473" s="23">
        <v>27.02</v>
      </c>
      <c r="S473" s="23">
        <v>96.9</v>
      </c>
    </row>
    <row r="474" spans="1:19">
      <c r="A474" s="32">
        <v>37438</v>
      </c>
      <c r="B474" s="23">
        <v>179.6</v>
      </c>
      <c r="C474" s="23">
        <v>130.9</v>
      </c>
      <c r="D474" s="23">
        <v>76.224999999999994</v>
      </c>
      <c r="E474" s="23">
        <v>5.8</v>
      </c>
      <c r="F474" s="23">
        <v>66.599999999999994</v>
      </c>
      <c r="G474" s="23">
        <v>130673</v>
      </c>
      <c r="H474" s="23">
        <v>1.73</v>
      </c>
      <c r="I474" s="23">
        <v>4.6500000000000004</v>
      </c>
      <c r="J474" s="23">
        <v>1.68</v>
      </c>
      <c r="K474" s="23">
        <v>7.95</v>
      </c>
      <c r="L474" s="23">
        <v>1193.3</v>
      </c>
      <c r="M474" s="23">
        <v>5553.5</v>
      </c>
      <c r="N474" s="23">
        <v>984.03030000000001</v>
      </c>
      <c r="O474" s="23">
        <v>1717</v>
      </c>
      <c r="P474" s="23">
        <v>957</v>
      </c>
      <c r="Q474" s="23">
        <v>90.673599999999993</v>
      </c>
      <c r="R474" s="23">
        <v>25.52</v>
      </c>
      <c r="S474" s="23">
        <v>92.4</v>
      </c>
    </row>
    <row r="475" spans="1:19">
      <c r="A475" s="32">
        <v>37469</v>
      </c>
      <c r="B475" s="23">
        <v>180</v>
      </c>
      <c r="C475" s="23">
        <v>131.19999999999999</v>
      </c>
      <c r="D475" s="23">
        <v>76.393000000000001</v>
      </c>
      <c r="E475" s="23">
        <v>5.8</v>
      </c>
      <c r="F475" s="23">
        <v>66.5</v>
      </c>
      <c r="G475" s="23">
        <v>130583</v>
      </c>
      <c r="H475" s="23">
        <v>1.74</v>
      </c>
      <c r="I475" s="23">
        <v>4.26</v>
      </c>
      <c r="J475" s="23">
        <v>1.62</v>
      </c>
      <c r="K475" s="23">
        <v>7.9</v>
      </c>
      <c r="L475" s="23">
        <v>1199.0999999999999</v>
      </c>
      <c r="M475" s="23">
        <v>5596.2</v>
      </c>
      <c r="N475" s="23">
        <v>976.49069999999995</v>
      </c>
      <c r="O475" s="23">
        <v>1655</v>
      </c>
      <c r="P475" s="23">
        <v>956</v>
      </c>
      <c r="Q475" s="23">
        <v>90.643600000000006</v>
      </c>
      <c r="R475" s="23">
        <v>26.94</v>
      </c>
      <c r="S475" s="23">
        <v>88.1</v>
      </c>
    </row>
    <row r="476" spans="1:19">
      <c r="A476" s="32">
        <v>37500</v>
      </c>
      <c r="B476" s="23">
        <v>180.5</v>
      </c>
      <c r="C476" s="23">
        <v>131.5</v>
      </c>
      <c r="D476" s="23">
        <v>76.543000000000006</v>
      </c>
      <c r="E476" s="23">
        <v>5.7</v>
      </c>
      <c r="F476" s="23">
        <v>66.599999999999994</v>
      </c>
      <c r="G476" s="23">
        <v>130582</v>
      </c>
      <c r="H476" s="23">
        <v>1.75</v>
      </c>
      <c r="I476" s="23">
        <v>3.87</v>
      </c>
      <c r="J476" s="23">
        <v>1.63</v>
      </c>
      <c r="K476" s="23">
        <v>7.58</v>
      </c>
      <c r="L476" s="23">
        <v>1187.0999999999999</v>
      </c>
      <c r="M476" s="23">
        <v>5638.4</v>
      </c>
      <c r="N476" s="23">
        <v>972.28920000000005</v>
      </c>
      <c r="O476" s="23">
        <v>1633</v>
      </c>
      <c r="P476" s="23">
        <v>1014</v>
      </c>
      <c r="Q476" s="23">
        <v>90.5505</v>
      </c>
      <c r="R476" s="23">
        <v>28.38</v>
      </c>
      <c r="S476" s="23">
        <v>87.6</v>
      </c>
    </row>
    <row r="477" spans="1:19">
      <c r="A477" s="32">
        <v>37530</v>
      </c>
      <c r="B477" s="23">
        <v>180.8</v>
      </c>
      <c r="C477" s="23">
        <v>132.30000000000001</v>
      </c>
      <c r="D477" s="23">
        <v>76.680999999999997</v>
      </c>
      <c r="E477" s="23">
        <v>5.7</v>
      </c>
      <c r="F477" s="23">
        <v>66.7</v>
      </c>
      <c r="G477" s="23">
        <v>130503</v>
      </c>
      <c r="H477" s="23">
        <v>1.75</v>
      </c>
      <c r="I477" s="23">
        <v>3.94</v>
      </c>
      <c r="J477" s="23">
        <v>1.58</v>
      </c>
      <c r="K477" s="23">
        <v>7.4</v>
      </c>
      <c r="L477" s="23">
        <v>1196.0999999999999</v>
      </c>
      <c r="M477" s="23">
        <v>5662.5</v>
      </c>
      <c r="N477" s="23">
        <v>966.10249999999996</v>
      </c>
      <c r="O477" s="23">
        <v>1804</v>
      </c>
      <c r="P477" s="23">
        <v>1044</v>
      </c>
      <c r="Q477" s="23">
        <v>90.637299999999996</v>
      </c>
      <c r="R477" s="23">
        <v>29.67</v>
      </c>
      <c r="S477" s="23">
        <v>86.1</v>
      </c>
    </row>
    <row r="478" spans="1:19">
      <c r="A478" s="32">
        <v>37561</v>
      </c>
      <c r="B478" s="23">
        <v>181.2</v>
      </c>
      <c r="C478" s="23">
        <v>133.19999999999999</v>
      </c>
      <c r="D478" s="23">
        <v>76.820999999999998</v>
      </c>
      <c r="E478" s="23">
        <v>5.7</v>
      </c>
      <c r="F478" s="23">
        <v>66.599999999999994</v>
      </c>
      <c r="G478" s="23">
        <v>130617</v>
      </c>
      <c r="H478" s="23">
        <v>1.34</v>
      </c>
      <c r="I478" s="23">
        <v>4.05</v>
      </c>
      <c r="J478" s="23">
        <v>1.23</v>
      </c>
      <c r="K478" s="23">
        <v>7.73</v>
      </c>
      <c r="L478" s="23">
        <v>1204</v>
      </c>
      <c r="M478" s="23">
        <v>5707.2</v>
      </c>
      <c r="N478" s="23">
        <v>962.65700000000004</v>
      </c>
      <c r="O478" s="23">
        <v>1648</v>
      </c>
      <c r="P478" s="23">
        <v>1006</v>
      </c>
      <c r="Q478" s="23">
        <v>90.398799999999994</v>
      </c>
      <c r="R478" s="23">
        <v>28.85</v>
      </c>
      <c r="S478" s="23">
        <v>80.599999999999994</v>
      </c>
    </row>
    <row r="479" spans="1:19">
      <c r="A479" s="32">
        <v>37591</v>
      </c>
      <c r="B479" s="23">
        <v>181.5</v>
      </c>
      <c r="C479" s="23">
        <v>133.1</v>
      </c>
      <c r="D479" s="23">
        <v>76.897000000000006</v>
      </c>
      <c r="E479" s="23">
        <v>5.9</v>
      </c>
      <c r="F479" s="23">
        <v>66.400000000000006</v>
      </c>
      <c r="G479" s="23">
        <v>130616</v>
      </c>
      <c r="H479" s="23">
        <v>1.24</v>
      </c>
      <c r="I479" s="23">
        <v>4.03</v>
      </c>
      <c r="J479" s="23">
        <v>1.19</v>
      </c>
      <c r="K479" s="23">
        <v>7.62</v>
      </c>
      <c r="L479" s="23">
        <v>1209.5999999999999</v>
      </c>
      <c r="M479" s="23">
        <v>5758.2</v>
      </c>
      <c r="N479" s="23">
        <v>960.30610000000001</v>
      </c>
      <c r="O479" s="23">
        <v>1753</v>
      </c>
      <c r="P479" s="23">
        <v>1024</v>
      </c>
      <c r="Q479" s="23">
        <v>90.8947</v>
      </c>
      <c r="R479" s="23">
        <v>26.27</v>
      </c>
      <c r="S479" s="23">
        <v>84.2</v>
      </c>
    </row>
    <row r="480" spans="1:19">
      <c r="A480" s="32">
        <v>37622</v>
      </c>
      <c r="B480" s="23">
        <v>181.8</v>
      </c>
      <c r="C480" s="23">
        <v>132.9</v>
      </c>
      <c r="D480" s="23">
        <v>76.971000000000004</v>
      </c>
      <c r="E480" s="23">
        <v>6</v>
      </c>
      <c r="F480" s="23">
        <v>66.3</v>
      </c>
      <c r="G480" s="23">
        <v>130465</v>
      </c>
      <c r="H480" s="23">
        <v>1.24</v>
      </c>
      <c r="I480" s="23">
        <v>4.05</v>
      </c>
      <c r="J480" s="23">
        <v>1.17</v>
      </c>
      <c r="K480" s="23">
        <v>7.45</v>
      </c>
      <c r="L480" s="23">
        <v>1220.2</v>
      </c>
      <c r="M480" s="23">
        <v>5779.5</v>
      </c>
      <c r="N480" s="23">
        <v>957.68230000000005</v>
      </c>
      <c r="O480" s="23">
        <v>1788</v>
      </c>
      <c r="P480" s="23">
        <v>1048</v>
      </c>
      <c r="Q480" s="23">
        <v>90.390600000000006</v>
      </c>
      <c r="R480" s="23">
        <v>29.42</v>
      </c>
      <c r="S480" s="23">
        <v>86.7</v>
      </c>
    </row>
    <row r="481" spans="1:19">
      <c r="A481" s="32">
        <v>37653</v>
      </c>
      <c r="B481" s="23">
        <v>182.6</v>
      </c>
      <c r="C481" s="23">
        <v>135.30000000000001</v>
      </c>
      <c r="D481" s="23">
        <v>77.200999999999993</v>
      </c>
      <c r="E481" s="23">
        <v>5.8</v>
      </c>
      <c r="F481" s="23">
        <v>66.400000000000006</v>
      </c>
      <c r="G481" s="23">
        <v>130573</v>
      </c>
      <c r="H481" s="23">
        <v>1.26</v>
      </c>
      <c r="I481" s="23">
        <v>3.9</v>
      </c>
      <c r="J481" s="23">
        <v>1.17</v>
      </c>
      <c r="K481" s="23">
        <v>7.35</v>
      </c>
      <c r="L481" s="23">
        <v>1227.3</v>
      </c>
      <c r="M481" s="23">
        <v>5812.3</v>
      </c>
      <c r="N481" s="23">
        <v>951.07060000000001</v>
      </c>
      <c r="O481" s="23">
        <v>1853</v>
      </c>
      <c r="P481" s="23">
        <v>999</v>
      </c>
      <c r="Q481" s="23">
        <v>91.136899999999997</v>
      </c>
      <c r="R481" s="23">
        <v>32.94</v>
      </c>
      <c r="S481" s="23">
        <v>82.4</v>
      </c>
    </row>
    <row r="482" spans="1:19">
      <c r="A482" s="32">
        <v>37681</v>
      </c>
      <c r="B482" s="23">
        <v>183.6</v>
      </c>
      <c r="C482" s="23">
        <v>137.6</v>
      </c>
      <c r="D482" s="23">
        <v>77.525999999999996</v>
      </c>
      <c r="E482" s="23">
        <v>5.9</v>
      </c>
      <c r="F482" s="23">
        <v>66.400000000000006</v>
      </c>
      <c r="G482" s="23">
        <v>130441</v>
      </c>
      <c r="H482" s="23">
        <v>1.25</v>
      </c>
      <c r="I482" s="23">
        <v>3.81</v>
      </c>
      <c r="J482" s="23">
        <v>1.1299999999999999</v>
      </c>
      <c r="K482" s="23">
        <v>7.06</v>
      </c>
      <c r="L482" s="23">
        <v>1238.2</v>
      </c>
      <c r="M482" s="23">
        <v>5848.4</v>
      </c>
      <c r="N482" s="23">
        <v>941.61170000000004</v>
      </c>
      <c r="O482" s="23">
        <v>1629</v>
      </c>
      <c r="P482" s="23">
        <v>936</v>
      </c>
      <c r="Q482" s="23">
        <v>91.250500000000002</v>
      </c>
      <c r="R482" s="23">
        <v>35.869999999999997</v>
      </c>
      <c r="S482" s="23">
        <v>79.900000000000006</v>
      </c>
    </row>
    <row r="483" spans="1:19">
      <c r="A483" s="32">
        <v>37712</v>
      </c>
      <c r="B483" s="23">
        <v>183.9</v>
      </c>
      <c r="C483" s="23">
        <v>141.19999999999999</v>
      </c>
      <c r="D483" s="23">
        <v>77.724999999999994</v>
      </c>
      <c r="E483" s="23">
        <v>5.9</v>
      </c>
      <c r="F483" s="23">
        <v>66.3</v>
      </c>
      <c r="G483" s="23">
        <v>130235</v>
      </c>
      <c r="H483" s="23">
        <v>1.26</v>
      </c>
      <c r="I483" s="23">
        <v>3.96</v>
      </c>
      <c r="J483" s="23">
        <v>1.1299999999999999</v>
      </c>
      <c r="K483" s="23">
        <v>6.95</v>
      </c>
      <c r="L483" s="23">
        <v>1239.3</v>
      </c>
      <c r="M483" s="23">
        <v>5868.6</v>
      </c>
      <c r="N483" s="23">
        <v>937.89239999999995</v>
      </c>
      <c r="O483" s="23">
        <v>1726</v>
      </c>
      <c r="P483" s="23">
        <v>999</v>
      </c>
      <c r="Q483" s="23">
        <v>91.000600000000006</v>
      </c>
      <c r="R483" s="23">
        <v>33.549999999999997</v>
      </c>
      <c r="S483" s="23">
        <v>77.599999999999994</v>
      </c>
    </row>
    <row r="484" spans="1:19">
      <c r="A484" s="32">
        <v>37742</v>
      </c>
      <c r="B484" s="23">
        <v>183.2</v>
      </c>
      <c r="C484" s="23">
        <v>136.80000000000001</v>
      </c>
      <c r="D484" s="23">
        <v>77.593000000000004</v>
      </c>
      <c r="E484" s="23">
        <v>6</v>
      </c>
      <c r="F484" s="23">
        <v>66.400000000000006</v>
      </c>
      <c r="G484" s="23">
        <v>130172</v>
      </c>
      <c r="H484" s="23">
        <v>1.26</v>
      </c>
      <c r="I484" s="23">
        <v>3.57</v>
      </c>
      <c r="J484" s="23">
        <v>1.07</v>
      </c>
      <c r="K484" s="23">
        <v>6.85</v>
      </c>
      <c r="L484" s="23">
        <v>1250</v>
      </c>
      <c r="M484" s="23">
        <v>5905.7</v>
      </c>
      <c r="N484" s="23">
        <v>935.32270000000005</v>
      </c>
      <c r="O484" s="23">
        <v>1643</v>
      </c>
      <c r="P484" s="23">
        <v>1012</v>
      </c>
      <c r="Q484" s="23">
        <v>90.431100000000001</v>
      </c>
      <c r="R484" s="23">
        <v>28.25</v>
      </c>
      <c r="S484" s="23">
        <v>86</v>
      </c>
    </row>
    <row r="485" spans="1:19">
      <c r="A485" s="32">
        <v>37773</v>
      </c>
      <c r="B485" s="23">
        <v>182.9</v>
      </c>
      <c r="C485" s="23">
        <v>136.69999999999999</v>
      </c>
      <c r="D485" s="23">
        <v>77.504000000000005</v>
      </c>
      <c r="E485" s="23">
        <v>6.1</v>
      </c>
      <c r="F485" s="23">
        <v>66.400000000000006</v>
      </c>
      <c r="G485" s="23">
        <v>130196</v>
      </c>
      <c r="H485" s="23">
        <v>1.22</v>
      </c>
      <c r="I485" s="23">
        <v>3.33</v>
      </c>
      <c r="J485" s="23">
        <v>0.92</v>
      </c>
      <c r="K485" s="23">
        <v>6.38</v>
      </c>
      <c r="L485" s="23">
        <v>1268.8</v>
      </c>
      <c r="M485" s="23">
        <v>5965.5</v>
      </c>
      <c r="N485" s="23">
        <v>923.99210000000005</v>
      </c>
      <c r="O485" s="23">
        <v>1751</v>
      </c>
      <c r="P485" s="23">
        <v>1078</v>
      </c>
      <c r="Q485" s="23">
        <v>90.4</v>
      </c>
      <c r="R485" s="23">
        <v>28.14</v>
      </c>
      <c r="S485" s="23">
        <v>92.1</v>
      </c>
    </row>
    <row r="486" spans="1:19">
      <c r="A486" s="32">
        <v>37803</v>
      </c>
      <c r="B486" s="23">
        <v>183.1</v>
      </c>
      <c r="C486" s="23">
        <v>138</v>
      </c>
      <c r="D486" s="23">
        <v>77.587999999999994</v>
      </c>
      <c r="E486" s="23">
        <v>6.3</v>
      </c>
      <c r="F486" s="23">
        <v>66.5</v>
      </c>
      <c r="G486" s="23">
        <v>130185</v>
      </c>
      <c r="H486" s="23">
        <v>1.01</v>
      </c>
      <c r="I486" s="23">
        <v>3.98</v>
      </c>
      <c r="J486" s="23">
        <v>0.9</v>
      </c>
      <c r="K486" s="23">
        <v>6.19</v>
      </c>
      <c r="L486" s="23">
        <v>1281</v>
      </c>
      <c r="M486" s="23">
        <v>6002.4</v>
      </c>
      <c r="N486" s="23">
        <v>917.30650000000003</v>
      </c>
      <c r="O486" s="23">
        <v>1867</v>
      </c>
      <c r="P486" s="23">
        <v>1193</v>
      </c>
      <c r="Q486" s="23">
        <v>90.519599999999997</v>
      </c>
      <c r="R486" s="23">
        <v>30.72</v>
      </c>
      <c r="S486" s="23">
        <v>89.7</v>
      </c>
    </row>
    <row r="487" spans="1:19">
      <c r="A487" s="32">
        <v>37834</v>
      </c>
      <c r="B487" s="23">
        <v>183.7</v>
      </c>
      <c r="C487" s="23">
        <v>137.69999999999999</v>
      </c>
      <c r="D487" s="23">
        <v>77.816000000000003</v>
      </c>
      <c r="E487" s="23">
        <v>6.2</v>
      </c>
      <c r="F487" s="23">
        <v>66.2</v>
      </c>
      <c r="G487" s="23">
        <v>130184</v>
      </c>
      <c r="H487" s="23">
        <v>1.03</v>
      </c>
      <c r="I487" s="23">
        <v>4.45</v>
      </c>
      <c r="J487" s="23">
        <v>0.95</v>
      </c>
      <c r="K487" s="23">
        <v>6.62</v>
      </c>
      <c r="L487" s="23">
        <v>1287.5</v>
      </c>
      <c r="M487" s="23">
        <v>6049.4</v>
      </c>
      <c r="N487" s="23">
        <v>921.27829999999994</v>
      </c>
      <c r="O487" s="23">
        <v>1897</v>
      </c>
      <c r="P487" s="23">
        <v>1168</v>
      </c>
      <c r="Q487" s="23">
        <v>90.986900000000006</v>
      </c>
      <c r="R487" s="23">
        <v>30.76</v>
      </c>
      <c r="S487" s="23">
        <v>90.9</v>
      </c>
    </row>
    <row r="488" spans="1:19">
      <c r="A488" s="32">
        <v>37865</v>
      </c>
      <c r="B488" s="23">
        <v>184.5</v>
      </c>
      <c r="C488" s="23">
        <v>138</v>
      </c>
      <c r="D488" s="23">
        <v>78.078999999999994</v>
      </c>
      <c r="E488" s="23">
        <v>6.1</v>
      </c>
      <c r="F488" s="23">
        <v>66.099999999999994</v>
      </c>
      <c r="G488" s="23">
        <v>130153</v>
      </c>
      <c r="H488" s="23">
        <v>1.01</v>
      </c>
      <c r="I488" s="23">
        <v>4.2699999999999996</v>
      </c>
      <c r="J488" s="23">
        <v>0.94</v>
      </c>
      <c r="K488" s="23">
        <v>7.01</v>
      </c>
      <c r="L488" s="23">
        <v>1296.4000000000001</v>
      </c>
      <c r="M488" s="23">
        <v>6107.3</v>
      </c>
      <c r="N488" s="23">
        <v>909.53660000000002</v>
      </c>
      <c r="O488" s="23">
        <v>1833</v>
      </c>
      <c r="P488" s="23">
        <v>1206</v>
      </c>
      <c r="Q488" s="23">
        <v>90.793300000000002</v>
      </c>
      <c r="R488" s="23">
        <v>31.59</v>
      </c>
      <c r="S488" s="23">
        <v>89.3</v>
      </c>
    </row>
    <row r="489" spans="1:19">
      <c r="A489" s="32">
        <v>37895</v>
      </c>
      <c r="B489" s="23">
        <v>185.1</v>
      </c>
      <c r="C489" s="23">
        <v>138.5</v>
      </c>
      <c r="D489" s="23">
        <v>78.322999999999993</v>
      </c>
      <c r="E489" s="23">
        <v>6.1</v>
      </c>
      <c r="F489" s="23">
        <v>66.099999999999994</v>
      </c>
      <c r="G489" s="23">
        <v>130253</v>
      </c>
      <c r="H489" s="23">
        <v>1.01</v>
      </c>
      <c r="I489" s="23">
        <v>4.29</v>
      </c>
      <c r="J489" s="23">
        <v>0.92</v>
      </c>
      <c r="K489" s="23">
        <v>6.79</v>
      </c>
      <c r="L489" s="23">
        <v>1297.2</v>
      </c>
      <c r="M489" s="23">
        <v>6079.9</v>
      </c>
      <c r="N489" s="23">
        <v>899.74959999999999</v>
      </c>
      <c r="O489" s="23">
        <v>1939</v>
      </c>
      <c r="P489" s="23">
        <v>1131</v>
      </c>
      <c r="Q489" s="23">
        <v>91.381900000000002</v>
      </c>
      <c r="R489" s="23">
        <v>28.29</v>
      </c>
      <c r="S489" s="23">
        <v>87.7</v>
      </c>
    </row>
    <row r="490" spans="1:19">
      <c r="A490" s="32">
        <v>37926</v>
      </c>
      <c r="B490" s="23">
        <v>184.9</v>
      </c>
      <c r="C490" s="23">
        <v>139.30000000000001</v>
      </c>
      <c r="D490" s="23">
        <v>78.332999999999998</v>
      </c>
      <c r="E490" s="23">
        <v>6</v>
      </c>
      <c r="F490" s="23">
        <v>66.099999999999994</v>
      </c>
      <c r="G490" s="23">
        <v>130440</v>
      </c>
      <c r="H490" s="23">
        <v>1</v>
      </c>
      <c r="I490" s="23">
        <v>4.3</v>
      </c>
      <c r="J490" s="23">
        <v>0.93</v>
      </c>
      <c r="K490" s="23">
        <v>6.73</v>
      </c>
      <c r="L490" s="23">
        <v>1297.8</v>
      </c>
      <c r="M490" s="23">
        <v>6070.2</v>
      </c>
      <c r="N490" s="23">
        <v>886.82889999999998</v>
      </c>
      <c r="O490" s="23">
        <v>1967</v>
      </c>
      <c r="P490" s="23">
        <v>1144</v>
      </c>
      <c r="Q490" s="23">
        <v>91.504900000000006</v>
      </c>
      <c r="R490" s="23">
        <v>30.33</v>
      </c>
      <c r="S490" s="23">
        <v>89.6</v>
      </c>
    </row>
    <row r="491" spans="1:19">
      <c r="A491" s="32">
        <v>37956</v>
      </c>
      <c r="B491" s="23">
        <v>185</v>
      </c>
      <c r="C491" s="23">
        <v>138.9</v>
      </c>
      <c r="D491" s="23">
        <v>78.432000000000002</v>
      </c>
      <c r="E491" s="23">
        <v>5.8</v>
      </c>
      <c r="F491" s="23">
        <v>66.099999999999994</v>
      </c>
      <c r="G491" s="23">
        <v>130481</v>
      </c>
      <c r="H491" s="23">
        <v>0.98</v>
      </c>
      <c r="I491" s="23">
        <v>4.2699999999999996</v>
      </c>
      <c r="J491" s="23">
        <v>0.9</v>
      </c>
      <c r="K491" s="23">
        <v>6.66</v>
      </c>
      <c r="L491" s="23">
        <v>1299.0999999999999</v>
      </c>
      <c r="M491" s="23">
        <v>6075.7</v>
      </c>
      <c r="N491" s="23">
        <v>881.62699999999995</v>
      </c>
      <c r="O491" s="23">
        <v>2083</v>
      </c>
      <c r="P491" s="23">
        <v>1093</v>
      </c>
      <c r="Q491" s="23">
        <v>92.126499999999993</v>
      </c>
      <c r="R491" s="23">
        <v>31.09</v>
      </c>
      <c r="S491" s="23">
        <v>93.7</v>
      </c>
    </row>
    <row r="492" spans="1:19">
      <c r="A492" s="32">
        <v>37987</v>
      </c>
      <c r="B492" s="23">
        <v>185.5</v>
      </c>
      <c r="C492" s="23">
        <v>139.5</v>
      </c>
      <c r="D492" s="23">
        <v>78.605000000000004</v>
      </c>
      <c r="E492" s="23">
        <v>5.7</v>
      </c>
      <c r="F492" s="23">
        <v>65.900000000000006</v>
      </c>
      <c r="G492" s="23">
        <v>130589</v>
      </c>
      <c r="H492" s="23">
        <v>1</v>
      </c>
      <c r="I492" s="23">
        <v>4.1500000000000004</v>
      </c>
      <c r="J492" s="23">
        <v>0.88</v>
      </c>
      <c r="K492" s="23">
        <v>6.6</v>
      </c>
      <c r="L492" s="23">
        <v>1306.2</v>
      </c>
      <c r="M492" s="23">
        <v>6074</v>
      </c>
      <c r="N492" s="23">
        <v>883.49279999999999</v>
      </c>
      <c r="O492" s="23">
        <v>2057</v>
      </c>
      <c r="P492" s="23">
        <v>1129</v>
      </c>
      <c r="Q492" s="23">
        <v>92.173199999999994</v>
      </c>
      <c r="R492" s="23">
        <v>32.15</v>
      </c>
      <c r="S492" s="23">
        <v>92.6</v>
      </c>
    </row>
    <row r="493" spans="1:19">
      <c r="A493" s="32">
        <v>38018</v>
      </c>
      <c r="B493" s="23">
        <v>186.3</v>
      </c>
      <c r="C493" s="23">
        <v>141.4</v>
      </c>
      <c r="D493" s="23">
        <v>78.909000000000006</v>
      </c>
      <c r="E493" s="23">
        <v>5.7</v>
      </c>
      <c r="F493" s="23">
        <v>66.099999999999994</v>
      </c>
      <c r="G493" s="23">
        <v>130756</v>
      </c>
      <c r="H493" s="23">
        <v>1.01</v>
      </c>
      <c r="I493" s="23">
        <v>4.08</v>
      </c>
      <c r="J493" s="23">
        <v>0.93</v>
      </c>
      <c r="K493" s="23">
        <v>6.44</v>
      </c>
      <c r="L493" s="23">
        <v>1306</v>
      </c>
      <c r="M493" s="23">
        <v>6082.2</v>
      </c>
      <c r="N493" s="23">
        <v>876.95910000000003</v>
      </c>
      <c r="O493" s="23">
        <v>1911</v>
      </c>
      <c r="P493" s="23">
        <v>1165</v>
      </c>
      <c r="Q493" s="23">
        <v>92.326800000000006</v>
      </c>
      <c r="R493" s="23">
        <v>34.270000000000003</v>
      </c>
      <c r="S493" s="23">
        <v>103.8</v>
      </c>
    </row>
    <row r="494" spans="1:19">
      <c r="A494" s="32">
        <v>38047</v>
      </c>
      <c r="B494" s="23">
        <v>186.7</v>
      </c>
      <c r="C494" s="23">
        <v>142.1</v>
      </c>
      <c r="D494" s="23">
        <v>79.076999999999998</v>
      </c>
      <c r="E494" s="23">
        <v>5.6</v>
      </c>
      <c r="F494" s="23">
        <v>66</v>
      </c>
      <c r="G494" s="23">
        <v>130820</v>
      </c>
      <c r="H494" s="23">
        <v>1</v>
      </c>
      <c r="I494" s="23">
        <v>3.83</v>
      </c>
      <c r="J494" s="23">
        <v>0.94</v>
      </c>
      <c r="K494" s="23">
        <v>6.27</v>
      </c>
      <c r="L494" s="23">
        <v>1321.4</v>
      </c>
      <c r="M494" s="23">
        <v>6121.9</v>
      </c>
      <c r="N494" s="23">
        <v>874.56399999999996</v>
      </c>
      <c r="O494" s="23">
        <v>1846</v>
      </c>
      <c r="P494" s="23">
        <v>1159</v>
      </c>
      <c r="Q494" s="23">
        <v>92.899500000000003</v>
      </c>
      <c r="R494" s="23">
        <v>34.74</v>
      </c>
      <c r="S494" s="23">
        <v>94.4</v>
      </c>
    </row>
    <row r="495" spans="1:19">
      <c r="A495" s="32">
        <v>38078</v>
      </c>
      <c r="B495" s="23">
        <v>187.1</v>
      </c>
      <c r="C495" s="23">
        <v>143.1</v>
      </c>
      <c r="D495" s="23">
        <v>79.198999999999998</v>
      </c>
      <c r="E495" s="23">
        <v>5.8</v>
      </c>
      <c r="F495" s="23">
        <v>66</v>
      </c>
      <c r="G495" s="23">
        <v>131139</v>
      </c>
      <c r="H495" s="23">
        <v>1</v>
      </c>
      <c r="I495" s="23">
        <v>4.3499999999999996</v>
      </c>
      <c r="J495" s="23">
        <v>0.94</v>
      </c>
      <c r="K495" s="23">
        <v>6.11</v>
      </c>
      <c r="L495" s="23">
        <v>1328.7</v>
      </c>
      <c r="M495" s="23">
        <v>6158</v>
      </c>
      <c r="N495" s="23">
        <v>869.58950000000004</v>
      </c>
      <c r="O495" s="23">
        <v>1998</v>
      </c>
      <c r="P495" s="23">
        <v>1276</v>
      </c>
      <c r="Q495" s="23">
        <v>92.536799999999999</v>
      </c>
      <c r="R495" s="23">
        <v>36.76</v>
      </c>
      <c r="S495" s="23">
        <v>95.8</v>
      </c>
    </row>
    <row r="496" spans="1:19">
      <c r="A496" s="32">
        <v>38108</v>
      </c>
      <c r="B496" s="23">
        <v>187.4</v>
      </c>
      <c r="C496" s="23">
        <v>144.80000000000001</v>
      </c>
      <c r="D496" s="23">
        <v>79.346000000000004</v>
      </c>
      <c r="E496" s="23">
        <v>5.6</v>
      </c>
      <c r="F496" s="23">
        <v>65.900000000000006</v>
      </c>
      <c r="G496" s="23">
        <v>131412</v>
      </c>
      <c r="H496" s="23">
        <v>1</v>
      </c>
      <c r="I496" s="23">
        <v>4.72</v>
      </c>
      <c r="J496" s="23">
        <v>1.02</v>
      </c>
      <c r="K496" s="23">
        <v>6.46</v>
      </c>
      <c r="L496" s="23">
        <v>1332.8</v>
      </c>
      <c r="M496" s="23">
        <v>6199.1</v>
      </c>
      <c r="N496" s="23">
        <v>864.75400000000002</v>
      </c>
      <c r="O496" s="23">
        <v>2003</v>
      </c>
      <c r="P496" s="23">
        <v>1186</v>
      </c>
      <c r="Q496" s="23">
        <v>92.895700000000005</v>
      </c>
      <c r="R496" s="23">
        <v>36.69</v>
      </c>
      <c r="S496" s="23">
        <v>94.2</v>
      </c>
    </row>
    <row r="497" spans="1:19">
      <c r="A497" s="32">
        <v>38139</v>
      </c>
      <c r="B497" s="23">
        <v>188.2</v>
      </c>
      <c r="C497" s="23">
        <v>146.80000000000001</v>
      </c>
      <c r="D497" s="23">
        <v>79.603999999999999</v>
      </c>
      <c r="E497" s="23">
        <v>5.6</v>
      </c>
      <c r="F497" s="23">
        <v>66</v>
      </c>
      <c r="G497" s="23">
        <v>131697</v>
      </c>
      <c r="H497" s="23">
        <v>1.03</v>
      </c>
      <c r="I497" s="23">
        <v>4.7300000000000004</v>
      </c>
      <c r="J497" s="23">
        <v>1.27</v>
      </c>
      <c r="K497" s="23">
        <v>6.75</v>
      </c>
      <c r="L497" s="23">
        <v>1333.3</v>
      </c>
      <c r="M497" s="23">
        <v>6275.9</v>
      </c>
      <c r="N497" s="23">
        <v>862.81029999999998</v>
      </c>
      <c r="O497" s="23">
        <v>1981</v>
      </c>
      <c r="P497" s="23">
        <v>1241</v>
      </c>
      <c r="Q497" s="23">
        <v>93.584500000000006</v>
      </c>
      <c r="R497" s="23">
        <v>40.28</v>
      </c>
      <c r="S497" s="23">
        <v>90.2</v>
      </c>
    </row>
    <row r="498" spans="1:19">
      <c r="A498" s="32">
        <v>38169</v>
      </c>
      <c r="B498" s="23">
        <v>188.9</v>
      </c>
      <c r="C498" s="23">
        <v>147.19999999999999</v>
      </c>
      <c r="D498" s="23">
        <v>79.831000000000003</v>
      </c>
      <c r="E498" s="23">
        <v>5.6</v>
      </c>
      <c r="F498" s="23">
        <v>66.099999999999994</v>
      </c>
      <c r="G498" s="23">
        <v>131794</v>
      </c>
      <c r="H498" s="23">
        <v>1.26</v>
      </c>
      <c r="I498" s="23">
        <v>4.5</v>
      </c>
      <c r="J498" s="23">
        <v>1.33</v>
      </c>
      <c r="K498" s="23">
        <v>6.78</v>
      </c>
      <c r="L498" s="23">
        <v>1342.7</v>
      </c>
      <c r="M498" s="23">
        <v>6278.1</v>
      </c>
      <c r="N498" s="23">
        <v>869.11770000000001</v>
      </c>
      <c r="O498" s="23">
        <v>1828</v>
      </c>
      <c r="P498" s="23">
        <v>1180</v>
      </c>
      <c r="Q498" s="23">
        <v>92.865099999999998</v>
      </c>
      <c r="R498" s="23">
        <v>38.020000000000003</v>
      </c>
      <c r="S498" s="23">
        <v>95.6</v>
      </c>
    </row>
    <row r="499" spans="1:19">
      <c r="A499" s="32">
        <v>38200</v>
      </c>
      <c r="B499" s="23">
        <v>189.1</v>
      </c>
      <c r="C499" s="23">
        <v>147.4</v>
      </c>
      <c r="D499" s="23">
        <v>79.905000000000001</v>
      </c>
      <c r="E499" s="23">
        <v>5.5</v>
      </c>
      <c r="F499" s="23">
        <v>66.099999999999994</v>
      </c>
      <c r="G499" s="23">
        <v>131853</v>
      </c>
      <c r="H499" s="23">
        <v>1.43</v>
      </c>
      <c r="I499" s="23">
        <v>4.28</v>
      </c>
      <c r="J499" s="23">
        <v>1.48</v>
      </c>
      <c r="K499" s="23">
        <v>6.62</v>
      </c>
      <c r="L499" s="23">
        <v>1340.8</v>
      </c>
      <c r="M499" s="23">
        <v>6291.3</v>
      </c>
      <c r="N499" s="23">
        <v>877.85940000000005</v>
      </c>
      <c r="O499" s="23">
        <v>2002</v>
      </c>
      <c r="P499" s="23">
        <v>1088</v>
      </c>
      <c r="Q499" s="23">
        <v>93.550200000000004</v>
      </c>
      <c r="R499" s="23">
        <v>40.69</v>
      </c>
      <c r="S499" s="23">
        <v>96.7</v>
      </c>
    </row>
    <row r="500" spans="1:19">
      <c r="A500" s="32">
        <v>38231</v>
      </c>
      <c r="B500" s="23">
        <v>189.2</v>
      </c>
      <c r="C500" s="23">
        <v>148</v>
      </c>
      <c r="D500" s="23">
        <v>79.945999999999998</v>
      </c>
      <c r="E500" s="23">
        <v>5.4</v>
      </c>
      <c r="F500" s="23">
        <v>66</v>
      </c>
      <c r="G500" s="23">
        <v>131940</v>
      </c>
      <c r="H500" s="23">
        <v>1.61</v>
      </c>
      <c r="I500" s="23">
        <v>4.13</v>
      </c>
      <c r="J500" s="23">
        <v>1.65</v>
      </c>
      <c r="K500" s="23">
        <v>6.46</v>
      </c>
      <c r="L500" s="23">
        <v>1354.3</v>
      </c>
      <c r="M500" s="23">
        <v>6317.9</v>
      </c>
      <c r="N500" s="23">
        <v>882.90599999999995</v>
      </c>
      <c r="O500" s="23">
        <v>2024</v>
      </c>
      <c r="P500" s="23">
        <v>1175</v>
      </c>
      <c r="Q500" s="23">
        <v>93.630099999999999</v>
      </c>
      <c r="R500" s="23">
        <v>44.94</v>
      </c>
      <c r="S500" s="23">
        <v>95.9</v>
      </c>
    </row>
    <row r="501" spans="1:19">
      <c r="A501" s="32">
        <v>38261</v>
      </c>
      <c r="B501" s="23">
        <v>189.8</v>
      </c>
      <c r="C501" s="23">
        <v>147.69999999999999</v>
      </c>
      <c r="D501" s="23">
        <v>80.103999999999999</v>
      </c>
      <c r="E501" s="23">
        <v>5.4</v>
      </c>
      <c r="F501" s="23">
        <v>65.8</v>
      </c>
      <c r="G501" s="23">
        <v>132091</v>
      </c>
      <c r="H501" s="23">
        <v>1.76</v>
      </c>
      <c r="I501" s="23">
        <v>4.0999999999999996</v>
      </c>
      <c r="J501" s="23">
        <v>1.76</v>
      </c>
      <c r="K501" s="23">
        <v>6.27</v>
      </c>
      <c r="L501" s="23">
        <v>1362.5</v>
      </c>
      <c r="M501" s="23">
        <v>6352.3</v>
      </c>
      <c r="N501" s="23">
        <v>886.73519999999996</v>
      </c>
      <c r="O501" s="23">
        <v>1905</v>
      </c>
      <c r="P501" s="23">
        <v>1214</v>
      </c>
      <c r="Q501" s="23">
        <v>93.735299999999995</v>
      </c>
      <c r="R501" s="23">
        <v>45.95</v>
      </c>
      <c r="S501" s="23">
        <v>94.2</v>
      </c>
    </row>
    <row r="502" spans="1:19">
      <c r="A502" s="32">
        <v>38292</v>
      </c>
      <c r="B502" s="23">
        <v>190.8</v>
      </c>
      <c r="C502" s="23">
        <v>150</v>
      </c>
      <c r="D502" s="23">
        <v>80.447999999999993</v>
      </c>
      <c r="E502" s="23">
        <v>5.5</v>
      </c>
      <c r="F502" s="23">
        <v>65.900000000000006</v>
      </c>
      <c r="G502" s="23">
        <v>132431</v>
      </c>
      <c r="H502" s="23">
        <v>1.93</v>
      </c>
      <c r="I502" s="23">
        <v>4.1900000000000004</v>
      </c>
      <c r="J502" s="23">
        <v>2.0699999999999998</v>
      </c>
      <c r="K502" s="23">
        <v>6.21</v>
      </c>
      <c r="L502" s="23">
        <v>1362.3</v>
      </c>
      <c r="M502" s="23">
        <v>6379.9</v>
      </c>
      <c r="N502" s="23">
        <v>889.22630000000004</v>
      </c>
      <c r="O502" s="23">
        <v>2072</v>
      </c>
      <c r="P502" s="23">
        <v>1305</v>
      </c>
      <c r="Q502" s="23">
        <v>94.569500000000005</v>
      </c>
      <c r="R502" s="23">
        <v>53.13</v>
      </c>
      <c r="S502" s="23">
        <v>91.7</v>
      </c>
    </row>
    <row r="503" spans="1:19">
      <c r="A503" s="32">
        <v>38322</v>
      </c>
      <c r="B503" s="23">
        <v>191.7</v>
      </c>
      <c r="C503" s="23">
        <v>151.4</v>
      </c>
      <c r="D503" s="23">
        <v>80.757999999999996</v>
      </c>
      <c r="E503" s="23">
        <v>5.4</v>
      </c>
      <c r="F503" s="23">
        <v>66</v>
      </c>
      <c r="G503" s="23">
        <v>132504</v>
      </c>
      <c r="H503" s="23">
        <v>2.16</v>
      </c>
      <c r="I503" s="23">
        <v>4.2300000000000004</v>
      </c>
      <c r="J503" s="23">
        <v>2.19</v>
      </c>
      <c r="K503" s="23">
        <v>6.2</v>
      </c>
      <c r="L503" s="23">
        <v>1374.2</v>
      </c>
      <c r="M503" s="23">
        <v>6406.5</v>
      </c>
      <c r="N503" s="23">
        <v>897.50210000000004</v>
      </c>
      <c r="O503" s="23">
        <v>1782</v>
      </c>
      <c r="P503" s="23">
        <v>1179</v>
      </c>
      <c r="Q503" s="23">
        <v>94.801500000000004</v>
      </c>
      <c r="R503" s="23">
        <v>48.46</v>
      </c>
      <c r="S503" s="23">
        <v>92.8</v>
      </c>
    </row>
    <row r="504" spans="1:19">
      <c r="A504" s="32">
        <v>38353</v>
      </c>
      <c r="B504" s="23">
        <v>191.7</v>
      </c>
      <c r="C504" s="23">
        <v>150.19999999999999</v>
      </c>
      <c r="D504" s="23">
        <v>80.801000000000002</v>
      </c>
      <c r="E504" s="23">
        <v>5.4</v>
      </c>
      <c r="F504" s="23">
        <v>65.900000000000006</v>
      </c>
      <c r="G504" s="23">
        <v>132629</v>
      </c>
      <c r="H504" s="23">
        <v>2.2799999999999998</v>
      </c>
      <c r="I504" s="23">
        <v>4.22</v>
      </c>
      <c r="J504" s="23">
        <v>2.33</v>
      </c>
      <c r="K504" s="23">
        <v>6.15</v>
      </c>
      <c r="L504" s="23">
        <v>1376</v>
      </c>
      <c r="M504" s="23">
        <v>6424.7</v>
      </c>
      <c r="N504" s="23">
        <v>906.32249999999999</v>
      </c>
      <c r="O504" s="23">
        <v>2042</v>
      </c>
      <c r="P504" s="23">
        <v>1242</v>
      </c>
      <c r="Q504" s="23">
        <v>95.541499999999999</v>
      </c>
      <c r="R504" s="23">
        <v>43.33</v>
      </c>
      <c r="S504" s="23">
        <v>97.1</v>
      </c>
    </row>
    <row r="505" spans="1:19">
      <c r="A505" s="32">
        <v>38384</v>
      </c>
      <c r="B505" s="23">
        <v>191.6</v>
      </c>
      <c r="C505" s="23">
        <v>150.9</v>
      </c>
      <c r="D505" s="23">
        <v>80.906999999999996</v>
      </c>
      <c r="E505" s="23">
        <v>5.3</v>
      </c>
      <c r="F505" s="23">
        <v>65.8</v>
      </c>
      <c r="G505" s="23">
        <v>132781</v>
      </c>
      <c r="H505" s="23">
        <v>2.5</v>
      </c>
      <c r="I505" s="23">
        <v>4.17</v>
      </c>
      <c r="J505" s="23">
        <v>2.54</v>
      </c>
      <c r="K505" s="23">
        <v>6.02</v>
      </c>
      <c r="L505" s="23">
        <v>1367.1</v>
      </c>
      <c r="M505" s="23">
        <v>6431</v>
      </c>
      <c r="N505" s="23">
        <v>921.923</v>
      </c>
      <c r="O505" s="23">
        <v>2144</v>
      </c>
      <c r="P505" s="23">
        <v>1203</v>
      </c>
      <c r="Q505" s="23">
        <v>95.878500000000003</v>
      </c>
      <c r="R505" s="23">
        <v>46.84</v>
      </c>
      <c r="S505" s="23">
        <v>95.5</v>
      </c>
    </row>
    <row r="506" spans="1:19">
      <c r="A506" s="32">
        <v>38412</v>
      </c>
      <c r="B506" s="23">
        <v>192.4</v>
      </c>
      <c r="C506" s="23">
        <v>151.6</v>
      </c>
      <c r="D506" s="23">
        <v>81.132000000000005</v>
      </c>
      <c r="E506" s="23">
        <v>5.4</v>
      </c>
      <c r="F506" s="23">
        <v>65.900000000000006</v>
      </c>
      <c r="G506" s="23">
        <v>133033</v>
      </c>
      <c r="H506" s="23">
        <v>2.63</v>
      </c>
      <c r="I506" s="23">
        <v>4.5</v>
      </c>
      <c r="J506" s="23">
        <v>2.74</v>
      </c>
      <c r="K506" s="23">
        <v>5.82</v>
      </c>
      <c r="L506" s="23">
        <v>1371.1</v>
      </c>
      <c r="M506" s="23">
        <v>6439.1</v>
      </c>
      <c r="N506" s="23">
        <v>931.87360000000001</v>
      </c>
      <c r="O506" s="23">
        <v>2207</v>
      </c>
      <c r="P506" s="23">
        <v>1319</v>
      </c>
      <c r="Q506" s="23">
        <v>96.570899999999995</v>
      </c>
      <c r="R506" s="23">
        <v>47.97</v>
      </c>
      <c r="S506" s="23">
        <v>94.1</v>
      </c>
    </row>
    <row r="507" spans="1:19">
      <c r="A507" s="32">
        <v>38443</v>
      </c>
      <c r="B507" s="23">
        <v>193.1</v>
      </c>
      <c r="C507" s="23">
        <v>153.69999999999999</v>
      </c>
      <c r="D507" s="23">
        <v>81.375</v>
      </c>
      <c r="E507" s="23">
        <v>5.2</v>
      </c>
      <c r="F507" s="23">
        <v>65.900000000000006</v>
      </c>
      <c r="G507" s="23">
        <v>133152</v>
      </c>
      <c r="H507" s="23">
        <v>2.79</v>
      </c>
      <c r="I507" s="23">
        <v>4.34</v>
      </c>
      <c r="J507" s="23">
        <v>2.78</v>
      </c>
      <c r="K507" s="23">
        <v>6.06</v>
      </c>
      <c r="L507" s="23">
        <v>1370.9</v>
      </c>
      <c r="M507" s="23">
        <v>6448.4</v>
      </c>
      <c r="N507" s="23">
        <v>945.94590000000005</v>
      </c>
      <c r="O507" s="23">
        <v>1864</v>
      </c>
      <c r="P507" s="23">
        <v>1328</v>
      </c>
      <c r="Q507" s="23">
        <v>96.4345</v>
      </c>
      <c r="R507" s="23">
        <v>54.31</v>
      </c>
      <c r="S507" s="23">
        <v>92.6</v>
      </c>
    </row>
    <row r="508" spans="1:19">
      <c r="A508" s="32">
        <v>38473</v>
      </c>
      <c r="B508" s="23">
        <v>193.7</v>
      </c>
      <c r="C508" s="23">
        <v>155</v>
      </c>
      <c r="D508" s="23">
        <v>81.602999999999994</v>
      </c>
      <c r="E508" s="23">
        <v>5.2</v>
      </c>
      <c r="F508" s="23">
        <v>66.099999999999994</v>
      </c>
      <c r="G508" s="23">
        <v>133519</v>
      </c>
      <c r="H508" s="23">
        <v>3</v>
      </c>
      <c r="I508" s="23">
        <v>4.1399999999999997</v>
      </c>
      <c r="J508" s="23">
        <v>2.84</v>
      </c>
      <c r="K508" s="23">
        <v>6.05</v>
      </c>
      <c r="L508" s="23">
        <v>1358.4</v>
      </c>
      <c r="M508" s="23">
        <v>6462</v>
      </c>
      <c r="N508" s="23">
        <v>958.77949999999998</v>
      </c>
      <c r="O508" s="23">
        <v>2061</v>
      </c>
      <c r="P508" s="23">
        <v>1260</v>
      </c>
      <c r="Q508" s="23">
        <v>96.634699999999995</v>
      </c>
      <c r="R508" s="23">
        <v>53.04</v>
      </c>
      <c r="S508" s="23">
        <v>87.7</v>
      </c>
    </row>
    <row r="509" spans="1:19">
      <c r="A509" s="32">
        <v>38504</v>
      </c>
      <c r="B509" s="23">
        <v>193.6</v>
      </c>
      <c r="C509" s="23">
        <v>154.30000000000001</v>
      </c>
      <c r="D509" s="23">
        <v>81.649000000000001</v>
      </c>
      <c r="E509" s="23">
        <v>5.0999999999999996</v>
      </c>
      <c r="F509" s="23">
        <v>66.099999999999994</v>
      </c>
      <c r="G509" s="23">
        <v>133689</v>
      </c>
      <c r="H509" s="23">
        <v>3.04</v>
      </c>
      <c r="I509" s="23">
        <v>4</v>
      </c>
      <c r="J509" s="23">
        <v>2.97</v>
      </c>
      <c r="K509" s="23">
        <v>6.01</v>
      </c>
      <c r="L509" s="23">
        <v>1366</v>
      </c>
      <c r="M509" s="23">
        <v>6479.2</v>
      </c>
      <c r="N509" s="23">
        <v>968.64919999999995</v>
      </c>
      <c r="O509" s="23">
        <v>2025</v>
      </c>
      <c r="P509" s="23">
        <v>1286</v>
      </c>
      <c r="Q509" s="23">
        <v>96.725099999999998</v>
      </c>
      <c r="R509" s="23">
        <v>49.83</v>
      </c>
      <c r="S509" s="23">
        <v>86.9</v>
      </c>
    </row>
    <row r="510" spans="1:19">
      <c r="A510" s="32">
        <v>38534</v>
      </c>
      <c r="B510" s="23">
        <v>193.7</v>
      </c>
      <c r="C510" s="23">
        <v>154.30000000000001</v>
      </c>
      <c r="D510" s="23">
        <v>81.7</v>
      </c>
      <c r="E510" s="23">
        <v>5</v>
      </c>
      <c r="F510" s="23">
        <v>66.099999999999994</v>
      </c>
      <c r="G510" s="23">
        <v>133947</v>
      </c>
      <c r="H510" s="23">
        <v>3.26</v>
      </c>
      <c r="I510" s="23">
        <v>4.18</v>
      </c>
      <c r="J510" s="23">
        <v>3.22</v>
      </c>
      <c r="K510" s="23">
        <v>5.86</v>
      </c>
      <c r="L510" s="23">
        <v>1380.1</v>
      </c>
      <c r="M510" s="23">
        <v>6511.8</v>
      </c>
      <c r="N510" s="23">
        <v>975.07280000000003</v>
      </c>
      <c r="O510" s="23">
        <v>2068</v>
      </c>
      <c r="P510" s="23">
        <v>1274</v>
      </c>
      <c r="Q510" s="23">
        <v>97.148300000000006</v>
      </c>
      <c r="R510" s="23">
        <v>56.26</v>
      </c>
      <c r="S510" s="23">
        <v>96</v>
      </c>
    </row>
    <row r="511" spans="1:19">
      <c r="A511" s="32">
        <v>38565</v>
      </c>
      <c r="B511" s="23">
        <v>194.9</v>
      </c>
      <c r="C511" s="23">
        <v>156.30000000000001</v>
      </c>
      <c r="D511" s="23">
        <v>82.046000000000006</v>
      </c>
      <c r="E511" s="23">
        <v>5</v>
      </c>
      <c r="F511" s="23">
        <v>66.099999999999994</v>
      </c>
      <c r="G511" s="23">
        <v>134300</v>
      </c>
      <c r="H511" s="23">
        <v>3.5</v>
      </c>
      <c r="I511" s="23">
        <v>4.26</v>
      </c>
      <c r="J511" s="23">
        <v>3.44</v>
      </c>
      <c r="K511" s="23">
        <v>5.95</v>
      </c>
      <c r="L511" s="23">
        <v>1369</v>
      </c>
      <c r="M511" s="23">
        <v>6543.7</v>
      </c>
      <c r="N511" s="23">
        <v>989.34960000000001</v>
      </c>
      <c r="O511" s="23">
        <v>2054</v>
      </c>
      <c r="P511" s="23">
        <v>1389</v>
      </c>
      <c r="Q511" s="23">
        <v>96.839699999999993</v>
      </c>
      <c r="R511" s="23">
        <v>58.7</v>
      </c>
      <c r="S511" s="23">
        <v>96.5</v>
      </c>
    </row>
    <row r="512" spans="1:19">
      <c r="A512" s="32">
        <v>38596</v>
      </c>
      <c r="B512" s="23">
        <v>196.1</v>
      </c>
      <c r="C512" s="23">
        <v>157.6</v>
      </c>
      <c r="D512" s="23">
        <v>82.376999999999995</v>
      </c>
      <c r="E512" s="23">
        <v>4.9000000000000004</v>
      </c>
      <c r="F512" s="23">
        <v>66.2</v>
      </c>
      <c r="G512" s="23">
        <v>134503</v>
      </c>
      <c r="H512" s="23">
        <v>3.62</v>
      </c>
      <c r="I512" s="23">
        <v>4.2</v>
      </c>
      <c r="J512" s="23">
        <v>3.42</v>
      </c>
      <c r="K512" s="23">
        <v>5.96</v>
      </c>
      <c r="L512" s="23">
        <v>1377.8</v>
      </c>
      <c r="M512" s="23">
        <v>6576.5</v>
      </c>
      <c r="N512" s="23">
        <v>995.77149999999995</v>
      </c>
      <c r="O512" s="23">
        <v>2095</v>
      </c>
      <c r="P512" s="23">
        <v>1255</v>
      </c>
      <c r="Q512" s="23">
        <v>97.1584</v>
      </c>
      <c r="R512" s="23">
        <v>64.97</v>
      </c>
      <c r="S512" s="23">
        <v>89.1</v>
      </c>
    </row>
    <row r="513" spans="1:19">
      <c r="A513" s="32">
        <v>38626</v>
      </c>
      <c r="B513" s="23">
        <v>198.8</v>
      </c>
      <c r="C513" s="23">
        <v>162.19999999999999</v>
      </c>
      <c r="D513" s="23">
        <v>83.171999999999997</v>
      </c>
      <c r="E513" s="23">
        <v>5</v>
      </c>
      <c r="F513" s="23">
        <v>66.099999999999994</v>
      </c>
      <c r="G513" s="23">
        <v>134554</v>
      </c>
      <c r="H513" s="23">
        <v>3.78</v>
      </c>
      <c r="I513" s="23">
        <v>4.46</v>
      </c>
      <c r="J513" s="23">
        <v>3.71</v>
      </c>
      <c r="K513" s="23">
        <v>6.03</v>
      </c>
      <c r="L513" s="23">
        <v>1378.6</v>
      </c>
      <c r="M513" s="23">
        <v>6610.3</v>
      </c>
      <c r="N513" s="23">
        <v>1000.9124</v>
      </c>
      <c r="O513" s="23">
        <v>2151</v>
      </c>
      <c r="P513" s="23">
        <v>1244</v>
      </c>
      <c r="Q513" s="23">
        <v>95.276399999999995</v>
      </c>
      <c r="R513" s="23">
        <v>65.569999999999993</v>
      </c>
      <c r="S513" s="23">
        <v>76.900000000000006</v>
      </c>
    </row>
    <row r="514" spans="1:19">
      <c r="A514" s="32">
        <v>38657</v>
      </c>
      <c r="B514" s="23">
        <v>199.1</v>
      </c>
      <c r="C514" s="23">
        <v>166.2</v>
      </c>
      <c r="D514" s="23">
        <v>83.305000000000007</v>
      </c>
      <c r="E514" s="23">
        <v>5</v>
      </c>
      <c r="F514" s="23">
        <v>66.099999999999994</v>
      </c>
      <c r="G514" s="23">
        <v>134643</v>
      </c>
      <c r="H514" s="23">
        <v>4</v>
      </c>
      <c r="I514" s="23">
        <v>4.54</v>
      </c>
      <c r="J514" s="23">
        <v>3.88</v>
      </c>
      <c r="K514" s="23">
        <v>6.3</v>
      </c>
      <c r="L514" s="23">
        <v>1376.5</v>
      </c>
      <c r="M514" s="23">
        <v>6644.1</v>
      </c>
      <c r="N514" s="23">
        <v>1014.4345</v>
      </c>
      <c r="O514" s="23">
        <v>2065</v>
      </c>
      <c r="P514" s="23">
        <v>1336</v>
      </c>
      <c r="Q514" s="23">
        <v>96.441100000000006</v>
      </c>
      <c r="R514" s="23">
        <v>62.37</v>
      </c>
      <c r="S514" s="23">
        <v>74.2</v>
      </c>
    </row>
    <row r="515" spans="1:19">
      <c r="A515" s="32">
        <v>38687</v>
      </c>
      <c r="B515" s="23">
        <v>198.1</v>
      </c>
      <c r="C515" s="23">
        <v>163.69999999999999</v>
      </c>
      <c r="D515" s="23">
        <v>83.131</v>
      </c>
      <c r="E515" s="23">
        <v>5</v>
      </c>
      <c r="F515" s="23">
        <v>66</v>
      </c>
      <c r="G515" s="23">
        <v>134999</v>
      </c>
      <c r="H515" s="23">
        <v>4.16</v>
      </c>
      <c r="I515" s="23">
        <v>4.47</v>
      </c>
      <c r="J515" s="23">
        <v>3.89</v>
      </c>
      <c r="K515" s="23">
        <v>6.39</v>
      </c>
      <c r="L515" s="23">
        <v>1376.1</v>
      </c>
      <c r="M515" s="23">
        <v>6660.8</v>
      </c>
      <c r="N515" s="23">
        <v>1022.5189</v>
      </c>
      <c r="O515" s="23">
        <v>2147</v>
      </c>
      <c r="P515" s="23">
        <v>1214</v>
      </c>
      <c r="Q515" s="23">
        <v>97.501599999999996</v>
      </c>
      <c r="R515" s="23">
        <v>58.3</v>
      </c>
      <c r="S515" s="23">
        <v>81.599999999999994</v>
      </c>
    </row>
    <row r="516" spans="1:19">
      <c r="A516" s="32">
        <v>38718</v>
      </c>
      <c r="B516" s="23">
        <v>198.1</v>
      </c>
      <c r="C516" s="23">
        <v>163</v>
      </c>
      <c r="D516" s="23">
        <v>83.131</v>
      </c>
      <c r="E516" s="23">
        <v>4.9000000000000004</v>
      </c>
      <c r="F516" s="23">
        <v>66</v>
      </c>
      <c r="G516" s="23">
        <v>135158</v>
      </c>
      <c r="H516" s="23">
        <v>4.29</v>
      </c>
      <c r="I516" s="23">
        <v>4.42</v>
      </c>
      <c r="J516" s="23">
        <v>4.24</v>
      </c>
      <c r="K516" s="23">
        <v>6.32</v>
      </c>
      <c r="L516" s="23">
        <v>1374.3</v>
      </c>
      <c r="M516" s="23">
        <v>6688</v>
      </c>
      <c r="N516" s="23">
        <v>1036.0990999999999</v>
      </c>
      <c r="O516" s="23">
        <v>1994</v>
      </c>
      <c r="P516" s="23">
        <v>1239</v>
      </c>
      <c r="Q516" s="23">
        <v>97.972300000000004</v>
      </c>
      <c r="R516" s="23">
        <v>59.43</v>
      </c>
      <c r="S516" s="23">
        <v>91.5</v>
      </c>
    </row>
    <row r="517" spans="1:19">
      <c r="A517" s="32">
        <v>38749</v>
      </c>
      <c r="B517" s="23">
        <v>199.3</v>
      </c>
      <c r="C517" s="23">
        <v>164.3</v>
      </c>
      <c r="D517" s="23">
        <v>83.534000000000006</v>
      </c>
      <c r="E517" s="23">
        <v>4.7</v>
      </c>
      <c r="F517" s="23">
        <v>66</v>
      </c>
      <c r="G517" s="23">
        <v>135426</v>
      </c>
      <c r="H517" s="23">
        <v>4.49</v>
      </c>
      <c r="I517" s="23">
        <v>4.57</v>
      </c>
      <c r="J517" s="23">
        <v>4.43</v>
      </c>
      <c r="K517" s="23">
        <v>6.24</v>
      </c>
      <c r="L517" s="23">
        <v>1379.5</v>
      </c>
      <c r="M517" s="23">
        <v>6730.3</v>
      </c>
      <c r="N517" s="23">
        <v>1049.1342999999999</v>
      </c>
      <c r="O517" s="23">
        <v>2273</v>
      </c>
      <c r="P517" s="23">
        <v>1174</v>
      </c>
      <c r="Q517" s="23">
        <v>98.126999999999995</v>
      </c>
      <c r="R517" s="23">
        <v>65.510000000000005</v>
      </c>
      <c r="S517" s="23">
        <v>91.2</v>
      </c>
    </row>
    <row r="518" spans="1:19">
      <c r="A518" s="32">
        <v>38777</v>
      </c>
      <c r="B518" s="23">
        <v>199.4</v>
      </c>
      <c r="C518" s="23">
        <v>161.80000000000001</v>
      </c>
      <c r="D518" s="23">
        <v>83.584000000000003</v>
      </c>
      <c r="E518" s="23">
        <v>4.8</v>
      </c>
      <c r="F518" s="23">
        <v>66.099999999999994</v>
      </c>
      <c r="G518" s="23">
        <v>135731</v>
      </c>
      <c r="H518" s="23">
        <v>4.59</v>
      </c>
      <c r="I518" s="23">
        <v>4.72</v>
      </c>
      <c r="J518" s="23">
        <v>4.51</v>
      </c>
      <c r="K518" s="23">
        <v>6.27</v>
      </c>
      <c r="L518" s="23">
        <v>1378.4</v>
      </c>
      <c r="M518" s="23">
        <v>6754.9</v>
      </c>
      <c r="N518" s="23">
        <v>1058.5663999999999</v>
      </c>
      <c r="O518" s="23">
        <v>2119</v>
      </c>
      <c r="P518" s="23">
        <v>1061</v>
      </c>
      <c r="Q518" s="23">
        <v>98.168700000000001</v>
      </c>
      <c r="R518" s="23">
        <v>61.63</v>
      </c>
      <c r="S518" s="23">
        <v>86.7</v>
      </c>
    </row>
    <row r="519" spans="1:19">
      <c r="A519" s="32">
        <v>38808</v>
      </c>
      <c r="B519" s="23">
        <v>199.7</v>
      </c>
      <c r="C519" s="23">
        <v>162.19999999999999</v>
      </c>
      <c r="D519" s="23">
        <v>83.745999999999995</v>
      </c>
      <c r="E519" s="23">
        <v>4.7</v>
      </c>
      <c r="F519" s="23">
        <v>66.2</v>
      </c>
      <c r="G519" s="23">
        <v>136036</v>
      </c>
      <c r="H519" s="23">
        <v>4.79</v>
      </c>
      <c r="I519" s="23">
        <v>4.99</v>
      </c>
      <c r="J519" s="23">
        <v>4.5999999999999996</v>
      </c>
      <c r="K519" s="23">
        <v>6.41</v>
      </c>
      <c r="L519" s="23">
        <v>1383.2</v>
      </c>
      <c r="M519" s="23">
        <v>6769.5</v>
      </c>
      <c r="N519" s="23">
        <v>1068.6940999999999</v>
      </c>
      <c r="O519" s="23">
        <v>1969</v>
      </c>
      <c r="P519" s="23">
        <v>1116</v>
      </c>
      <c r="Q519" s="23">
        <v>98.391300000000001</v>
      </c>
      <c r="R519" s="23">
        <v>62.9</v>
      </c>
      <c r="S519" s="23">
        <v>88.9</v>
      </c>
    </row>
    <row r="520" spans="1:19">
      <c r="A520" s="32">
        <v>38838</v>
      </c>
      <c r="B520" s="23">
        <v>200.7</v>
      </c>
      <c r="C520" s="23">
        <v>164.3</v>
      </c>
      <c r="D520" s="23">
        <v>84.135000000000005</v>
      </c>
      <c r="E520" s="23">
        <v>4.7</v>
      </c>
      <c r="F520" s="23">
        <v>66.099999999999994</v>
      </c>
      <c r="G520" s="23">
        <v>136208</v>
      </c>
      <c r="H520" s="23">
        <v>4.9400000000000004</v>
      </c>
      <c r="I520" s="23">
        <v>5.1100000000000003</v>
      </c>
      <c r="J520" s="23">
        <v>4.72</v>
      </c>
      <c r="K520" s="23">
        <v>6.68</v>
      </c>
      <c r="L520" s="23">
        <v>1381.4</v>
      </c>
      <c r="M520" s="23">
        <v>6807</v>
      </c>
      <c r="N520" s="23">
        <v>1085.1400000000001</v>
      </c>
      <c r="O520" s="23">
        <v>1821</v>
      </c>
      <c r="P520" s="23">
        <v>1123</v>
      </c>
      <c r="Q520" s="23">
        <v>98.682599999999994</v>
      </c>
      <c r="R520" s="23">
        <v>69.69</v>
      </c>
      <c r="S520" s="23">
        <v>87.4</v>
      </c>
    </row>
    <row r="521" spans="1:19">
      <c r="A521" s="32">
        <v>38869</v>
      </c>
      <c r="B521" s="23">
        <v>201.3</v>
      </c>
      <c r="C521" s="23">
        <v>165.8</v>
      </c>
      <c r="D521" s="23">
        <v>84.361000000000004</v>
      </c>
      <c r="E521" s="23">
        <v>4.5999999999999996</v>
      </c>
      <c r="F521" s="23">
        <v>66.099999999999994</v>
      </c>
      <c r="G521" s="23">
        <v>136249</v>
      </c>
      <c r="H521" s="23">
        <v>4.99</v>
      </c>
      <c r="I521" s="23">
        <v>5.1100000000000003</v>
      </c>
      <c r="J521" s="23">
        <v>4.79</v>
      </c>
      <c r="K521" s="23">
        <v>6.75</v>
      </c>
      <c r="L521" s="23">
        <v>1387.2</v>
      </c>
      <c r="M521" s="23">
        <v>6813.9</v>
      </c>
      <c r="N521" s="23">
        <v>1103.2292</v>
      </c>
      <c r="O521" s="23">
        <v>1942</v>
      </c>
      <c r="P521" s="23">
        <v>1086</v>
      </c>
      <c r="Q521" s="23">
        <v>98.707400000000007</v>
      </c>
      <c r="R521" s="23">
        <v>70.94</v>
      </c>
      <c r="S521" s="23">
        <v>79.099999999999994</v>
      </c>
    </row>
    <row r="522" spans="1:19">
      <c r="A522" s="32">
        <v>38899</v>
      </c>
      <c r="B522" s="23">
        <v>201.8</v>
      </c>
      <c r="C522" s="23">
        <v>166.1</v>
      </c>
      <c r="D522" s="23">
        <v>84.569000000000003</v>
      </c>
      <c r="E522" s="23">
        <v>4.5999999999999996</v>
      </c>
      <c r="F522" s="23">
        <v>66.2</v>
      </c>
      <c r="G522" s="23">
        <v>136335</v>
      </c>
      <c r="H522" s="23">
        <v>5.24</v>
      </c>
      <c r="I522" s="23">
        <v>5.09</v>
      </c>
      <c r="J522" s="23">
        <v>4.95</v>
      </c>
      <c r="K522" s="23">
        <v>6.78</v>
      </c>
      <c r="L522" s="23">
        <v>1375.4</v>
      </c>
      <c r="M522" s="23">
        <v>6852.1</v>
      </c>
      <c r="N522" s="23">
        <v>1118.8535999999999</v>
      </c>
      <c r="O522" s="23">
        <v>1802</v>
      </c>
      <c r="P522" s="23">
        <v>1074</v>
      </c>
      <c r="Q522" s="23">
        <v>99.0398</v>
      </c>
      <c r="R522" s="23">
        <v>70.959999999999994</v>
      </c>
      <c r="S522" s="23">
        <v>84.9</v>
      </c>
    </row>
    <row r="523" spans="1:19">
      <c r="A523" s="32">
        <v>38930</v>
      </c>
      <c r="B523" s="23">
        <v>202.9</v>
      </c>
      <c r="C523" s="23">
        <v>166.8</v>
      </c>
      <c r="D523" s="23">
        <v>84.858000000000004</v>
      </c>
      <c r="E523" s="23">
        <v>4.7</v>
      </c>
      <c r="F523" s="23">
        <v>66.099999999999994</v>
      </c>
      <c r="G523" s="23">
        <v>136529</v>
      </c>
      <c r="H523" s="23">
        <v>5.25</v>
      </c>
      <c r="I523" s="23">
        <v>4.88</v>
      </c>
      <c r="J523" s="23">
        <v>4.96</v>
      </c>
      <c r="K523" s="23">
        <v>6.76</v>
      </c>
      <c r="L523" s="23">
        <v>1372.4</v>
      </c>
      <c r="M523" s="23">
        <v>6893.9</v>
      </c>
      <c r="N523" s="23">
        <v>1130.3385000000001</v>
      </c>
      <c r="O523" s="23">
        <v>1737</v>
      </c>
      <c r="P523" s="23">
        <v>965</v>
      </c>
      <c r="Q523" s="23">
        <v>98.975099999999998</v>
      </c>
      <c r="R523" s="23">
        <v>74.41</v>
      </c>
      <c r="S523" s="23">
        <v>84.7</v>
      </c>
    </row>
    <row r="524" spans="1:19">
      <c r="A524" s="32">
        <v>38961</v>
      </c>
      <c r="B524" s="23">
        <v>203.8</v>
      </c>
      <c r="C524" s="23">
        <v>167.9</v>
      </c>
      <c r="D524" s="23">
        <v>85.125</v>
      </c>
      <c r="E524" s="23">
        <v>4.7</v>
      </c>
      <c r="F524" s="23">
        <v>66.2</v>
      </c>
      <c r="G524" s="23">
        <v>136693</v>
      </c>
      <c r="H524" s="23">
        <v>5.25</v>
      </c>
      <c r="I524" s="23">
        <v>4.72</v>
      </c>
      <c r="J524" s="23">
        <v>4.8099999999999996</v>
      </c>
      <c r="K524" s="23">
        <v>6.59</v>
      </c>
      <c r="L524" s="23">
        <v>1372.4</v>
      </c>
      <c r="M524" s="23">
        <v>6925.3</v>
      </c>
      <c r="N524" s="23">
        <v>1152.2263</v>
      </c>
      <c r="O524" s="23">
        <v>1650</v>
      </c>
      <c r="P524" s="23">
        <v>1035</v>
      </c>
      <c r="Q524" s="23">
        <v>99.404700000000005</v>
      </c>
      <c r="R524" s="23">
        <v>73.05</v>
      </c>
      <c r="S524" s="23">
        <v>82</v>
      </c>
    </row>
    <row r="525" spans="1:19">
      <c r="A525" s="32">
        <v>38991</v>
      </c>
      <c r="B525" s="23">
        <v>202.8</v>
      </c>
      <c r="C525" s="23">
        <v>165.4</v>
      </c>
      <c r="D525" s="23">
        <v>84.902000000000001</v>
      </c>
      <c r="E525" s="23">
        <v>4.5</v>
      </c>
      <c r="F525" s="23">
        <v>66.099999999999994</v>
      </c>
      <c r="G525" s="23">
        <v>136829</v>
      </c>
      <c r="H525" s="23">
        <v>5.25</v>
      </c>
      <c r="I525" s="23">
        <v>4.7300000000000004</v>
      </c>
      <c r="J525" s="23">
        <v>4.92</v>
      </c>
      <c r="K525" s="23">
        <v>6.43</v>
      </c>
      <c r="L525" s="23">
        <v>1364.4</v>
      </c>
      <c r="M525" s="23">
        <v>6952.6</v>
      </c>
      <c r="N525" s="23">
        <v>1151.2393</v>
      </c>
      <c r="O525" s="23">
        <v>1720</v>
      </c>
      <c r="P525" s="23">
        <v>1016</v>
      </c>
      <c r="Q525" s="23">
        <v>99.224599999999995</v>
      </c>
      <c r="R525" s="23">
        <v>63.87</v>
      </c>
      <c r="S525" s="23">
        <v>85.4</v>
      </c>
    </row>
    <row r="526" spans="1:19">
      <c r="A526" s="32">
        <v>39022</v>
      </c>
      <c r="B526" s="23">
        <v>201.9</v>
      </c>
      <c r="C526" s="23">
        <v>162.19999999999999</v>
      </c>
      <c r="D526" s="23">
        <v>84.701999999999998</v>
      </c>
      <c r="E526" s="23">
        <v>4.4000000000000004</v>
      </c>
      <c r="F526" s="23">
        <v>66.2</v>
      </c>
      <c r="G526" s="23">
        <v>136846</v>
      </c>
      <c r="H526" s="23">
        <v>5.25</v>
      </c>
      <c r="I526" s="23">
        <v>4.5999999999999996</v>
      </c>
      <c r="J526" s="23">
        <v>4.9400000000000004</v>
      </c>
      <c r="K526" s="23">
        <v>6.42</v>
      </c>
      <c r="L526" s="23">
        <v>1370.3</v>
      </c>
      <c r="M526" s="23">
        <v>7002</v>
      </c>
      <c r="N526" s="23">
        <v>1161.2983999999999</v>
      </c>
      <c r="O526" s="23">
        <v>1491</v>
      </c>
      <c r="P526" s="23">
        <v>941</v>
      </c>
      <c r="Q526" s="23">
        <v>99.122900000000001</v>
      </c>
      <c r="R526" s="23">
        <v>58.88</v>
      </c>
      <c r="S526" s="23">
        <v>93.6</v>
      </c>
    </row>
    <row r="527" spans="1:19">
      <c r="A527" s="32">
        <v>39052</v>
      </c>
      <c r="B527" s="23">
        <v>202</v>
      </c>
      <c r="C527" s="23">
        <v>164.6</v>
      </c>
      <c r="D527" s="23">
        <v>84.730999999999995</v>
      </c>
      <c r="E527" s="23">
        <v>4.5</v>
      </c>
      <c r="F527" s="23">
        <v>66.3</v>
      </c>
      <c r="G527" s="23">
        <v>137061</v>
      </c>
      <c r="H527" s="23">
        <v>5.24</v>
      </c>
      <c r="I527" s="23">
        <v>4.5599999999999996</v>
      </c>
      <c r="J527" s="23">
        <v>4.8499999999999996</v>
      </c>
      <c r="K527" s="23">
        <v>6.2</v>
      </c>
      <c r="L527" s="23">
        <v>1370.8</v>
      </c>
      <c r="M527" s="23">
        <v>7037.5</v>
      </c>
      <c r="N527" s="23">
        <v>1169.8947000000001</v>
      </c>
      <c r="O527" s="23">
        <v>1570</v>
      </c>
      <c r="P527" s="23">
        <v>1003</v>
      </c>
      <c r="Q527" s="23">
        <v>99.096299999999999</v>
      </c>
      <c r="R527" s="23">
        <v>59.37</v>
      </c>
      <c r="S527" s="23">
        <v>92.1</v>
      </c>
    </row>
    <row r="528" spans="1:19">
      <c r="A528" s="32">
        <v>39083</v>
      </c>
      <c r="B528" s="23">
        <v>203.1</v>
      </c>
      <c r="C528" s="23">
        <v>165.6</v>
      </c>
      <c r="D528" s="23">
        <v>85.031999999999996</v>
      </c>
      <c r="E528" s="23">
        <v>4.4000000000000004</v>
      </c>
      <c r="F528" s="23">
        <v>66.400000000000006</v>
      </c>
      <c r="G528" s="23">
        <v>137249</v>
      </c>
      <c r="H528" s="23">
        <v>5.25</v>
      </c>
      <c r="I528" s="23">
        <v>4.76</v>
      </c>
      <c r="J528" s="23">
        <v>4.9800000000000004</v>
      </c>
      <c r="K528" s="23">
        <v>6.22</v>
      </c>
      <c r="L528" s="23">
        <v>1366.6</v>
      </c>
      <c r="M528" s="23">
        <v>7080.4</v>
      </c>
      <c r="N528" s="23">
        <v>1182.5150000000001</v>
      </c>
      <c r="O528" s="23">
        <v>1649</v>
      </c>
      <c r="P528" s="23">
        <v>998</v>
      </c>
      <c r="Q528" s="23">
        <v>100.1125</v>
      </c>
      <c r="R528" s="23">
        <v>62.03</v>
      </c>
      <c r="S528" s="23">
        <v>91.7</v>
      </c>
    </row>
    <row r="529" spans="1:19">
      <c r="A529" s="32">
        <v>39114</v>
      </c>
      <c r="B529" s="23">
        <v>203.43700000000001</v>
      </c>
      <c r="C529" s="23">
        <v>164</v>
      </c>
      <c r="D529" s="23">
        <v>85.316000000000003</v>
      </c>
      <c r="E529" s="23">
        <v>4.5999999999999996</v>
      </c>
      <c r="F529" s="23">
        <v>66.400000000000006</v>
      </c>
      <c r="G529" s="23">
        <v>137472</v>
      </c>
      <c r="H529" s="23">
        <v>5.26</v>
      </c>
      <c r="I529" s="23">
        <v>4.72</v>
      </c>
      <c r="J529" s="23">
        <v>5.03</v>
      </c>
      <c r="K529" s="23">
        <v>6.34</v>
      </c>
      <c r="L529" s="23">
        <v>1371.7</v>
      </c>
      <c r="M529" s="23">
        <v>7118.5</v>
      </c>
      <c r="N529" s="23">
        <v>1192.6697999999999</v>
      </c>
      <c r="O529" s="23">
        <v>1409</v>
      </c>
      <c r="P529" s="23">
        <v>891</v>
      </c>
      <c r="Q529" s="23">
        <v>99.754599999999996</v>
      </c>
      <c r="R529" s="23">
        <v>54.57</v>
      </c>
      <c r="S529" s="23">
        <v>96.9</v>
      </c>
    </row>
    <row r="530" spans="1:19">
      <c r="A530" s="32">
        <v>39142</v>
      </c>
      <c r="B530" s="23">
        <v>204.226</v>
      </c>
      <c r="C530" s="23">
        <v>166.8</v>
      </c>
      <c r="D530" s="23">
        <v>85.581000000000003</v>
      </c>
      <c r="E530" s="23">
        <v>4.5</v>
      </c>
      <c r="F530" s="23">
        <v>66.3</v>
      </c>
      <c r="G530" s="23">
        <v>137558</v>
      </c>
      <c r="H530" s="23">
        <v>5.26</v>
      </c>
      <c r="I530" s="23">
        <v>4.5599999999999996</v>
      </c>
      <c r="J530" s="23">
        <v>4.9400000000000004</v>
      </c>
      <c r="K530" s="23">
        <v>6.28</v>
      </c>
      <c r="L530" s="23">
        <v>1363</v>
      </c>
      <c r="M530" s="23">
        <v>7134.6</v>
      </c>
      <c r="N530" s="23">
        <v>1205.1675</v>
      </c>
      <c r="O530" s="23">
        <v>1480</v>
      </c>
      <c r="P530" s="23">
        <v>828</v>
      </c>
      <c r="Q530" s="23">
        <v>100.7166</v>
      </c>
      <c r="R530" s="23">
        <v>59.26</v>
      </c>
      <c r="S530" s="23">
        <v>91.3</v>
      </c>
    </row>
    <row r="531" spans="1:19">
      <c r="A531" s="32">
        <v>39173</v>
      </c>
      <c r="B531" s="23">
        <v>205.28800000000001</v>
      </c>
      <c r="C531" s="23">
        <v>169.3</v>
      </c>
      <c r="D531" s="23">
        <v>85.894000000000005</v>
      </c>
      <c r="E531" s="23">
        <v>4.4000000000000004</v>
      </c>
      <c r="F531" s="23">
        <v>66.2</v>
      </c>
      <c r="G531" s="23">
        <v>137782</v>
      </c>
      <c r="H531" s="23">
        <v>5.25</v>
      </c>
      <c r="I531" s="23">
        <v>4.6900000000000004</v>
      </c>
      <c r="J531" s="23">
        <v>4.87</v>
      </c>
      <c r="K531" s="23">
        <v>6.27</v>
      </c>
      <c r="L531" s="23">
        <v>1366.5</v>
      </c>
      <c r="M531" s="23">
        <v>7168.5</v>
      </c>
      <c r="N531" s="23">
        <v>1215.7947999999999</v>
      </c>
      <c r="O531" s="23">
        <v>1495</v>
      </c>
      <c r="P531" s="23">
        <v>833</v>
      </c>
      <c r="Q531" s="23">
        <v>100.8952</v>
      </c>
      <c r="R531" s="23">
        <v>60.56</v>
      </c>
      <c r="S531" s="23">
        <v>88.4</v>
      </c>
    </row>
    <row r="532" spans="1:19">
      <c r="A532" s="32">
        <v>39203</v>
      </c>
      <c r="B532" s="23">
        <v>205.904</v>
      </c>
      <c r="C532" s="23">
        <v>171.4</v>
      </c>
      <c r="D532" s="23">
        <v>86.096000000000004</v>
      </c>
      <c r="E532" s="23">
        <v>4.5</v>
      </c>
      <c r="F532" s="23">
        <v>65.900000000000006</v>
      </c>
      <c r="G532" s="23">
        <v>137845</v>
      </c>
      <c r="H532" s="23">
        <v>5.25</v>
      </c>
      <c r="I532" s="23">
        <v>4.75</v>
      </c>
      <c r="J532" s="23">
        <v>4.7300000000000004</v>
      </c>
      <c r="K532" s="23">
        <v>6.39</v>
      </c>
      <c r="L532" s="23">
        <v>1378</v>
      </c>
      <c r="M532" s="23">
        <v>7241</v>
      </c>
      <c r="N532" s="23">
        <v>1226.4812999999999</v>
      </c>
      <c r="O532" s="23">
        <v>1490</v>
      </c>
      <c r="P532" s="23">
        <v>887</v>
      </c>
      <c r="Q532" s="23">
        <v>101.5723</v>
      </c>
      <c r="R532" s="23">
        <v>63.97</v>
      </c>
      <c r="S532" s="23">
        <v>87.1</v>
      </c>
    </row>
    <row r="533" spans="1:19">
      <c r="A533" s="32">
        <v>39234</v>
      </c>
      <c r="B533" s="23">
        <v>206.755</v>
      </c>
      <c r="C533" s="23">
        <v>173.3</v>
      </c>
      <c r="D533" s="23">
        <v>86.346000000000004</v>
      </c>
      <c r="E533" s="23">
        <v>4.4000000000000004</v>
      </c>
      <c r="F533" s="23">
        <v>66</v>
      </c>
      <c r="G533" s="23">
        <v>137993</v>
      </c>
      <c r="H533" s="23">
        <v>5.25</v>
      </c>
      <c r="I533" s="23">
        <v>5.0999999999999996</v>
      </c>
      <c r="J533" s="23">
        <v>4.6100000000000003</v>
      </c>
      <c r="K533" s="23">
        <v>6.39</v>
      </c>
      <c r="L533" s="23">
        <v>1380.9</v>
      </c>
      <c r="M533" s="23">
        <v>7254.9</v>
      </c>
      <c r="N533" s="23">
        <v>1244.4983999999999</v>
      </c>
      <c r="O533" s="23">
        <v>1415</v>
      </c>
      <c r="P533" s="23">
        <v>842</v>
      </c>
      <c r="Q533" s="23">
        <v>101.62690000000001</v>
      </c>
      <c r="R533" s="23">
        <v>63.46</v>
      </c>
      <c r="S533" s="23">
        <v>88.3</v>
      </c>
    </row>
    <row r="534" spans="1:19">
      <c r="A534" s="32">
        <v>39264</v>
      </c>
      <c r="B534" s="23">
        <v>207.23400000000001</v>
      </c>
      <c r="C534" s="23">
        <v>173.8</v>
      </c>
      <c r="D534" s="23">
        <v>86.528999999999996</v>
      </c>
      <c r="E534" s="23">
        <v>4.5999999999999996</v>
      </c>
      <c r="F534" s="23">
        <v>66</v>
      </c>
      <c r="G534" s="23">
        <v>138069</v>
      </c>
      <c r="H534" s="23">
        <v>5.26</v>
      </c>
      <c r="I534" s="23">
        <v>5</v>
      </c>
      <c r="J534" s="23">
        <v>4.82</v>
      </c>
      <c r="K534" s="23">
        <v>6.7</v>
      </c>
      <c r="L534" s="23">
        <v>1368.2</v>
      </c>
      <c r="M534" s="23">
        <v>7288.1</v>
      </c>
      <c r="N534" s="23">
        <v>1263.9747</v>
      </c>
      <c r="O534" s="23">
        <v>1448</v>
      </c>
      <c r="P534" s="23">
        <v>793</v>
      </c>
      <c r="Q534" s="23">
        <v>101.65470000000001</v>
      </c>
      <c r="R534" s="23">
        <v>67.48</v>
      </c>
      <c r="S534" s="23">
        <v>85.3</v>
      </c>
    </row>
    <row r="535" spans="1:19">
      <c r="A535" s="32">
        <v>39295</v>
      </c>
      <c r="B535" s="23">
        <v>207.60300000000001</v>
      </c>
      <c r="C535" s="23">
        <v>175.1</v>
      </c>
      <c r="D535" s="23">
        <v>86.661000000000001</v>
      </c>
      <c r="E535" s="23">
        <v>4.7</v>
      </c>
      <c r="F535" s="23">
        <v>66</v>
      </c>
      <c r="G535" s="23">
        <v>138044</v>
      </c>
      <c r="H535" s="23">
        <v>5.0199999999999996</v>
      </c>
      <c r="I535" s="23">
        <v>4.67</v>
      </c>
      <c r="J535" s="23">
        <v>4.2</v>
      </c>
      <c r="K535" s="23">
        <v>6.65</v>
      </c>
      <c r="L535" s="23">
        <v>1371.8</v>
      </c>
      <c r="M535" s="23">
        <v>7319</v>
      </c>
      <c r="N535" s="23">
        <v>1281.5328</v>
      </c>
      <c r="O535" s="23">
        <v>1354</v>
      </c>
      <c r="P535" s="23">
        <v>778</v>
      </c>
      <c r="Q535" s="23">
        <v>101.4953</v>
      </c>
      <c r="R535" s="23">
        <v>74.180000000000007</v>
      </c>
      <c r="S535" s="23">
        <v>90.4</v>
      </c>
    </row>
    <row r="536" spans="1:19">
      <c r="A536" s="32">
        <v>39326</v>
      </c>
      <c r="B536" s="23">
        <v>207.667</v>
      </c>
      <c r="C536" s="23">
        <v>172.4</v>
      </c>
      <c r="D536" s="23">
        <v>86.72</v>
      </c>
      <c r="E536" s="23">
        <v>4.5999999999999996</v>
      </c>
      <c r="F536" s="23">
        <v>65.8</v>
      </c>
      <c r="G536" s="23">
        <v>138013</v>
      </c>
      <c r="H536" s="23">
        <v>4.9400000000000004</v>
      </c>
      <c r="I536" s="23">
        <v>4.5199999999999996</v>
      </c>
      <c r="J536" s="23">
        <v>3.89</v>
      </c>
      <c r="K536" s="23">
        <v>6.65</v>
      </c>
      <c r="L536" s="23">
        <v>1376.3</v>
      </c>
      <c r="M536" s="23">
        <v>7395.1</v>
      </c>
      <c r="N536" s="23">
        <v>1307.6297</v>
      </c>
      <c r="O536" s="23">
        <v>1330</v>
      </c>
      <c r="P536" s="23">
        <v>699</v>
      </c>
      <c r="Q536" s="23">
        <v>101.6943</v>
      </c>
      <c r="R536" s="23">
        <v>72.39</v>
      </c>
      <c r="S536" s="23">
        <v>83.4</v>
      </c>
    </row>
    <row r="537" spans="1:19">
      <c r="A537" s="32">
        <v>39356</v>
      </c>
      <c r="B537" s="23">
        <v>208.547</v>
      </c>
      <c r="C537" s="23">
        <v>173.5</v>
      </c>
      <c r="D537" s="23">
        <v>87.054000000000002</v>
      </c>
      <c r="E537" s="23">
        <v>4.7</v>
      </c>
      <c r="F537" s="23">
        <v>66</v>
      </c>
      <c r="G537" s="23">
        <v>138101</v>
      </c>
      <c r="H537" s="23">
        <v>4.76</v>
      </c>
      <c r="I537" s="23">
        <v>4.53</v>
      </c>
      <c r="J537" s="23">
        <v>3.9</v>
      </c>
      <c r="K537" s="23">
        <v>6.59</v>
      </c>
      <c r="L537" s="23">
        <v>1375.7</v>
      </c>
      <c r="M537" s="23">
        <v>7413.3</v>
      </c>
      <c r="N537" s="23">
        <v>1350.14</v>
      </c>
      <c r="O537" s="23">
        <v>1183</v>
      </c>
      <c r="P537" s="23">
        <v>686</v>
      </c>
      <c r="Q537" s="23">
        <v>101.94280000000001</v>
      </c>
      <c r="R537" s="23">
        <v>79.930000000000007</v>
      </c>
      <c r="S537" s="23">
        <v>83.4</v>
      </c>
    </row>
    <row r="538" spans="1:19">
      <c r="A538" s="32">
        <v>39387</v>
      </c>
      <c r="B538" s="23">
        <v>209.19</v>
      </c>
      <c r="C538" s="23">
        <v>174.7</v>
      </c>
      <c r="D538" s="23">
        <v>87.317999999999998</v>
      </c>
      <c r="E538" s="23">
        <v>4.7</v>
      </c>
      <c r="F538" s="23">
        <v>65.8</v>
      </c>
      <c r="G538" s="23">
        <v>138177</v>
      </c>
      <c r="H538" s="23">
        <v>4.49</v>
      </c>
      <c r="I538" s="23">
        <v>4.1500000000000004</v>
      </c>
      <c r="J538" s="23">
        <v>3.27</v>
      </c>
      <c r="K538" s="23">
        <v>6.48</v>
      </c>
      <c r="L538" s="23">
        <v>1379.4</v>
      </c>
      <c r="M538" s="23">
        <v>7428.4</v>
      </c>
      <c r="N538" s="23">
        <v>1374.7647999999999</v>
      </c>
      <c r="O538" s="23">
        <v>1264</v>
      </c>
      <c r="P538" s="23">
        <v>727</v>
      </c>
      <c r="Q538" s="23">
        <v>101.6446</v>
      </c>
      <c r="R538" s="23">
        <v>86.2</v>
      </c>
      <c r="S538" s="23">
        <v>80.900000000000006</v>
      </c>
    </row>
    <row r="539" spans="1:19">
      <c r="A539" s="32">
        <v>39417</v>
      </c>
      <c r="B539" s="23">
        <v>210.834</v>
      </c>
      <c r="C539" s="23">
        <v>179</v>
      </c>
      <c r="D539" s="23">
        <v>87.781000000000006</v>
      </c>
      <c r="E539" s="23">
        <v>4.7</v>
      </c>
      <c r="F539" s="23">
        <v>66</v>
      </c>
      <c r="G539" s="23">
        <v>138291</v>
      </c>
      <c r="H539" s="23">
        <v>4.24</v>
      </c>
      <c r="I539" s="23">
        <v>4.0999999999999996</v>
      </c>
      <c r="J539" s="23">
        <v>3</v>
      </c>
      <c r="K539" s="23">
        <v>6.4</v>
      </c>
      <c r="L539" s="23">
        <v>1371.8</v>
      </c>
      <c r="M539" s="23">
        <v>7453.8</v>
      </c>
      <c r="N539" s="23">
        <v>1393.6351</v>
      </c>
      <c r="O539" s="23">
        <v>1197</v>
      </c>
      <c r="P539" s="23">
        <v>641</v>
      </c>
      <c r="Q539" s="23">
        <v>102.2167</v>
      </c>
      <c r="R539" s="23">
        <v>94.62</v>
      </c>
      <c r="S539" s="23">
        <v>76.099999999999994</v>
      </c>
    </row>
    <row r="540" spans="1:19">
      <c r="A540" s="32">
        <v>39448</v>
      </c>
      <c r="B540" s="23">
        <v>211.44499999999999</v>
      </c>
      <c r="C540" s="23">
        <v>178.6</v>
      </c>
      <c r="D540" s="23">
        <v>87.983999999999995</v>
      </c>
      <c r="E540" s="23">
        <v>5</v>
      </c>
      <c r="F540" s="23">
        <v>66</v>
      </c>
      <c r="G540" s="23">
        <v>138395</v>
      </c>
      <c r="H540" s="23">
        <v>3.94</v>
      </c>
      <c r="I540" s="23">
        <v>3.74</v>
      </c>
      <c r="J540" s="23">
        <v>2.75</v>
      </c>
      <c r="K540" s="23">
        <v>6.65</v>
      </c>
      <c r="L540" s="23">
        <v>1373.4</v>
      </c>
      <c r="M540" s="23">
        <v>7484.2</v>
      </c>
      <c r="N540" s="23">
        <v>1417.6110000000001</v>
      </c>
      <c r="O540" s="23">
        <v>1037</v>
      </c>
      <c r="P540" s="23">
        <v>619</v>
      </c>
      <c r="Q540" s="23">
        <v>102.2764</v>
      </c>
      <c r="R540" s="23">
        <v>91.73</v>
      </c>
      <c r="S540" s="23">
        <v>75.5</v>
      </c>
    </row>
    <row r="541" spans="1:19">
      <c r="A541" s="32">
        <v>39479</v>
      </c>
      <c r="B541" s="23">
        <v>212.17400000000001</v>
      </c>
      <c r="C541" s="23">
        <v>181</v>
      </c>
      <c r="D541" s="23">
        <v>88.206000000000003</v>
      </c>
      <c r="E541" s="23">
        <v>5</v>
      </c>
      <c r="F541" s="23">
        <v>66.2</v>
      </c>
      <c r="G541" s="23">
        <v>138391</v>
      </c>
      <c r="H541" s="23">
        <v>2.98</v>
      </c>
      <c r="I541" s="23">
        <v>3.74</v>
      </c>
      <c r="J541" s="23">
        <v>2.12</v>
      </c>
      <c r="K541" s="23">
        <v>6.54</v>
      </c>
      <c r="L541" s="23">
        <v>1377.7</v>
      </c>
      <c r="M541" s="23">
        <v>7517.8</v>
      </c>
      <c r="N541" s="23">
        <v>1441.096</v>
      </c>
      <c r="O541" s="23">
        <v>1084</v>
      </c>
      <c r="P541" s="23">
        <v>627</v>
      </c>
      <c r="Q541" s="23">
        <v>102.1493</v>
      </c>
      <c r="R541" s="23">
        <v>92.95</v>
      </c>
      <c r="S541" s="23">
        <v>78.400000000000006</v>
      </c>
    </row>
    <row r="542" spans="1:19">
      <c r="A542" s="32">
        <v>39508</v>
      </c>
      <c r="B542" s="23">
        <v>212.68700000000001</v>
      </c>
      <c r="C542" s="23">
        <v>182.7</v>
      </c>
      <c r="D542" s="23">
        <v>88.382000000000005</v>
      </c>
      <c r="E542" s="23">
        <v>4.9000000000000004</v>
      </c>
      <c r="F542" s="23">
        <v>66</v>
      </c>
      <c r="G542" s="23">
        <v>138327</v>
      </c>
      <c r="H542" s="23">
        <v>2.61</v>
      </c>
      <c r="I542" s="23">
        <v>3.51</v>
      </c>
      <c r="J542" s="23">
        <v>1.26</v>
      </c>
      <c r="K542" s="23">
        <v>6.82</v>
      </c>
      <c r="L542" s="23">
        <v>1380.4</v>
      </c>
      <c r="M542" s="23">
        <v>7604.2</v>
      </c>
      <c r="N542" s="23">
        <v>1449.2474999999999</v>
      </c>
      <c r="O542" s="23">
        <v>1103</v>
      </c>
      <c r="P542" s="23">
        <v>593</v>
      </c>
      <c r="Q542" s="23">
        <v>101.7756</v>
      </c>
      <c r="R542" s="23">
        <v>95.35</v>
      </c>
      <c r="S542" s="23">
        <v>70.8</v>
      </c>
    </row>
    <row r="543" spans="1:19">
      <c r="A543" s="32">
        <v>39539</v>
      </c>
      <c r="B543" s="23">
        <v>213.44800000000001</v>
      </c>
      <c r="C543" s="23">
        <v>187.9</v>
      </c>
      <c r="D543" s="23">
        <v>88.635000000000005</v>
      </c>
      <c r="E543" s="23">
        <v>5.0999999999999996</v>
      </c>
      <c r="F543" s="23">
        <v>66.099999999999994</v>
      </c>
      <c r="G543" s="23">
        <v>138257</v>
      </c>
      <c r="H543" s="23">
        <v>2.2799999999999998</v>
      </c>
      <c r="I543" s="23">
        <v>3.68</v>
      </c>
      <c r="J543" s="23">
        <v>1.29</v>
      </c>
      <c r="K543" s="23">
        <v>6.89</v>
      </c>
      <c r="L543" s="23">
        <v>1388.7</v>
      </c>
      <c r="M543" s="23">
        <v>7670.3</v>
      </c>
      <c r="N543" s="23">
        <v>1470.8297</v>
      </c>
      <c r="O543" s="23">
        <v>1005</v>
      </c>
      <c r="P543" s="23">
        <v>535</v>
      </c>
      <c r="Q543" s="23">
        <v>101.4508</v>
      </c>
      <c r="R543" s="23">
        <v>105.56</v>
      </c>
      <c r="S543" s="23">
        <v>69.5</v>
      </c>
    </row>
    <row r="544" spans="1:19">
      <c r="A544" s="32">
        <v>39569</v>
      </c>
      <c r="B544" s="23">
        <v>213.94200000000001</v>
      </c>
      <c r="C544" s="23">
        <v>190.9</v>
      </c>
      <c r="D544" s="23">
        <v>88.799000000000007</v>
      </c>
      <c r="E544" s="23">
        <v>5</v>
      </c>
      <c r="F544" s="23">
        <v>65.900000000000006</v>
      </c>
      <c r="G544" s="23">
        <v>138038</v>
      </c>
      <c r="H544" s="23">
        <v>1.98</v>
      </c>
      <c r="I544" s="23">
        <v>3.88</v>
      </c>
      <c r="J544" s="23">
        <v>1.73</v>
      </c>
      <c r="K544" s="23">
        <v>6.97</v>
      </c>
      <c r="L544" s="23">
        <v>1391.4</v>
      </c>
      <c r="M544" s="23">
        <v>7712.8</v>
      </c>
      <c r="N544" s="23">
        <v>1489.9327000000001</v>
      </c>
      <c r="O544" s="23">
        <v>1013</v>
      </c>
      <c r="P544" s="23">
        <v>536</v>
      </c>
      <c r="Q544" s="23">
        <v>100.75539999999999</v>
      </c>
      <c r="R544" s="23">
        <v>112.57</v>
      </c>
      <c r="S544" s="23">
        <v>62.6</v>
      </c>
    </row>
    <row r="545" spans="1:19">
      <c r="A545" s="32">
        <v>39600</v>
      </c>
      <c r="B545" s="23">
        <v>215.208</v>
      </c>
      <c r="C545" s="23">
        <v>196.6</v>
      </c>
      <c r="D545" s="23">
        <v>89.18</v>
      </c>
      <c r="E545" s="23">
        <v>5.4</v>
      </c>
      <c r="F545" s="23">
        <v>66.099999999999994</v>
      </c>
      <c r="G545" s="23">
        <v>137851</v>
      </c>
      <c r="H545" s="23">
        <v>2</v>
      </c>
      <c r="I545" s="23">
        <v>4.0999999999999996</v>
      </c>
      <c r="J545" s="23">
        <v>1.86</v>
      </c>
      <c r="K545" s="23">
        <v>6.93</v>
      </c>
      <c r="L545" s="23">
        <v>1393.4</v>
      </c>
      <c r="M545" s="23">
        <v>7725.5</v>
      </c>
      <c r="N545" s="23">
        <v>1491.2023999999999</v>
      </c>
      <c r="O545" s="23">
        <v>973</v>
      </c>
      <c r="P545" s="23">
        <v>504</v>
      </c>
      <c r="Q545" s="23">
        <v>100.1336</v>
      </c>
      <c r="R545" s="23">
        <v>125.39</v>
      </c>
      <c r="S545" s="23">
        <v>59.8</v>
      </c>
    </row>
    <row r="546" spans="1:19">
      <c r="A546" s="32">
        <v>39630</v>
      </c>
      <c r="B546" s="23">
        <v>217.46299999999999</v>
      </c>
      <c r="C546" s="23">
        <v>200.5</v>
      </c>
      <c r="D546" s="23">
        <v>89.826999999999998</v>
      </c>
      <c r="E546" s="23">
        <v>5.6</v>
      </c>
      <c r="F546" s="23">
        <v>66.099999999999994</v>
      </c>
      <c r="G546" s="23">
        <v>137698</v>
      </c>
      <c r="H546" s="23">
        <v>2.0099999999999998</v>
      </c>
      <c r="I546" s="23">
        <v>4.01</v>
      </c>
      <c r="J546" s="23">
        <v>1.63</v>
      </c>
      <c r="K546" s="23">
        <v>7.07</v>
      </c>
      <c r="L546" s="23">
        <v>1404.6</v>
      </c>
      <c r="M546" s="23">
        <v>7744.2</v>
      </c>
      <c r="N546" s="23">
        <v>1498.3693000000001</v>
      </c>
      <c r="O546" s="23">
        <v>1046</v>
      </c>
      <c r="P546" s="23">
        <v>487</v>
      </c>
      <c r="Q546" s="23">
        <v>99.872799999999998</v>
      </c>
      <c r="R546" s="23">
        <v>133.93</v>
      </c>
      <c r="S546" s="23">
        <v>56.4</v>
      </c>
    </row>
    <row r="547" spans="1:19">
      <c r="A547" s="32">
        <v>39661</v>
      </c>
      <c r="B547" s="23">
        <v>219.01599999999999</v>
      </c>
      <c r="C547" s="23">
        <v>205.5</v>
      </c>
      <c r="D547" s="23">
        <v>90.245000000000005</v>
      </c>
      <c r="E547" s="23">
        <v>5.8</v>
      </c>
      <c r="F547" s="23">
        <v>66.099999999999994</v>
      </c>
      <c r="G547" s="23">
        <v>137498</v>
      </c>
      <c r="H547" s="23">
        <v>2</v>
      </c>
      <c r="I547" s="23">
        <v>3.89</v>
      </c>
      <c r="J547" s="23">
        <v>1.72</v>
      </c>
      <c r="K547" s="23">
        <v>7.16</v>
      </c>
      <c r="L547" s="23">
        <v>1421.1</v>
      </c>
      <c r="M547" s="23">
        <v>7791.5</v>
      </c>
      <c r="N547" s="23">
        <v>1511.982</v>
      </c>
      <c r="O547" s="23">
        <v>923</v>
      </c>
      <c r="P547" s="23">
        <v>477</v>
      </c>
      <c r="Q547" s="23">
        <v>99.419399999999996</v>
      </c>
      <c r="R547" s="23">
        <v>133.44</v>
      </c>
      <c r="S547" s="23">
        <v>61.2</v>
      </c>
    </row>
    <row r="548" spans="1:19">
      <c r="A548" s="32">
        <v>39692</v>
      </c>
      <c r="B548" s="23">
        <v>218.69</v>
      </c>
      <c r="C548" s="23">
        <v>199</v>
      </c>
      <c r="D548" s="23">
        <v>90.171999999999997</v>
      </c>
      <c r="E548" s="23">
        <v>6.1</v>
      </c>
      <c r="F548" s="23">
        <v>66.099999999999994</v>
      </c>
      <c r="G548" s="23">
        <v>137211</v>
      </c>
      <c r="H548" s="23">
        <v>1.81</v>
      </c>
      <c r="I548" s="23">
        <v>3.69</v>
      </c>
      <c r="J548" s="23">
        <v>1.1299999999999999</v>
      </c>
      <c r="K548" s="23">
        <v>7.15</v>
      </c>
      <c r="L548" s="23">
        <v>1407.4</v>
      </c>
      <c r="M548" s="23">
        <v>7806.1</v>
      </c>
      <c r="N548" s="23">
        <v>1513.7434000000001</v>
      </c>
      <c r="O548" s="23">
        <v>844</v>
      </c>
      <c r="P548" s="23">
        <v>435</v>
      </c>
      <c r="Q548" s="23">
        <v>97.849100000000007</v>
      </c>
      <c r="R548" s="23">
        <v>116.61</v>
      </c>
      <c r="S548" s="23">
        <v>63</v>
      </c>
    </row>
    <row r="549" spans="1:19">
      <c r="A549" s="32">
        <v>39722</v>
      </c>
      <c r="B549" s="23">
        <v>218.87700000000001</v>
      </c>
      <c r="C549" s="23">
        <v>196.9</v>
      </c>
      <c r="D549" s="23">
        <v>90.247</v>
      </c>
      <c r="E549" s="23">
        <v>6.1</v>
      </c>
      <c r="F549" s="23">
        <v>66</v>
      </c>
      <c r="G549" s="23">
        <v>136762</v>
      </c>
      <c r="H549" s="23">
        <v>0.97</v>
      </c>
      <c r="I549" s="23">
        <v>3.81</v>
      </c>
      <c r="J549" s="23">
        <v>0.67</v>
      </c>
      <c r="K549" s="23">
        <v>7.31</v>
      </c>
      <c r="L549" s="23">
        <v>1462</v>
      </c>
      <c r="M549" s="23">
        <v>7872.7</v>
      </c>
      <c r="N549" s="23">
        <v>1531.0862</v>
      </c>
      <c r="O549" s="23">
        <v>820</v>
      </c>
      <c r="P549" s="23">
        <v>433</v>
      </c>
      <c r="Q549" s="23">
        <v>93.557599999999994</v>
      </c>
      <c r="R549" s="23">
        <v>103.9</v>
      </c>
      <c r="S549" s="23">
        <v>70.3</v>
      </c>
    </row>
    <row r="550" spans="1:19">
      <c r="A550" s="32">
        <v>39753</v>
      </c>
      <c r="B550" s="23">
        <v>216.995</v>
      </c>
      <c r="C550" s="23">
        <v>186.4</v>
      </c>
      <c r="D550" s="23">
        <v>89.650999999999996</v>
      </c>
      <c r="E550" s="23">
        <v>6.5</v>
      </c>
      <c r="F550" s="23">
        <v>66</v>
      </c>
      <c r="G550" s="23">
        <v>136293</v>
      </c>
      <c r="H550" s="23">
        <v>0.39</v>
      </c>
      <c r="I550" s="23">
        <v>3.53</v>
      </c>
      <c r="J550" s="23">
        <v>0.19</v>
      </c>
      <c r="K550" s="23">
        <v>8.8800000000000008</v>
      </c>
      <c r="L550" s="23">
        <v>1473.8</v>
      </c>
      <c r="M550" s="23">
        <v>7975.3</v>
      </c>
      <c r="N550" s="23">
        <v>1586.4911999999999</v>
      </c>
      <c r="O550" s="23">
        <v>777</v>
      </c>
      <c r="P550" s="23">
        <v>393</v>
      </c>
      <c r="Q550" s="23">
        <v>94.498500000000007</v>
      </c>
      <c r="R550" s="23">
        <v>76.650000000000006</v>
      </c>
      <c r="S550" s="23">
        <v>57.6</v>
      </c>
    </row>
    <row r="551" spans="1:19">
      <c r="A551" s="32">
        <v>39783</v>
      </c>
      <c r="B551" s="23">
        <v>213.15299999999999</v>
      </c>
      <c r="C551" s="23">
        <v>176.8</v>
      </c>
      <c r="D551" s="23">
        <v>88.593000000000004</v>
      </c>
      <c r="E551" s="23">
        <v>6.8</v>
      </c>
      <c r="F551" s="23">
        <v>65.900000000000006</v>
      </c>
      <c r="G551" s="23">
        <v>135543</v>
      </c>
      <c r="H551" s="23">
        <v>0.16</v>
      </c>
      <c r="I551" s="23">
        <v>2.42</v>
      </c>
      <c r="J551" s="23">
        <v>0.03</v>
      </c>
      <c r="K551" s="23">
        <v>9.2100000000000009</v>
      </c>
      <c r="L551" s="23">
        <v>1514.6</v>
      </c>
      <c r="M551" s="23">
        <v>8027.3</v>
      </c>
      <c r="N551" s="23">
        <v>1575.4485</v>
      </c>
      <c r="O551" s="23">
        <v>652</v>
      </c>
      <c r="P551" s="23">
        <v>389</v>
      </c>
      <c r="Q551" s="23">
        <v>93.261700000000005</v>
      </c>
      <c r="R551" s="23">
        <v>57.44</v>
      </c>
      <c r="S551" s="23">
        <v>55.3</v>
      </c>
    </row>
    <row r="552" spans="1:19">
      <c r="A552" s="32">
        <v>39814</v>
      </c>
      <c r="B552" s="23">
        <v>211.398</v>
      </c>
      <c r="C552" s="23">
        <v>170.9</v>
      </c>
      <c r="D552" s="23">
        <v>88.097999999999999</v>
      </c>
      <c r="E552" s="23">
        <v>7.3</v>
      </c>
      <c r="F552" s="23">
        <v>65.8</v>
      </c>
      <c r="G552" s="23">
        <v>134847</v>
      </c>
      <c r="H552" s="23">
        <v>0.15</v>
      </c>
      <c r="I552" s="23">
        <v>2.52</v>
      </c>
      <c r="J552" s="23">
        <v>0.13</v>
      </c>
      <c r="K552" s="23">
        <v>8.43</v>
      </c>
      <c r="L552" s="23">
        <v>1601.7</v>
      </c>
      <c r="M552" s="23">
        <v>8205</v>
      </c>
      <c r="N552" s="23">
        <v>1558.6889000000001</v>
      </c>
      <c r="O552" s="23">
        <v>560</v>
      </c>
      <c r="P552" s="23">
        <v>377</v>
      </c>
      <c r="Q552" s="23">
        <v>90.626599999999996</v>
      </c>
      <c r="R552" s="23">
        <v>41.02</v>
      </c>
      <c r="S552" s="23">
        <v>60.1</v>
      </c>
    </row>
    <row r="553" spans="1:19">
      <c r="A553" s="32">
        <v>39845</v>
      </c>
      <c r="B553" s="23">
        <v>211.93299999999999</v>
      </c>
      <c r="C553" s="23">
        <v>171.2</v>
      </c>
      <c r="D553" s="23">
        <v>88.108000000000004</v>
      </c>
      <c r="E553" s="23">
        <v>7.8</v>
      </c>
      <c r="F553" s="23">
        <v>65.7</v>
      </c>
      <c r="G553" s="23">
        <v>134078</v>
      </c>
      <c r="H553" s="23">
        <v>0.22</v>
      </c>
      <c r="I553" s="23">
        <v>2.87</v>
      </c>
      <c r="J553" s="23">
        <v>0.3</v>
      </c>
      <c r="K553" s="23">
        <v>8.14</v>
      </c>
      <c r="L553" s="23">
        <v>1582.8</v>
      </c>
      <c r="M553" s="23">
        <v>8289.4</v>
      </c>
      <c r="N553" s="23">
        <v>1544.9018000000001</v>
      </c>
      <c r="O553" s="23">
        <v>490</v>
      </c>
      <c r="P553" s="23">
        <v>336</v>
      </c>
      <c r="Q553" s="23">
        <v>88.371200000000002</v>
      </c>
      <c r="R553" s="23">
        <v>41.74</v>
      </c>
      <c r="S553" s="23">
        <v>61.2</v>
      </c>
    </row>
    <row r="554" spans="1:19">
      <c r="A554" s="32">
        <v>39873</v>
      </c>
      <c r="B554" s="23">
        <v>212.70500000000001</v>
      </c>
      <c r="C554" s="23">
        <v>169.3</v>
      </c>
      <c r="D554" s="23">
        <v>88.266000000000005</v>
      </c>
      <c r="E554" s="23">
        <v>8.3000000000000007</v>
      </c>
      <c r="F554" s="23">
        <v>65.8</v>
      </c>
      <c r="G554" s="23">
        <v>133317</v>
      </c>
      <c r="H554" s="23">
        <v>0.18</v>
      </c>
      <c r="I554" s="23">
        <v>2.82</v>
      </c>
      <c r="J554" s="23">
        <v>0.21</v>
      </c>
      <c r="K554" s="23">
        <v>8.08</v>
      </c>
      <c r="L554" s="23">
        <v>1567.2</v>
      </c>
      <c r="M554" s="23">
        <v>8319.6</v>
      </c>
      <c r="N554" s="23">
        <v>1532.8200999999999</v>
      </c>
      <c r="O554" s="23">
        <v>582</v>
      </c>
      <c r="P554" s="23">
        <v>372</v>
      </c>
      <c r="Q554" s="23">
        <v>87.843000000000004</v>
      </c>
      <c r="R554" s="23">
        <v>39.159999999999997</v>
      </c>
      <c r="S554" s="23">
        <v>56.3</v>
      </c>
    </row>
    <row r="555" spans="1:19">
      <c r="A555" s="32">
        <v>39904</v>
      </c>
      <c r="B555" s="23">
        <v>212.495</v>
      </c>
      <c r="C555" s="23">
        <v>168.1</v>
      </c>
      <c r="D555" s="23">
        <v>88.168999999999997</v>
      </c>
      <c r="E555" s="23">
        <v>8.6999999999999993</v>
      </c>
      <c r="F555" s="23">
        <v>65.599999999999994</v>
      </c>
      <c r="G555" s="23">
        <v>132492</v>
      </c>
      <c r="H555" s="23">
        <v>0.15</v>
      </c>
      <c r="I555" s="23">
        <v>2.93</v>
      </c>
      <c r="J555" s="23">
        <v>0.16</v>
      </c>
      <c r="K555" s="23">
        <v>8.42</v>
      </c>
      <c r="L555" s="23">
        <v>1578.9</v>
      </c>
      <c r="M555" s="23">
        <v>8386.7000000000007</v>
      </c>
      <c r="N555" s="23">
        <v>1511.3496</v>
      </c>
      <c r="O555" s="23">
        <v>505</v>
      </c>
      <c r="P555" s="23">
        <v>339</v>
      </c>
      <c r="Q555" s="23">
        <v>86.468900000000005</v>
      </c>
      <c r="R555" s="23">
        <v>47.98</v>
      </c>
      <c r="S555" s="23">
        <v>57.3</v>
      </c>
    </row>
    <row r="556" spans="1:19">
      <c r="A556" s="32">
        <v>39934</v>
      </c>
      <c r="B556" s="23">
        <v>212.709</v>
      </c>
      <c r="C556" s="23">
        <v>169.1</v>
      </c>
      <c r="D556" s="23">
        <v>88.295000000000002</v>
      </c>
      <c r="E556" s="23">
        <v>9</v>
      </c>
      <c r="F556" s="23">
        <v>65.7</v>
      </c>
      <c r="G556" s="23">
        <v>131821</v>
      </c>
      <c r="H556" s="23">
        <v>0.18</v>
      </c>
      <c r="I556" s="23">
        <v>3.29</v>
      </c>
      <c r="J556" s="23">
        <v>0.18</v>
      </c>
      <c r="K556" s="23">
        <v>8.39</v>
      </c>
      <c r="L556" s="23">
        <v>1611.6</v>
      </c>
      <c r="M556" s="23">
        <v>8391.4</v>
      </c>
      <c r="N556" s="23">
        <v>1491.3670999999999</v>
      </c>
      <c r="O556" s="23">
        <v>478</v>
      </c>
      <c r="P556" s="23">
        <v>337</v>
      </c>
      <c r="Q556" s="23">
        <v>85.790300000000002</v>
      </c>
      <c r="R556" s="23">
        <v>49.79</v>
      </c>
      <c r="S556" s="23">
        <v>65.099999999999994</v>
      </c>
    </row>
    <row r="557" spans="1:19">
      <c r="A557" s="32">
        <v>39965</v>
      </c>
      <c r="B557" s="23">
        <v>213.02199999999999</v>
      </c>
      <c r="C557" s="23">
        <v>170.8</v>
      </c>
      <c r="D557" s="23">
        <v>88.387</v>
      </c>
      <c r="E557" s="23">
        <v>9.4</v>
      </c>
      <c r="F557" s="23">
        <v>65.7</v>
      </c>
      <c r="G557" s="23">
        <v>131468</v>
      </c>
      <c r="H557" s="23">
        <v>0.21</v>
      </c>
      <c r="I557" s="23">
        <v>3.72</v>
      </c>
      <c r="J557" s="23">
        <v>0.18</v>
      </c>
      <c r="K557" s="23">
        <v>8.06</v>
      </c>
      <c r="L557" s="23">
        <v>1617.5</v>
      </c>
      <c r="M557" s="23">
        <v>8449.5</v>
      </c>
      <c r="N557" s="23">
        <v>1469.3714</v>
      </c>
      <c r="O557" s="23">
        <v>540</v>
      </c>
      <c r="P557" s="23">
        <v>376</v>
      </c>
      <c r="Q557" s="23">
        <v>84.943600000000004</v>
      </c>
      <c r="R557" s="23">
        <v>59.16</v>
      </c>
      <c r="S557" s="23">
        <v>68.7</v>
      </c>
    </row>
    <row r="558" spans="1:19">
      <c r="A558" s="32">
        <v>39995</v>
      </c>
      <c r="B558" s="23">
        <v>214.79</v>
      </c>
      <c r="C558" s="23">
        <v>174.1</v>
      </c>
      <c r="D558" s="23">
        <v>88.912000000000006</v>
      </c>
      <c r="E558" s="23">
        <v>9.5</v>
      </c>
      <c r="F558" s="23">
        <v>65.7</v>
      </c>
      <c r="G558" s="23">
        <v>131007</v>
      </c>
      <c r="H558" s="23">
        <v>0.16</v>
      </c>
      <c r="I558" s="23">
        <v>3.56</v>
      </c>
      <c r="J558" s="23">
        <v>0.18</v>
      </c>
      <c r="K558" s="23">
        <v>7.5</v>
      </c>
      <c r="L558" s="23">
        <v>1658.8</v>
      </c>
      <c r="M558" s="23">
        <v>8459.5</v>
      </c>
      <c r="N558" s="23">
        <v>1436.4575</v>
      </c>
      <c r="O558" s="23">
        <v>585</v>
      </c>
      <c r="P558" s="23">
        <v>393</v>
      </c>
      <c r="Q558" s="23">
        <v>84.674599999999998</v>
      </c>
      <c r="R558" s="23">
        <v>69.680000000000007</v>
      </c>
      <c r="S558" s="23">
        <v>70.8</v>
      </c>
    </row>
    <row r="559" spans="1:19">
      <c r="A559" s="32">
        <v>40026</v>
      </c>
      <c r="B559" s="23">
        <v>214.726</v>
      </c>
      <c r="C559" s="23">
        <v>172.5</v>
      </c>
      <c r="D559" s="23">
        <v>88.921999999999997</v>
      </c>
      <c r="E559" s="23">
        <v>9.5</v>
      </c>
      <c r="F559" s="23">
        <v>65.5</v>
      </c>
      <c r="G559" s="23">
        <v>130662</v>
      </c>
      <c r="H559" s="23">
        <v>0.16</v>
      </c>
      <c r="I559" s="23">
        <v>3.59</v>
      </c>
      <c r="J559" s="23">
        <v>0.17</v>
      </c>
      <c r="K559" s="23">
        <v>7.09</v>
      </c>
      <c r="L559" s="23">
        <v>1662.5</v>
      </c>
      <c r="M559" s="23">
        <v>8463.7999999999993</v>
      </c>
      <c r="N559" s="23">
        <v>1395.3734999999999</v>
      </c>
      <c r="O559" s="23">
        <v>594</v>
      </c>
      <c r="P559" s="23">
        <v>411</v>
      </c>
      <c r="Q559" s="23">
        <v>85.685299999999998</v>
      </c>
      <c r="R559" s="23">
        <v>64.09</v>
      </c>
      <c r="S559" s="23">
        <v>66</v>
      </c>
    </row>
    <row r="560" spans="1:19">
      <c r="A560" s="32">
        <v>40057</v>
      </c>
      <c r="B560" s="23">
        <v>215.44499999999999</v>
      </c>
      <c r="C560" s="23">
        <v>175</v>
      </c>
      <c r="D560" s="23">
        <v>89.18</v>
      </c>
      <c r="E560" s="23">
        <v>9.6</v>
      </c>
      <c r="F560" s="23">
        <v>65.400000000000006</v>
      </c>
      <c r="G560" s="23">
        <v>130472</v>
      </c>
      <c r="H560" s="23">
        <v>0.15</v>
      </c>
      <c r="I560" s="23">
        <v>3.4</v>
      </c>
      <c r="J560" s="23">
        <v>0.12</v>
      </c>
      <c r="K560" s="23">
        <v>6.58</v>
      </c>
      <c r="L560" s="23">
        <v>1660</v>
      </c>
      <c r="M560" s="23">
        <v>8463.2999999999993</v>
      </c>
      <c r="N560" s="23">
        <v>1363.5817999999999</v>
      </c>
      <c r="O560" s="23">
        <v>586</v>
      </c>
      <c r="P560" s="23">
        <v>418</v>
      </c>
      <c r="Q560" s="23">
        <v>86.639300000000006</v>
      </c>
      <c r="R560" s="23">
        <v>71.06</v>
      </c>
      <c r="S560" s="23">
        <v>65.7</v>
      </c>
    </row>
    <row r="561" spans="1:19">
      <c r="A561" s="32">
        <v>40087</v>
      </c>
      <c r="B561" s="23">
        <v>215.86099999999999</v>
      </c>
      <c r="C561" s="23">
        <v>174.1</v>
      </c>
      <c r="D561" s="23">
        <v>89.323999999999998</v>
      </c>
      <c r="E561" s="23">
        <v>9.8000000000000007</v>
      </c>
      <c r="F561" s="23">
        <v>65.099999999999994</v>
      </c>
      <c r="G561" s="23">
        <v>130247</v>
      </c>
      <c r="H561" s="23">
        <v>0.12</v>
      </c>
      <c r="I561" s="23">
        <v>3.39</v>
      </c>
      <c r="J561" s="23">
        <v>7.0000000000000007E-2</v>
      </c>
      <c r="K561" s="23">
        <v>6.31</v>
      </c>
      <c r="L561" s="23">
        <v>1664.9</v>
      </c>
      <c r="M561" s="23">
        <v>8461.7999999999993</v>
      </c>
      <c r="N561" s="23">
        <v>1337.8495</v>
      </c>
      <c r="O561" s="23">
        <v>585</v>
      </c>
      <c r="P561" s="23">
        <v>386</v>
      </c>
      <c r="Q561" s="23">
        <v>87.382099999999994</v>
      </c>
      <c r="R561" s="23">
        <v>69.459999999999994</v>
      </c>
      <c r="S561" s="23">
        <v>73.5</v>
      </c>
    </row>
    <row r="562" spans="1:19">
      <c r="A562" s="32">
        <v>40118</v>
      </c>
      <c r="B562" s="23">
        <v>216.50899999999999</v>
      </c>
      <c r="C562" s="23">
        <v>175.2</v>
      </c>
      <c r="D562" s="23">
        <v>89.662999999999997</v>
      </c>
      <c r="E562" s="23">
        <v>10</v>
      </c>
      <c r="F562" s="23">
        <v>65</v>
      </c>
      <c r="G562" s="23">
        <v>130062</v>
      </c>
      <c r="H562" s="23">
        <v>0.12</v>
      </c>
      <c r="I562" s="23">
        <v>3.4</v>
      </c>
      <c r="J562" s="23">
        <v>0.05</v>
      </c>
      <c r="K562" s="23">
        <v>6.29</v>
      </c>
      <c r="L562" s="23">
        <v>1677.7</v>
      </c>
      <c r="M562" s="23">
        <v>8488.1</v>
      </c>
      <c r="N562" s="23">
        <v>1307.7976000000001</v>
      </c>
      <c r="O562" s="23">
        <v>534</v>
      </c>
      <c r="P562" s="23">
        <v>396</v>
      </c>
      <c r="Q562" s="23">
        <v>87.5809</v>
      </c>
      <c r="R562" s="23">
        <v>75.819999999999993</v>
      </c>
      <c r="S562" s="23">
        <v>70.599999999999994</v>
      </c>
    </row>
    <row r="563" spans="1:19">
      <c r="A563" s="32">
        <v>40148</v>
      </c>
      <c r="B563" s="23">
        <v>217.23400000000001</v>
      </c>
      <c r="C563" s="23">
        <v>177.4</v>
      </c>
      <c r="D563" s="23">
        <v>89.887</v>
      </c>
      <c r="E563" s="23">
        <v>9.9</v>
      </c>
      <c r="F563" s="23">
        <v>65</v>
      </c>
      <c r="G563" s="23">
        <v>130058</v>
      </c>
      <c r="H563" s="23">
        <v>0.12</v>
      </c>
      <c r="I563" s="23">
        <v>3.59</v>
      </c>
      <c r="J563" s="23">
        <v>0.05</v>
      </c>
      <c r="K563" s="23">
        <v>6.32</v>
      </c>
      <c r="L563" s="23">
        <v>1683</v>
      </c>
      <c r="M563" s="23">
        <v>8517.2999999999993</v>
      </c>
      <c r="N563" s="23">
        <v>1290.0191</v>
      </c>
      <c r="O563" s="23">
        <v>588</v>
      </c>
      <c r="P563" s="23">
        <v>375</v>
      </c>
      <c r="Q563" s="23">
        <v>87.938800000000001</v>
      </c>
      <c r="R563" s="23">
        <v>78.08</v>
      </c>
      <c r="S563" s="23">
        <v>67.400000000000006</v>
      </c>
    </row>
    <row r="564" spans="1:19">
      <c r="A564" s="32">
        <v>40179</v>
      </c>
      <c r="B564" s="23">
        <v>217.34700000000001</v>
      </c>
      <c r="C564" s="23">
        <v>178.1</v>
      </c>
      <c r="D564" s="23">
        <v>89.938999999999993</v>
      </c>
      <c r="E564" s="23">
        <v>9.9</v>
      </c>
      <c r="F564" s="23">
        <v>64.599999999999994</v>
      </c>
      <c r="G564" s="23">
        <v>129808</v>
      </c>
      <c r="H564" s="23">
        <v>0.11</v>
      </c>
      <c r="I564" s="23">
        <v>3.73</v>
      </c>
      <c r="J564" s="23">
        <v>0.06</v>
      </c>
      <c r="K564" s="23">
        <v>6.37</v>
      </c>
      <c r="L564" s="23">
        <v>1692.8</v>
      </c>
      <c r="M564" s="23">
        <v>8512.5</v>
      </c>
      <c r="N564" s="23">
        <v>1265.1656</v>
      </c>
      <c r="O564" s="23">
        <v>581</v>
      </c>
      <c r="P564" s="23">
        <v>352</v>
      </c>
      <c r="Q564" s="23">
        <v>88.240399999999994</v>
      </c>
      <c r="R564" s="23">
        <v>74.3</v>
      </c>
      <c r="S564" s="23">
        <v>72.5</v>
      </c>
    </row>
    <row r="565" spans="1:19">
      <c r="A565" s="32">
        <v>40210</v>
      </c>
      <c r="B565" s="23">
        <v>217.488</v>
      </c>
      <c r="C565" s="23">
        <v>181.9</v>
      </c>
      <c r="D565" s="23">
        <v>90.135999999999996</v>
      </c>
      <c r="E565" s="23">
        <v>9.8000000000000007</v>
      </c>
      <c r="F565" s="23">
        <v>64.8</v>
      </c>
      <c r="G565" s="23">
        <v>129802</v>
      </c>
      <c r="H565" s="23">
        <v>0.13</v>
      </c>
      <c r="I565" s="23">
        <v>3.69</v>
      </c>
      <c r="J565" s="23">
        <v>0.11</v>
      </c>
      <c r="K565" s="23">
        <v>6.25</v>
      </c>
      <c r="L565" s="23">
        <v>1674.7</v>
      </c>
      <c r="M565" s="23">
        <v>8478</v>
      </c>
      <c r="N565" s="23">
        <v>1238.7550000000001</v>
      </c>
      <c r="O565" s="23">
        <v>614</v>
      </c>
      <c r="P565" s="23">
        <v>345</v>
      </c>
      <c r="Q565" s="23">
        <v>89.189700000000002</v>
      </c>
      <c r="R565" s="23">
        <v>78.22</v>
      </c>
      <c r="S565" s="23">
        <v>74.400000000000006</v>
      </c>
    </row>
    <row r="566" spans="1:19">
      <c r="A566" s="32">
        <v>40238</v>
      </c>
      <c r="B566" s="23">
        <v>217.28100000000001</v>
      </c>
      <c r="C566" s="23">
        <v>181</v>
      </c>
      <c r="D566" s="23">
        <v>90.134</v>
      </c>
      <c r="E566" s="23">
        <v>9.8000000000000007</v>
      </c>
      <c r="F566" s="23">
        <v>64.900000000000006</v>
      </c>
      <c r="G566" s="23">
        <v>129705</v>
      </c>
      <c r="H566" s="23">
        <v>0.16</v>
      </c>
      <c r="I566" s="23">
        <v>3.73</v>
      </c>
      <c r="J566" s="23">
        <v>0.15</v>
      </c>
      <c r="K566" s="23">
        <v>6.34</v>
      </c>
      <c r="L566" s="23">
        <v>1699.8</v>
      </c>
      <c r="M566" s="23">
        <v>8527.6</v>
      </c>
      <c r="N566" s="23">
        <v>1223.6806999999999</v>
      </c>
      <c r="O566" s="23">
        <v>604</v>
      </c>
      <c r="P566" s="23">
        <v>336</v>
      </c>
      <c r="Q566" s="23">
        <v>89.504599999999996</v>
      </c>
      <c r="R566" s="23">
        <v>76.42</v>
      </c>
      <c r="S566" s="23">
        <v>73.599999999999994</v>
      </c>
    </row>
    <row r="567" spans="1:19">
      <c r="A567" s="32">
        <v>40269</v>
      </c>
      <c r="B567" s="23">
        <v>217.35300000000001</v>
      </c>
      <c r="C567" s="23">
        <v>183.3</v>
      </c>
      <c r="D567" s="23">
        <v>90.260999999999996</v>
      </c>
      <c r="E567" s="23">
        <v>9.9</v>
      </c>
      <c r="F567" s="23">
        <v>64.900000000000006</v>
      </c>
      <c r="G567" s="23">
        <v>129865</v>
      </c>
      <c r="H567" s="23">
        <v>0.2</v>
      </c>
      <c r="I567" s="23">
        <v>3.85</v>
      </c>
      <c r="J567" s="23">
        <v>0.16</v>
      </c>
      <c r="K567" s="23">
        <v>6.27</v>
      </c>
      <c r="L567" s="23">
        <v>1711.9</v>
      </c>
      <c r="M567" s="23">
        <v>8523.7000000000007</v>
      </c>
      <c r="N567" s="23">
        <v>1210.0242000000001</v>
      </c>
      <c r="O567" s="23">
        <v>636</v>
      </c>
      <c r="P567" s="23">
        <v>381</v>
      </c>
      <c r="Q567" s="23">
        <v>90.135599999999997</v>
      </c>
      <c r="R567" s="23">
        <v>81.239999999999995</v>
      </c>
      <c r="S567" s="23">
        <v>73.599999999999994</v>
      </c>
    </row>
    <row r="568" spans="1:19">
      <c r="A568" s="32">
        <v>40299</v>
      </c>
      <c r="B568" s="23">
        <v>217.40299999999999</v>
      </c>
      <c r="C568" s="23">
        <v>184.4</v>
      </c>
      <c r="D568" s="23">
        <v>90.31</v>
      </c>
      <c r="E568" s="23">
        <v>9.9</v>
      </c>
      <c r="F568" s="23">
        <v>65.2</v>
      </c>
      <c r="G568" s="23">
        <v>130120</v>
      </c>
      <c r="H568" s="23">
        <v>0.2</v>
      </c>
      <c r="I568" s="23">
        <v>3.42</v>
      </c>
      <c r="J568" s="23">
        <v>0.16</v>
      </c>
      <c r="K568" s="23">
        <v>6.25</v>
      </c>
      <c r="L568" s="23">
        <v>1699</v>
      </c>
      <c r="M568" s="23">
        <v>8555.1</v>
      </c>
      <c r="N568" s="23">
        <v>1207.3378</v>
      </c>
      <c r="O568" s="23">
        <v>687</v>
      </c>
      <c r="P568" s="23">
        <v>422</v>
      </c>
      <c r="Q568" s="23">
        <v>90.460700000000003</v>
      </c>
      <c r="R568" s="23">
        <v>84.48</v>
      </c>
      <c r="S568" s="23">
        <v>72.2</v>
      </c>
    </row>
    <row r="569" spans="1:19">
      <c r="A569" s="32">
        <v>40330</v>
      </c>
      <c r="B569" s="23">
        <v>217.29</v>
      </c>
      <c r="C569" s="23">
        <v>184.8</v>
      </c>
      <c r="D569" s="23">
        <v>90.338999999999999</v>
      </c>
      <c r="E569" s="23">
        <v>9.6</v>
      </c>
      <c r="F569" s="23">
        <v>64.900000000000006</v>
      </c>
      <c r="G569" s="23">
        <v>130643</v>
      </c>
      <c r="H569" s="23">
        <v>0.18</v>
      </c>
      <c r="I569" s="23">
        <v>3.2</v>
      </c>
      <c r="J569" s="23">
        <v>0.12</v>
      </c>
      <c r="K569" s="23">
        <v>6.05</v>
      </c>
      <c r="L569" s="23">
        <v>1710.1</v>
      </c>
      <c r="M569" s="23">
        <v>8609.2999999999993</v>
      </c>
      <c r="N569" s="23">
        <v>1196.6677999999999</v>
      </c>
      <c r="O569" s="23">
        <v>583</v>
      </c>
      <c r="P569" s="23">
        <v>280</v>
      </c>
      <c r="Q569" s="23">
        <v>91.701400000000007</v>
      </c>
      <c r="R569" s="23">
        <v>73.84</v>
      </c>
      <c r="S569" s="23">
        <v>73.599999999999994</v>
      </c>
    </row>
    <row r="570" spans="1:19">
      <c r="A570" s="32">
        <v>40360</v>
      </c>
      <c r="B570" s="23">
        <v>217.19900000000001</v>
      </c>
      <c r="C570" s="23">
        <v>183.5</v>
      </c>
      <c r="D570" s="23">
        <v>90.301000000000002</v>
      </c>
      <c r="E570" s="23">
        <v>9.4</v>
      </c>
      <c r="F570" s="23">
        <v>64.599999999999994</v>
      </c>
      <c r="G570" s="23">
        <v>130509</v>
      </c>
      <c r="H570" s="23">
        <v>0.18</v>
      </c>
      <c r="I570" s="23">
        <v>3.01</v>
      </c>
      <c r="J570" s="23">
        <v>0.16</v>
      </c>
      <c r="K570" s="23">
        <v>6.23</v>
      </c>
      <c r="L570" s="23">
        <v>1731.6</v>
      </c>
      <c r="M570" s="23">
        <v>8628.4</v>
      </c>
      <c r="N570" s="23">
        <v>1190.2219</v>
      </c>
      <c r="O570" s="23">
        <v>536</v>
      </c>
      <c r="P570" s="23">
        <v>305</v>
      </c>
      <c r="Q570" s="23">
        <v>91.903300000000002</v>
      </c>
      <c r="R570" s="23">
        <v>75.349999999999994</v>
      </c>
      <c r="S570" s="23">
        <v>76</v>
      </c>
    </row>
    <row r="571" spans="1:19">
      <c r="A571" s="32">
        <v>40391</v>
      </c>
      <c r="B571" s="23">
        <v>217.60499999999999</v>
      </c>
      <c r="C571" s="23">
        <v>184.1</v>
      </c>
      <c r="D571" s="23">
        <v>90.378</v>
      </c>
      <c r="E571" s="23">
        <v>9.4</v>
      </c>
      <c r="F571" s="23">
        <v>64.599999999999994</v>
      </c>
      <c r="G571" s="23">
        <v>130415</v>
      </c>
      <c r="H571" s="23">
        <v>0.19</v>
      </c>
      <c r="I571" s="23">
        <v>2.7</v>
      </c>
      <c r="J571" s="23">
        <v>0.16</v>
      </c>
      <c r="K571" s="23">
        <v>6.01</v>
      </c>
      <c r="L571" s="23">
        <v>1724</v>
      </c>
      <c r="M571" s="23">
        <v>8639.7999999999993</v>
      </c>
      <c r="N571" s="23">
        <v>1189.0568000000001</v>
      </c>
      <c r="O571" s="23">
        <v>546</v>
      </c>
      <c r="P571" s="23">
        <v>283</v>
      </c>
      <c r="Q571" s="23">
        <v>92.254900000000006</v>
      </c>
      <c r="R571" s="23">
        <v>76.37</v>
      </c>
      <c r="S571" s="23">
        <v>67.8</v>
      </c>
    </row>
    <row r="572" spans="1:19">
      <c r="A572" s="32">
        <v>40422</v>
      </c>
      <c r="B572" s="23">
        <v>217.923</v>
      </c>
      <c r="C572" s="23">
        <v>184.9</v>
      </c>
      <c r="D572" s="23">
        <v>90.501999999999995</v>
      </c>
      <c r="E572" s="23">
        <v>9.5</v>
      </c>
      <c r="F572" s="23">
        <v>64.7</v>
      </c>
      <c r="G572" s="23">
        <v>130416</v>
      </c>
      <c r="H572" s="23">
        <v>0.19</v>
      </c>
      <c r="I572" s="23">
        <v>2.65</v>
      </c>
      <c r="J572" s="23">
        <v>0.15</v>
      </c>
      <c r="K572" s="23">
        <v>5.66</v>
      </c>
      <c r="L572" s="23">
        <v>1748.7</v>
      </c>
      <c r="M572" s="23">
        <v>8688.2000000000007</v>
      </c>
      <c r="N572" s="23">
        <v>1187.9068</v>
      </c>
      <c r="O572" s="23">
        <v>599</v>
      </c>
      <c r="P572" s="23">
        <v>282</v>
      </c>
      <c r="Q572" s="23">
        <v>92.593599999999995</v>
      </c>
      <c r="R572" s="23">
        <v>76.819999999999993</v>
      </c>
      <c r="S572" s="23">
        <v>68.900000000000006</v>
      </c>
    </row>
    <row r="573" spans="1:19">
      <c r="A573" s="32">
        <v>40452</v>
      </c>
      <c r="B573" s="23">
        <v>218.27500000000001</v>
      </c>
      <c r="C573" s="23">
        <v>184.9</v>
      </c>
      <c r="D573" s="23">
        <v>90.591999999999999</v>
      </c>
      <c r="E573" s="23">
        <v>9.5</v>
      </c>
      <c r="F573" s="23">
        <v>64.599999999999994</v>
      </c>
      <c r="G573" s="23">
        <v>130342</v>
      </c>
      <c r="H573" s="23">
        <v>0.19</v>
      </c>
      <c r="I573" s="23">
        <v>2.54</v>
      </c>
      <c r="J573" s="23">
        <v>0.13</v>
      </c>
      <c r="K573" s="23">
        <v>5.66</v>
      </c>
      <c r="L573" s="23">
        <v>1766.2</v>
      </c>
      <c r="M573" s="23">
        <v>8718.9</v>
      </c>
      <c r="N573" s="23">
        <v>1186.0702000000001</v>
      </c>
      <c r="O573" s="23">
        <v>594</v>
      </c>
      <c r="P573" s="23">
        <v>317</v>
      </c>
      <c r="Q573" s="23">
        <v>92.853300000000004</v>
      </c>
      <c r="R573" s="23">
        <v>75.31</v>
      </c>
      <c r="S573" s="23">
        <v>68.2</v>
      </c>
    </row>
    <row r="574" spans="1:19">
      <c r="A574" s="32">
        <v>40483</v>
      </c>
      <c r="B574" s="23">
        <v>219.035</v>
      </c>
      <c r="C574" s="23">
        <v>186.6</v>
      </c>
      <c r="D574" s="23">
        <v>90.881</v>
      </c>
      <c r="E574" s="23">
        <v>9.4</v>
      </c>
      <c r="F574" s="23">
        <v>64.400000000000006</v>
      </c>
      <c r="G574" s="23">
        <v>130621</v>
      </c>
      <c r="H574" s="23">
        <v>0.19</v>
      </c>
      <c r="I574" s="23">
        <v>2.76</v>
      </c>
      <c r="J574" s="23">
        <v>0.14000000000000001</v>
      </c>
      <c r="K574" s="23">
        <v>5.72</v>
      </c>
      <c r="L574" s="23">
        <v>1780.4</v>
      </c>
      <c r="M574" s="23">
        <v>8768.7000000000007</v>
      </c>
      <c r="N574" s="23">
        <v>1184.8689999999999</v>
      </c>
      <c r="O574" s="23">
        <v>543</v>
      </c>
      <c r="P574" s="23">
        <v>291</v>
      </c>
      <c r="Q574" s="23">
        <v>92.603300000000004</v>
      </c>
      <c r="R574" s="23">
        <v>81.900000000000006</v>
      </c>
      <c r="S574" s="23">
        <v>67.7</v>
      </c>
    </row>
    <row r="575" spans="1:19">
      <c r="A575" s="32">
        <v>40513</v>
      </c>
      <c r="B575" s="23">
        <v>219.59</v>
      </c>
      <c r="C575" s="23">
        <v>187.7</v>
      </c>
      <c r="D575" s="23">
        <v>91.061999999999998</v>
      </c>
      <c r="E575" s="23">
        <v>9.8000000000000007</v>
      </c>
      <c r="F575" s="23">
        <v>64.599999999999994</v>
      </c>
      <c r="G575" s="23">
        <v>130749</v>
      </c>
      <c r="H575" s="23">
        <v>0.18</v>
      </c>
      <c r="I575" s="23">
        <v>3.29</v>
      </c>
      <c r="J575" s="23">
        <v>0.14000000000000001</v>
      </c>
      <c r="K575" s="23">
        <v>5.92</v>
      </c>
      <c r="L575" s="23">
        <v>1828.4</v>
      </c>
      <c r="M575" s="23">
        <v>8789.2999999999993</v>
      </c>
      <c r="N575" s="23">
        <v>1186.9766</v>
      </c>
      <c r="O575" s="23">
        <v>545</v>
      </c>
      <c r="P575" s="23">
        <v>287</v>
      </c>
      <c r="Q575" s="23">
        <v>92.668599999999998</v>
      </c>
      <c r="R575" s="23">
        <v>84.14</v>
      </c>
      <c r="S575" s="23">
        <v>71.599999999999994</v>
      </c>
    </row>
    <row r="576" spans="1:19">
      <c r="A576" s="32">
        <v>40544</v>
      </c>
      <c r="B576" s="23">
        <v>220.47200000000001</v>
      </c>
      <c r="C576" s="23">
        <v>189.7</v>
      </c>
      <c r="D576" s="23">
        <v>91.268000000000001</v>
      </c>
      <c r="E576" s="23">
        <v>9.3000000000000007</v>
      </c>
      <c r="F576" s="23">
        <v>64.3</v>
      </c>
      <c r="G576" s="23">
        <v>130830</v>
      </c>
      <c r="H576" s="23">
        <v>0.17</v>
      </c>
      <c r="I576" s="23">
        <v>3.39</v>
      </c>
      <c r="J576" s="23">
        <v>0.15</v>
      </c>
      <c r="K576" s="23">
        <v>6.1</v>
      </c>
      <c r="L576" s="23">
        <v>1836.7</v>
      </c>
      <c r="M576" s="23">
        <v>8822.9</v>
      </c>
      <c r="N576" s="23">
        <v>1192.3732</v>
      </c>
      <c r="O576" s="23">
        <v>539</v>
      </c>
      <c r="P576" s="23">
        <v>326</v>
      </c>
      <c r="Q576" s="23">
        <v>93.5916</v>
      </c>
      <c r="R576" s="23">
        <v>89.04</v>
      </c>
      <c r="S576" s="23">
        <v>74.5</v>
      </c>
    </row>
    <row r="577" spans="1:19">
      <c r="A577" s="32">
        <v>40575</v>
      </c>
      <c r="B577" s="23">
        <v>221.18700000000001</v>
      </c>
      <c r="C577" s="23">
        <v>192.7</v>
      </c>
      <c r="D577" s="23">
        <v>91.542000000000002</v>
      </c>
      <c r="E577" s="23">
        <v>9.1</v>
      </c>
      <c r="F577" s="23">
        <v>64.2</v>
      </c>
      <c r="G577" s="23">
        <v>130837</v>
      </c>
      <c r="H577" s="23">
        <v>0.16</v>
      </c>
      <c r="I577" s="23">
        <v>3.58</v>
      </c>
      <c r="J577" s="23">
        <v>0.13</v>
      </c>
      <c r="K577" s="23">
        <v>6.09</v>
      </c>
      <c r="L577" s="23">
        <v>1846.3</v>
      </c>
      <c r="M577" s="23">
        <v>8845.2000000000007</v>
      </c>
      <c r="N577" s="23">
        <v>1196.1238000000001</v>
      </c>
      <c r="O577" s="23">
        <v>630</v>
      </c>
      <c r="P577" s="23">
        <v>307</v>
      </c>
      <c r="Q577" s="23">
        <v>93.388900000000007</v>
      </c>
      <c r="R577" s="23">
        <v>89.42</v>
      </c>
      <c r="S577" s="23">
        <v>74.2</v>
      </c>
    </row>
    <row r="578" spans="1:19">
      <c r="A578" s="32">
        <v>40603</v>
      </c>
      <c r="B578" s="23">
        <v>221.898</v>
      </c>
      <c r="C578" s="23">
        <v>195.8</v>
      </c>
      <c r="D578" s="23">
        <v>91.796999999999997</v>
      </c>
      <c r="E578" s="23">
        <v>9</v>
      </c>
      <c r="F578" s="23">
        <v>64.099999999999994</v>
      </c>
      <c r="G578" s="23">
        <v>131056</v>
      </c>
      <c r="H578" s="23">
        <v>0.14000000000000001</v>
      </c>
      <c r="I578" s="23">
        <v>3.41</v>
      </c>
      <c r="J578" s="23">
        <v>0.1</v>
      </c>
      <c r="K578" s="23">
        <v>6.15</v>
      </c>
      <c r="L578" s="23">
        <v>1870.1</v>
      </c>
      <c r="M578" s="23">
        <v>8909</v>
      </c>
      <c r="N578" s="23">
        <v>1199.8666000000001</v>
      </c>
      <c r="O578" s="23">
        <v>517</v>
      </c>
      <c r="P578" s="23">
        <v>270</v>
      </c>
      <c r="Q578" s="23">
        <v>93.004499999999993</v>
      </c>
      <c r="R578" s="23">
        <v>89.58</v>
      </c>
      <c r="S578" s="23">
        <v>77.5</v>
      </c>
    </row>
    <row r="579" spans="1:19">
      <c r="A579" s="32">
        <v>40634</v>
      </c>
      <c r="B579" s="23">
        <v>223.04599999999999</v>
      </c>
      <c r="C579" s="23">
        <v>199.2</v>
      </c>
      <c r="D579" s="23">
        <v>92.165999999999997</v>
      </c>
      <c r="E579" s="23">
        <v>9</v>
      </c>
      <c r="F579" s="23">
        <v>64.2</v>
      </c>
      <c r="G579" s="23">
        <v>131282</v>
      </c>
      <c r="H579" s="23">
        <v>0.1</v>
      </c>
      <c r="I579" s="23">
        <v>3.46</v>
      </c>
      <c r="J579" s="23">
        <v>0.06</v>
      </c>
      <c r="K579" s="23">
        <v>6.03</v>
      </c>
      <c r="L579" s="23">
        <v>1896.5</v>
      </c>
      <c r="M579" s="23">
        <v>8967</v>
      </c>
      <c r="N579" s="23">
        <v>1206.7075</v>
      </c>
      <c r="O579" s="23">
        <v>600</v>
      </c>
      <c r="P579" s="23">
        <v>300</v>
      </c>
      <c r="Q579" s="23">
        <v>93.968400000000003</v>
      </c>
      <c r="R579" s="23">
        <v>102.94</v>
      </c>
      <c r="S579" s="23">
        <v>67.5</v>
      </c>
    </row>
    <row r="580" spans="1:19">
      <c r="A580" s="32">
        <v>40664</v>
      </c>
      <c r="B580" s="23">
        <v>224.09299999999999</v>
      </c>
      <c r="C580" s="23">
        <v>203.1</v>
      </c>
      <c r="D580" s="23">
        <v>92.557000000000002</v>
      </c>
      <c r="E580" s="23">
        <v>9.1</v>
      </c>
      <c r="F580" s="23">
        <v>64.2</v>
      </c>
      <c r="G580" s="23">
        <v>131597</v>
      </c>
      <c r="H580" s="23">
        <v>0.09</v>
      </c>
      <c r="I580" s="23">
        <v>3.17</v>
      </c>
      <c r="J580" s="23">
        <v>0.04</v>
      </c>
      <c r="K580" s="23">
        <v>6.02</v>
      </c>
      <c r="L580" s="23">
        <v>1897</v>
      </c>
      <c r="M580" s="23">
        <v>9030.4</v>
      </c>
      <c r="N580" s="23">
        <v>1214.7589</v>
      </c>
      <c r="O580" s="23">
        <v>554</v>
      </c>
      <c r="P580" s="23">
        <v>310</v>
      </c>
      <c r="Q580" s="23">
        <v>93.6571</v>
      </c>
      <c r="R580" s="23">
        <v>110.04</v>
      </c>
      <c r="S580" s="23">
        <v>69.8</v>
      </c>
    </row>
    <row r="581" spans="1:19">
      <c r="A581" s="32">
        <v>40695</v>
      </c>
      <c r="B581" s="23">
        <v>224.80600000000001</v>
      </c>
      <c r="C581" s="23">
        <v>204.1</v>
      </c>
      <c r="D581" s="23">
        <v>92.837999999999994</v>
      </c>
      <c r="E581" s="23">
        <v>9</v>
      </c>
      <c r="F581" s="23">
        <v>64.099999999999994</v>
      </c>
      <c r="G581" s="23">
        <v>131704</v>
      </c>
      <c r="H581" s="23">
        <v>0.09</v>
      </c>
      <c r="I581" s="23">
        <v>3</v>
      </c>
      <c r="J581" s="23">
        <v>0.04</v>
      </c>
      <c r="K581" s="23">
        <v>5.78</v>
      </c>
      <c r="L581" s="23">
        <v>1941.6</v>
      </c>
      <c r="M581" s="23">
        <v>9102.7000000000007</v>
      </c>
      <c r="N581" s="23">
        <v>1228.7954</v>
      </c>
      <c r="O581" s="23">
        <v>561</v>
      </c>
      <c r="P581" s="23">
        <v>305</v>
      </c>
      <c r="Q581" s="23">
        <v>93.772300000000001</v>
      </c>
      <c r="R581" s="23">
        <v>101.33</v>
      </c>
      <c r="S581" s="23">
        <v>74.3</v>
      </c>
    </row>
    <row r="582" spans="1:19">
      <c r="A582" s="32">
        <v>40725</v>
      </c>
      <c r="B582" s="23">
        <v>224.80600000000001</v>
      </c>
      <c r="C582" s="23">
        <v>203.9</v>
      </c>
      <c r="D582" s="23">
        <v>92.819000000000003</v>
      </c>
      <c r="E582" s="23">
        <v>9.1</v>
      </c>
      <c r="F582" s="23">
        <v>64</v>
      </c>
      <c r="G582" s="23">
        <v>131931</v>
      </c>
      <c r="H582" s="23">
        <v>7.0000000000000007E-2</v>
      </c>
      <c r="I582" s="23">
        <v>3</v>
      </c>
      <c r="J582" s="23">
        <v>0.04</v>
      </c>
      <c r="K582" s="23">
        <v>5.75</v>
      </c>
      <c r="L582" s="23">
        <v>1963.4</v>
      </c>
      <c r="M582" s="23">
        <v>9176.7000000000007</v>
      </c>
      <c r="N582" s="23">
        <v>1233.6931</v>
      </c>
      <c r="O582" s="23">
        <v>608</v>
      </c>
      <c r="P582" s="23">
        <v>301</v>
      </c>
      <c r="Q582" s="23">
        <v>94.049300000000002</v>
      </c>
      <c r="R582" s="23">
        <v>96.29</v>
      </c>
      <c r="S582" s="23">
        <v>71.5</v>
      </c>
    </row>
    <row r="583" spans="1:19">
      <c r="A583" s="32">
        <v>40756</v>
      </c>
      <c r="B583" s="23">
        <v>225.39500000000001</v>
      </c>
      <c r="C583" s="23">
        <v>204.6</v>
      </c>
      <c r="D583" s="23">
        <v>92.977000000000004</v>
      </c>
      <c r="E583" s="23">
        <v>9</v>
      </c>
      <c r="F583" s="23">
        <v>64</v>
      </c>
      <c r="G583" s="23">
        <v>131993</v>
      </c>
      <c r="H583" s="23">
        <v>0.1</v>
      </c>
      <c r="I583" s="23">
        <v>2.2999999999999998</v>
      </c>
      <c r="J583" s="23">
        <v>0.02</v>
      </c>
      <c r="K583" s="23">
        <v>5.76</v>
      </c>
      <c r="L583" s="23">
        <v>1996</v>
      </c>
      <c r="M583" s="23">
        <v>9338.7000000000007</v>
      </c>
      <c r="N583" s="23">
        <v>1244.4440999999999</v>
      </c>
      <c r="O583" s="23">
        <v>623</v>
      </c>
      <c r="P583" s="23">
        <v>296</v>
      </c>
      <c r="Q583" s="23">
        <v>94.495800000000003</v>
      </c>
      <c r="R583" s="23">
        <v>97.19</v>
      </c>
      <c r="S583" s="23">
        <v>63.7</v>
      </c>
    </row>
    <row r="584" spans="1:19">
      <c r="A584" s="32">
        <v>40787</v>
      </c>
      <c r="B584" s="23">
        <v>226.10599999999999</v>
      </c>
      <c r="C584" s="23">
        <v>203.2</v>
      </c>
      <c r="D584" s="23">
        <v>93.195999999999998</v>
      </c>
      <c r="E584" s="23">
        <v>9</v>
      </c>
      <c r="F584" s="23">
        <v>64.099999999999994</v>
      </c>
      <c r="G584" s="23">
        <v>132125</v>
      </c>
      <c r="H584" s="23">
        <v>0.08</v>
      </c>
      <c r="I584" s="23">
        <v>1.98</v>
      </c>
      <c r="J584" s="23">
        <v>0.01</v>
      </c>
      <c r="K584" s="23">
        <v>5.36</v>
      </c>
      <c r="L584" s="23">
        <v>2115.4</v>
      </c>
      <c r="M584" s="23">
        <v>9525.1</v>
      </c>
      <c r="N584" s="23">
        <v>1263.4024999999999</v>
      </c>
      <c r="O584" s="23">
        <v>585</v>
      </c>
      <c r="P584" s="23">
        <v>299</v>
      </c>
      <c r="Q584" s="23">
        <v>95.097399999999993</v>
      </c>
      <c r="R584" s="23">
        <v>86.33</v>
      </c>
      <c r="S584" s="23">
        <v>55.8</v>
      </c>
    </row>
    <row r="585" spans="1:19">
      <c r="A585" s="32">
        <v>40817</v>
      </c>
      <c r="B585" s="23">
        <v>226.59700000000001</v>
      </c>
      <c r="C585" s="23">
        <v>203.7</v>
      </c>
      <c r="D585" s="23">
        <v>93.326999999999998</v>
      </c>
      <c r="E585" s="23">
        <v>9</v>
      </c>
      <c r="F585" s="23">
        <v>64.2</v>
      </c>
      <c r="G585" s="23">
        <v>132344</v>
      </c>
      <c r="H585" s="23">
        <v>7.0000000000000007E-2</v>
      </c>
      <c r="I585" s="23">
        <v>2.15</v>
      </c>
      <c r="J585" s="23">
        <v>0.02</v>
      </c>
      <c r="K585" s="23">
        <v>5.27</v>
      </c>
      <c r="L585" s="23">
        <v>2120</v>
      </c>
      <c r="M585" s="23">
        <v>9545.2999999999993</v>
      </c>
      <c r="N585" s="23">
        <v>1269.8195000000001</v>
      </c>
      <c r="O585" s="23">
        <v>650</v>
      </c>
      <c r="P585" s="23">
        <v>304</v>
      </c>
      <c r="Q585" s="23">
        <v>95.0244</v>
      </c>
      <c r="R585" s="23">
        <v>85.61</v>
      </c>
      <c r="S585" s="23">
        <v>59.5</v>
      </c>
    </row>
    <row r="586" spans="1:19">
      <c r="A586" s="32">
        <v>40848</v>
      </c>
      <c r="B586" s="23">
        <v>226.75</v>
      </c>
      <c r="C586" s="23">
        <v>201.1</v>
      </c>
      <c r="D586" s="23">
        <v>93.328999999999994</v>
      </c>
      <c r="E586" s="23">
        <v>8.8000000000000007</v>
      </c>
      <c r="F586" s="23">
        <v>64.099999999999994</v>
      </c>
      <c r="G586" s="23">
        <v>132553</v>
      </c>
      <c r="H586" s="23">
        <v>0.08</v>
      </c>
      <c r="I586" s="23">
        <v>2.0099999999999998</v>
      </c>
      <c r="J586" s="23">
        <v>0.01</v>
      </c>
      <c r="K586" s="23">
        <v>5.37</v>
      </c>
      <c r="L586" s="23">
        <v>2128.5</v>
      </c>
      <c r="M586" s="23">
        <v>9578.1</v>
      </c>
      <c r="N586" s="23">
        <v>1280.095</v>
      </c>
      <c r="O586" s="23">
        <v>610</v>
      </c>
      <c r="P586" s="23">
        <v>316</v>
      </c>
      <c r="Q586" s="23">
        <v>95.689099999999996</v>
      </c>
      <c r="R586" s="23">
        <v>86.41</v>
      </c>
      <c r="S586" s="23">
        <v>60.8</v>
      </c>
    </row>
    <row r="587" spans="1:19">
      <c r="A587" s="32">
        <v>40878</v>
      </c>
      <c r="B587" s="23">
        <v>227.16900000000001</v>
      </c>
      <c r="C587" s="23">
        <v>201.4</v>
      </c>
      <c r="D587" s="23">
        <v>93.52</v>
      </c>
      <c r="E587" s="23">
        <v>8.6</v>
      </c>
      <c r="F587" s="23">
        <v>64.099999999999994</v>
      </c>
      <c r="G587" s="23">
        <v>132690</v>
      </c>
      <c r="H587" s="23">
        <v>7.0000000000000007E-2</v>
      </c>
      <c r="I587" s="23">
        <v>1.98</v>
      </c>
      <c r="J587" s="23">
        <v>0.01</v>
      </c>
      <c r="K587" s="23">
        <v>5.14</v>
      </c>
      <c r="L587" s="23">
        <v>2182</v>
      </c>
      <c r="M587" s="23">
        <v>9629.7999999999993</v>
      </c>
      <c r="N587" s="23">
        <v>1292.73</v>
      </c>
      <c r="O587" s="23">
        <v>711</v>
      </c>
      <c r="P587" s="23">
        <v>328</v>
      </c>
      <c r="Q587" s="23">
        <v>95.677800000000005</v>
      </c>
      <c r="R587" s="23">
        <v>97.21</v>
      </c>
      <c r="S587" s="23">
        <v>63.7</v>
      </c>
    </row>
    <row r="588" spans="1:19">
      <c r="A588" s="32">
        <v>40909</v>
      </c>
      <c r="B588" s="23">
        <v>227.22300000000001</v>
      </c>
      <c r="C588" s="23">
        <v>199.8</v>
      </c>
      <c r="D588" s="23">
        <v>93.573999999999998</v>
      </c>
      <c r="E588" s="23">
        <v>8.5</v>
      </c>
      <c r="F588" s="23">
        <v>64</v>
      </c>
      <c r="G588" s="23">
        <v>132888</v>
      </c>
      <c r="H588" s="23">
        <v>0.08</v>
      </c>
      <c r="I588" s="23">
        <v>1.97</v>
      </c>
      <c r="J588" s="23">
        <v>0.03</v>
      </c>
      <c r="K588" s="23">
        <v>5.25</v>
      </c>
      <c r="L588" s="23">
        <v>2165.6999999999998</v>
      </c>
      <c r="M588" s="23">
        <v>9677.4</v>
      </c>
      <c r="N588" s="23">
        <v>1303.7831000000001</v>
      </c>
      <c r="O588" s="23">
        <v>694</v>
      </c>
      <c r="P588" s="23">
        <v>341</v>
      </c>
      <c r="Q588" s="23">
        <v>96.180899999999994</v>
      </c>
      <c r="R588" s="23">
        <v>98.57</v>
      </c>
      <c r="S588" s="23">
        <v>69.900000000000006</v>
      </c>
    </row>
    <row r="589" spans="1:19">
      <c r="A589" s="32">
        <v>40940</v>
      </c>
      <c r="B589" s="23">
        <v>227.84200000000001</v>
      </c>
      <c r="C589" s="23">
        <v>200.7</v>
      </c>
      <c r="D589" s="23">
        <v>93.894000000000005</v>
      </c>
      <c r="E589" s="23">
        <v>8.3000000000000007</v>
      </c>
      <c r="F589" s="23">
        <v>63.7</v>
      </c>
      <c r="G589" s="23">
        <v>133245</v>
      </c>
      <c r="H589" s="23">
        <v>0.1</v>
      </c>
      <c r="I589" s="23">
        <v>1.97</v>
      </c>
      <c r="J589" s="23">
        <v>0.09</v>
      </c>
      <c r="K589" s="23">
        <v>5.23</v>
      </c>
      <c r="L589" s="23">
        <v>2201.8000000000002</v>
      </c>
      <c r="M589" s="23">
        <v>9750.5</v>
      </c>
      <c r="N589" s="23">
        <v>1321.4884</v>
      </c>
      <c r="O589" s="23">
        <v>723</v>
      </c>
      <c r="P589" s="23">
        <v>335</v>
      </c>
      <c r="Q589" s="23">
        <v>96.759500000000003</v>
      </c>
      <c r="R589" s="23">
        <v>100.24</v>
      </c>
      <c r="S589" s="23">
        <v>75</v>
      </c>
    </row>
    <row r="590" spans="1:19">
      <c r="A590" s="32">
        <v>40969</v>
      </c>
      <c r="B590" s="23">
        <v>228.32900000000001</v>
      </c>
      <c r="C590" s="23">
        <v>201.6</v>
      </c>
      <c r="D590" s="23">
        <v>94.103999999999999</v>
      </c>
      <c r="E590" s="23">
        <v>8.3000000000000007</v>
      </c>
      <c r="F590" s="23">
        <v>63.8</v>
      </c>
      <c r="G590" s="23">
        <v>133508</v>
      </c>
      <c r="H590" s="23">
        <v>0.13</v>
      </c>
      <c r="I590" s="23">
        <v>2.17</v>
      </c>
      <c r="J590" s="23">
        <v>0.08</v>
      </c>
      <c r="K590" s="23">
        <v>5.14</v>
      </c>
      <c r="L590" s="23">
        <v>2207.1</v>
      </c>
      <c r="M590" s="23">
        <v>9802.2000000000007</v>
      </c>
      <c r="N590" s="23">
        <v>1344.5657000000001</v>
      </c>
      <c r="O590" s="23">
        <v>704</v>
      </c>
      <c r="P590" s="23">
        <v>366</v>
      </c>
      <c r="Q590" s="23">
        <v>97.066199999999995</v>
      </c>
      <c r="R590" s="23">
        <v>102.25</v>
      </c>
      <c r="S590" s="23">
        <v>75.3</v>
      </c>
    </row>
    <row r="591" spans="1:19">
      <c r="A591" s="32">
        <v>41000</v>
      </c>
      <c r="B591" s="23">
        <v>228.80699999999999</v>
      </c>
      <c r="C591" s="23">
        <v>204.2</v>
      </c>
      <c r="D591" s="23">
        <v>94.284000000000006</v>
      </c>
      <c r="E591" s="23">
        <v>8.1999999999999993</v>
      </c>
      <c r="F591" s="23">
        <v>63.8</v>
      </c>
      <c r="G591" s="23">
        <v>133748</v>
      </c>
      <c r="H591" s="23">
        <v>0.14000000000000001</v>
      </c>
      <c r="I591" s="23">
        <v>2.0499999999999998</v>
      </c>
      <c r="J591" s="23">
        <v>0.08</v>
      </c>
      <c r="K591" s="23">
        <v>5.23</v>
      </c>
      <c r="L591" s="23">
        <v>2227.8000000000002</v>
      </c>
      <c r="M591" s="23">
        <v>9846.2000000000007</v>
      </c>
      <c r="N591" s="23">
        <v>1350.7516000000001</v>
      </c>
      <c r="O591" s="23">
        <v>695</v>
      </c>
      <c r="P591" s="23">
        <v>354</v>
      </c>
      <c r="Q591" s="23">
        <v>96.560900000000004</v>
      </c>
      <c r="R591" s="23">
        <v>106.19</v>
      </c>
      <c r="S591" s="23">
        <v>76.2</v>
      </c>
    </row>
    <row r="592" spans="1:19">
      <c r="A592" s="32">
        <v>41030</v>
      </c>
      <c r="B592" s="23">
        <v>229.18700000000001</v>
      </c>
      <c r="C592" s="23">
        <v>203.7</v>
      </c>
      <c r="D592" s="23">
        <v>94.408000000000001</v>
      </c>
      <c r="E592" s="23">
        <v>8.1999999999999993</v>
      </c>
      <c r="F592" s="23">
        <v>63.7</v>
      </c>
      <c r="G592" s="23">
        <v>133825</v>
      </c>
      <c r="H592" s="23">
        <v>0.16</v>
      </c>
      <c r="I592" s="23">
        <v>1.8</v>
      </c>
      <c r="J592" s="23">
        <v>0.09</v>
      </c>
      <c r="K592" s="23">
        <v>5.19</v>
      </c>
      <c r="L592" s="23">
        <v>2237.3000000000002</v>
      </c>
      <c r="M592" s="23">
        <v>9899.7999999999993</v>
      </c>
      <c r="N592" s="23">
        <v>1368.4675</v>
      </c>
      <c r="O592" s="23">
        <v>753</v>
      </c>
      <c r="P592" s="23">
        <v>354</v>
      </c>
      <c r="Q592" s="23">
        <v>97.251000000000005</v>
      </c>
      <c r="R592" s="23">
        <v>103.33</v>
      </c>
      <c r="S592" s="23">
        <v>76.400000000000006</v>
      </c>
    </row>
    <row r="593" spans="1:19">
      <c r="A593" s="32">
        <v>41061</v>
      </c>
      <c r="B593" s="23">
        <v>228.71299999999999</v>
      </c>
      <c r="C593" s="23">
        <v>201.9</v>
      </c>
      <c r="D593" s="23">
        <v>94.302000000000007</v>
      </c>
      <c r="E593" s="23">
        <v>8.1999999999999993</v>
      </c>
      <c r="F593" s="23">
        <v>63.7</v>
      </c>
      <c r="G593" s="23">
        <v>133933</v>
      </c>
      <c r="H593" s="23">
        <v>0.16</v>
      </c>
      <c r="I593" s="23">
        <v>1.62</v>
      </c>
      <c r="J593" s="23">
        <v>0.09</v>
      </c>
      <c r="K593" s="23">
        <v>5.07</v>
      </c>
      <c r="L593" s="23">
        <v>2256.1999999999998</v>
      </c>
      <c r="M593" s="23">
        <v>9943</v>
      </c>
      <c r="N593" s="23">
        <v>1378.7508</v>
      </c>
      <c r="O593" s="23">
        <v>708</v>
      </c>
      <c r="P593" s="23">
        <v>370</v>
      </c>
      <c r="Q593" s="23">
        <v>97.459500000000006</v>
      </c>
      <c r="R593" s="23">
        <v>94.7</v>
      </c>
      <c r="S593" s="23">
        <v>79.3</v>
      </c>
    </row>
    <row r="594" spans="1:19">
      <c r="A594" s="32">
        <v>41091</v>
      </c>
      <c r="B594" s="23">
        <v>228.524</v>
      </c>
      <c r="C594" s="23">
        <v>199.8</v>
      </c>
      <c r="D594" s="23">
        <v>94.254000000000005</v>
      </c>
      <c r="E594" s="23">
        <v>8.1999999999999993</v>
      </c>
      <c r="F594" s="23">
        <v>63.8</v>
      </c>
      <c r="G594" s="23">
        <v>134012</v>
      </c>
      <c r="H594" s="23">
        <v>0.16</v>
      </c>
      <c r="I594" s="23">
        <v>1.53</v>
      </c>
      <c r="J594" s="23">
        <v>0.1</v>
      </c>
      <c r="K594" s="23">
        <v>5.0199999999999996</v>
      </c>
      <c r="L594" s="23">
        <v>2275.3000000000002</v>
      </c>
      <c r="M594" s="23">
        <v>10013</v>
      </c>
      <c r="N594" s="23">
        <v>1397.9957999999999</v>
      </c>
      <c r="O594" s="23">
        <v>757</v>
      </c>
      <c r="P594" s="23">
        <v>360</v>
      </c>
      <c r="Q594" s="23">
        <v>97.476799999999997</v>
      </c>
      <c r="R594" s="23">
        <v>82.41</v>
      </c>
      <c r="S594" s="23">
        <v>73.2</v>
      </c>
    </row>
    <row r="595" spans="1:19">
      <c r="A595" s="32">
        <v>41122</v>
      </c>
      <c r="B595" s="23">
        <v>228.59</v>
      </c>
      <c r="C595" s="23">
        <v>200.1</v>
      </c>
      <c r="D595" s="23">
        <v>94.287999999999997</v>
      </c>
      <c r="E595" s="23">
        <v>8.1999999999999993</v>
      </c>
      <c r="F595" s="23">
        <v>63.7</v>
      </c>
      <c r="G595" s="23">
        <v>134157</v>
      </c>
      <c r="H595" s="23">
        <v>0.13</v>
      </c>
      <c r="I595" s="23">
        <v>1.68</v>
      </c>
      <c r="J595" s="23">
        <v>0.1</v>
      </c>
      <c r="K595" s="23">
        <v>4.87</v>
      </c>
      <c r="L595" s="23">
        <v>2315</v>
      </c>
      <c r="M595" s="23">
        <v>10065.700000000001</v>
      </c>
      <c r="N595" s="23">
        <v>1413.8761</v>
      </c>
      <c r="O595" s="23">
        <v>740</v>
      </c>
      <c r="P595" s="23">
        <v>369</v>
      </c>
      <c r="Q595" s="23">
        <v>97.671400000000006</v>
      </c>
      <c r="R595" s="23">
        <v>87.93</v>
      </c>
      <c r="S595" s="23">
        <v>72.3</v>
      </c>
    </row>
    <row r="596" spans="1:19">
      <c r="A596" s="32">
        <v>41153</v>
      </c>
      <c r="B596" s="23">
        <v>229.91800000000001</v>
      </c>
      <c r="C596" s="23">
        <v>202.7</v>
      </c>
      <c r="D596" s="23">
        <v>94.605000000000004</v>
      </c>
      <c r="E596" s="23">
        <v>8.1</v>
      </c>
      <c r="F596" s="23">
        <v>63.5</v>
      </c>
      <c r="G596" s="23">
        <v>134338</v>
      </c>
      <c r="H596" s="23">
        <v>0.14000000000000001</v>
      </c>
      <c r="I596" s="23">
        <v>1.72</v>
      </c>
      <c r="J596" s="23">
        <v>0.11</v>
      </c>
      <c r="K596" s="23">
        <v>4.91</v>
      </c>
      <c r="L596" s="23">
        <v>2354.1</v>
      </c>
      <c r="M596" s="23">
        <v>10136.4</v>
      </c>
      <c r="N596" s="23">
        <v>1425.9058</v>
      </c>
      <c r="O596" s="23">
        <v>754</v>
      </c>
      <c r="P596" s="23">
        <v>375</v>
      </c>
      <c r="Q596" s="23">
        <v>97.273399999999995</v>
      </c>
      <c r="R596" s="23">
        <v>94.16</v>
      </c>
      <c r="S596" s="23">
        <v>74.3</v>
      </c>
    </row>
    <row r="597" spans="1:19">
      <c r="A597" s="32">
        <v>41183</v>
      </c>
      <c r="B597" s="23">
        <v>231.01499999999999</v>
      </c>
      <c r="C597" s="23">
        <v>204.4</v>
      </c>
      <c r="D597" s="23">
        <v>94.893000000000001</v>
      </c>
      <c r="E597" s="23">
        <v>7.8</v>
      </c>
      <c r="F597" s="23">
        <v>63.6</v>
      </c>
      <c r="G597" s="23">
        <v>134517</v>
      </c>
      <c r="H597" s="23">
        <v>0.16</v>
      </c>
      <c r="I597" s="23">
        <v>1.75</v>
      </c>
      <c r="J597" s="23">
        <v>0.1</v>
      </c>
      <c r="K597" s="23">
        <v>4.84</v>
      </c>
      <c r="L597" s="23">
        <v>2386.6</v>
      </c>
      <c r="M597" s="23">
        <v>10216.6</v>
      </c>
      <c r="N597" s="23">
        <v>1434.4783</v>
      </c>
      <c r="O597" s="23">
        <v>847</v>
      </c>
      <c r="P597" s="23">
        <v>385</v>
      </c>
      <c r="Q597" s="23">
        <v>97.221699999999998</v>
      </c>
      <c r="R597" s="23">
        <v>94.72</v>
      </c>
      <c r="S597" s="23">
        <v>78.3</v>
      </c>
    </row>
    <row r="598" spans="1:19">
      <c r="A598" s="32">
        <v>41214</v>
      </c>
      <c r="B598" s="23">
        <v>231.63800000000001</v>
      </c>
      <c r="C598" s="23">
        <v>203.5</v>
      </c>
      <c r="D598" s="23">
        <v>95.174000000000007</v>
      </c>
      <c r="E598" s="23">
        <v>7.8</v>
      </c>
      <c r="F598" s="23">
        <v>63.8</v>
      </c>
      <c r="G598" s="23">
        <v>134668</v>
      </c>
      <c r="H598" s="23">
        <v>0.16</v>
      </c>
      <c r="I598" s="23">
        <v>1.65</v>
      </c>
      <c r="J598" s="23">
        <v>0.09</v>
      </c>
      <c r="K598" s="23">
        <v>4.58</v>
      </c>
      <c r="L598" s="23">
        <v>2420.1</v>
      </c>
      <c r="M598" s="23">
        <v>10282.799999999999</v>
      </c>
      <c r="N598" s="23">
        <v>1449.3477</v>
      </c>
      <c r="O598" s="23">
        <v>915</v>
      </c>
      <c r="P598" s="23">
        <v>358</v>
      </c>
      <c r="Q598" s="23">
        <v>97.531099999999995</v>
      </c>
      <c r="R598" s="23">
        <v>89.57</v>
      </c>
      <c r="S598" s="23">
        <v>82.6</v>
      </c>
    </row>
    <row r="599" spans="1:19">
      <c r="A599" s="32">
        <v>41244</v>
      </c>
      <c r="B599" s="23">
        <v>231.249</v>
      </c>
      <c r="C599" s="23">
        <v>201.8</v>
      </c>
      <c r="D599" s="23">
        <v>95.108999999999995</v>
      </c>
      <c r="E599" s="23">
        <v>7.7</v>
      </c>
      <c r="F599" s="23">
        <v>63.6</v>
      </c>
      <c r="G599" s="23">
        <v>134825</v>
      </c>
      <c r="H599" s="23">
        <v>0.16</v>
      </c>
      <c r="I599" s="23">
        <v>1.72</v>
      </c>
      <c r="J599" s="23">
        <v>7.0000000000000007E-2</v>
      </c>
      <c r="K599" s="23">
        <v>4.51</v>
      </c>
      <c r="L599" s="23">
        <v>2441.1999999999998</v>
      </c>
      <c r="M599" s="23">
        <v>10351.799999999999</v>
      </c>
      <c r="N599" s="23">
        <v>1457.0845999999999</v>
      </c>
      <c r="O599" s="23">
        <v>833</v>
      </c>
      <c r="P599" s="23">
        <v>392</v>
      </c>
      <c r="Q599" s="23">
        <v>97.9084</v>
      </c>
      <c r="R599" s="23">
        <v>86.66</v>
      </c>
      <c r="S599" s="23">
        <v>82.7</v>
      </c>
    </row>
    <row r="600" spans="1:19">
      <c r="A600" s="32">
        <v>41275</v>
      </c>
      <c r="B600" s="23">
        <v>231.221</v>
      </c>
      <c r="C600" s="23">
        <v>201.5</v>
      </c>
      <c r="D600" s="23">
        <v>95.093999999999994</v>
      </c>
      <c r="E600" s="23">
        <v>7.9</v>
      </c>
      <c r="F600" s="23">
        <v>63.7</v>
      </c>
      <c r="G600" s="23">
        <v>135074</v>
      </c>
      <c r="H600" s="23">
        <v>0.14000000000000001</v>
      </c>
      <c r="I600" s="23">
        <v>1.91</v>
      </c>
      <c r="J600" s="23">
        <v>7.0000000000000007E-2</v>
      </c>
      <c r="K600" s="23">
        <v>4.63</v>
      </c>
      <c r="L600" s="23">
        <v>2460.6999999999998</v>
      </c>
      <c r="M600" s="23">
        <v>10474.4</v>
      </c>
      <c r="N600" s="23">
        <v>1474.4892</v>
      </c>
      <c r="O600" s="23">
        <v>976</v>
      </c>
      <c r="P600" s="23">
        <v>399</v>
      </c>
      <c r="Q600" s="23">
        <v>98.188400000000001</v>
      </c>
      <c r="R600" s="23">
        <v>88.25</v>
      </c>
      <c r="S600" s="23">
        <v>72.900000000000006</v>
      </c>
    </row>
    <row r="601" spans="1:19">
      <c r="A601" s="32">
        <v>41306</v>
      </c>
      <c r="B601" s="23">
        <v>231.679</v>
      </c>
      <c r="C601" s="23">
        <v>202.5</v>
      </c>
      <c r="D601" s="23">
        <v>95.275000000000006</v>
      </c>
      <c r="E601" s="23">
        <v>8</v>
      </c>
      <c r="F601" s="23">
        <v>63.7</v>
      </c>
      <c r="G601" s="23">
        <v>135257</v>
      </c>
      <c r="H601" s="23">
        <v>0.15</v>
      </c>
      <c r="I601" s="23">
        <v>1.98</v>
      </c>
      <c r="J601" s="23">
        <v>0.1</v>
      </c>
      <c r="K601" s="23">
        <v>4.7300000000000004</v>
      </c>
      <c r="L601" s="23">
        <v>2476.6999999999998</v>
      </c>
      <c r="M601" s="23">
        <v>10497.6</v>
      </c>
      <c r="N601" s="23">
        <v>1485.2032999999999</v>
      </c>
      <c r="O601" s="23">
        <v>888</v>
      </c>
      <c r="P601" s="23">
        <v>446</v>
      </c>
      <c r="Q601" s="23">
        <v>98.173599999999993</v>
      </c>
      <c r="R601" s="23">
        <v>94.69</v>
      </c>
      <c r="S601" s="23">
        <v>73.8</v>
      </c>
    </row>
    <row r="602" spans="1:19">
      <c r="A602" s="32">
        <v>41334</v>
      </c>
      <c r="B602" s="23">
        <v>232.93700000000001</v>
      </c>
      <c r="C602" s="23">
        <v>204.3</v>
      </c>
      <c r="D602" s="23">
        <v>95.614000000000004</v>
      </c>
      <c r="E602" s="23">
        <v>7.7</v>
      </c>
      <c r="F602" s="23">
        <v>63.4</v>
      </c>
      <c r="G602" s="23">
        <v>135545</v>
      </c>
      <c r="H602" s="23">
        <v>0.14000000000000001</v>
      </c>
      <c r="I602" s="23">
        <v>1.96</v>
      </c>
      <c r="J602" s="23">
        <v>0.09</v>
      </c>
      <c r="K602" s="23">
        <v>4.8499999999999996</v>
      </c>
      <c r="L602" s="23">
        <v>2468.9</v>
      </c>
      <c r="M602" s="23">
        <v>10516.6</v>
      </c>
      <c r="N602" s="23">
        <v>1491.6418000000001</v>
      </c>
      <c r="O602" s="23">
        <v>962</v>
      </c>
      <c r="P602" s="23">
        <v>447</v>
      </c>
      <c r="Q602" s="23">
        <v>98.6434</v>
      </c>
      <c r="R602" s="23">
        <v>95.32</v>
      </c>
      <c r="S602" s="23">
        <v>77.599999999999994</v>
      </c>
    </row>
    <row r="603" spans="1:19">
      <c r="A603" s="32">
        <v>41365</v>
      </c>
      <c r="B603" s="23">
        <v>232.28200000000001</v>
      </c>
      <c r="C603" s="23">
        <v>204</v>
      </c>
      <c r="D603" s="23">
        <v>95.488</v>
      </c>
      <c r="E603" s="23">
        <v>7.5</v>
      </c>
      <c r="F603" s="23">
        <v>63.3</v>
      </c>
      <c r="G603" s="23">
        <v>135689</v>
      </c>
      <c r="H603" s="23">
        <v>0.15</v>
      </c>
      <c r="I603" s="23">
        <v>1.76</v>
      </c>
      <c r="J603" s="23">
        <v>0.06</v>
      </c>
      <c r="K603" s="23">
        <v>4.8499999999999996</v>
      </c>
      <c r="L603" s="23">
        <v>2476.3000000000002</v>
      </c>
      <c r="M603" s="23">
        <v>10572.9</v>
      </c>
      <c r="N603" s="23">
        <v>1499.4</v>
      </c>
      <c r="O603" s="23">
        <v>1010</v>
      </c>
      <c r="P603" s="23">
        <v>444</v>
      </c>
      <c r="Q603" s="23">
        <v>99.046999999999997</v>
      </c>
      <c r="R603" s="23">
        <v>93.05</v>
      </c>
      <c r="S603" s="23">
        <v>78.599999999999994</v>
      </c>
    </row>
    <row r="604" spans="1:19">
      <c r="A604" s="32">
        <v>41395</v>
      </c>
      <c r="B604" s="23">
        <v>231.797</v>
      </c>
      <c r="C604" s="23">
        <v>203.5</v>
      </c>
      <c r="D604" s="23">
        <v>95.391000000000005</v>
      </c>
      <c r="E604" s="23">
        <v>7.6</v>
      </c>
      <c r="F604" s="23">
        <v>63.4</v>
      </c>
      <c r="G604" s="23">
        <v>135873</v>
      </c>
      <c r="H604" s="23">
        <v>0.11</v>
      </c>
      <c r="I604" s="23">
        <v>1.93</v>
      </c>
      <c r="J604" s="23">
        <v>0.04</v>
      </c>
      <c r="K604" s="23">
        <v>4.59</v>
      </c>
      <c r="L604" s="23">
        <v>2504.9</v>
      </c>
      <c r="M604" s="23">
        <v>10600.4</v>
      </c>
      <c r="N604" s="23">
        <v>1507.3912</v>
      </c>
      <c r="O604" s="23">
        <v>835</v>
      </c>
      <c r="P604" s="23">
        <v>441</v>
      </c>
      <c r="Q604" s="23">
        <v>98.944500000000005</v>
      </c>
      <c r="R604" s="23">
        <v>92.07</v>
      </c>
      <c r="S604" s="23">
        <v>76.400000000000006</v>
      </c>
    </row>
    <row r="605" spans="1:19">
      <c r="A605" s="32">
        <v>41426</v>
      </c>
      <c r="B605" s="23">
        <v>231.893</v>
      </c>
      <c r="C605" s="23">
        <v>204.1</v>
      </c>
      <c r="D605" s="23">
        <v>95.460999999999999</v>
      </c>
      <c r="E605" s="23">
        <v>7.5</v>
      </c>
      <c r="F605" s="23">
        <v>63.4</v>
      </c>
      <c r="G605" s="23">
        <v>136095</v>
      </c>
      <c r="H605" s="23">
        <v>0.09</v>
      </c>
      <c r="I605" s="23">
        <v>2.2999999999999998</v>
      </c>
      <c r="J605" s="23">
        <v>0.05</v>
      </c>
      <c r="K605" s="23">
        <v>4.7300000000000004</v>
      </c>
      <c r="L605" s="23">
        <v>2523.5</v>
      </c>
      <c r="M605" s="23">
        <v>10634.7</v>
      </c>
      <c r="N605" s="23">
        <v>1510.0952</v>
      </c>
      <c r="O605" s="23">
        <v>930</v>
      </c>
      <c r="P605" s="23">
        <v>428</v>
      </c>
      <c r="Q605" s="23">
        <v>99.038300000000007</v>
      </c>
      <c r="R605" s="23">
        <v>94.8</v>
      </c>
      <c r="S605" s="23">
        <v>84.5</v>
      </c>
    </row>
    <row r="606" spans="1:19">
      <c r="A606" s="32">
        <v>41456</v>
      </c>
      <c r="B606" s="23">
        <v>232.44499999999999</v>
      </c>
      <c r="C606" s="23">
        <v>204.3</v>
      </c>
      <c r="D606" s="23">
        <v>95.673000000000002</v>
      </c>
      <c r="E606" s="23">
        <v>7.5</v>
      </c>
      <c r="F606" s="23">
        <v>63.4</v>
      </c>
      <c r="G606" s="23">
        <v>136279</v>
      </c>
      <c r="H606" s="23">
        <v>0.09</v>
      </c>
      <c r="I606" s="23">
        <v>2.58</v>
      </c>
      <c r="J606" s="23">
        <v>0.04</v>
      </c>
      <c r="K606" s="23">
        <v>5.19</v>
      </c>
      <c r="L606" s="23">
        <v>2521</v>
      </c>
      <c r="M606" s="23">
        <v>10692.3</v>
      </c>
      <c r="N606" s="23">
        <v>1521.7394999999999</v>
      </c>
      <c r="O606" s="23">
        <v>839</v>
      </c>
      <c r="P606" s="23">
        <v>470</v>
      </c>
      <c r="Q606" s="23">
        <v>99.222099999999998</v>
      </c>
      <c r="R606" s="23">
        <v>95.8</v>
      </c>
      <c r="S606" s="23">
        <v>84.1</v>
      </c>
    </row>
    <row r="607" spans="1:19">
      <c r="A607" s="32">
        <v>41487</v>
      </c>
      <c r="B607" s="23">
        <v>232.9</v>
      </c>
      <c r="C607" s="23">
        <v>204.4</v>
      </c>
      <c r="D607" s="23">
        <v>95.792000000000002</v>
      </c>
      <c r="E607" s="23">
        <v>7.3</v>
      </c>
      <c r="F607" s="23">
        <v>63.3</v>
      </c>
      <c r="G607" s="23">
        <v>136391</v>
      </c>
      <c r="H607" s="23">
        <v>0.08</v>
      </c>
      <c r="I607" s="23">
        <v>2.74</v>
      </c>
      <c r="J607" s="23">
        <v>0.04</v>
      </c>
      <c r="K607" s="23">
        <v>5.32</v>
      </c>
      <c r="L607" s="23">
        <v>2542.3000000000002</v>
      </c>
      <c r="M607" s="23">
        <v>10731.5</v>
      </c>
      <c r="N607" s="23">
        <v>1531.9765</v>
      </c>
      <c r="O607" s="23">
        <v>880</v>
      </c>
      <c r="P607" s="23">
        <v>375</v>
      </c>
      <c r="Q607" s="23">
        <v>98.898700000000005</v>
      </c>
      <c r="R607" s="23">
        <v>104.61</v>
      </c>
      <c r="S607" s="23">
        <v>85.1</v>
      </c>
    </row>
    <row r="608" spans="1:19">
      <c r="A608" s="32">
        <v>41518</v>
      </c>
      <c r="B608" s="23">
        <v>233.45599999999999</v>
      </c>
      <c r="C608" s="23">
        <v>204.2</v>
      </c>
      <c r="D608" s="23">
        <v>95.933999999999997</v>
      </c>
      <c r="E608" s="23">
        <v>7.2</v>
      </c>
      <c r="F608" s="23">
        <v>63.3</v>
      </c>
      <c r="G608" s="23">
        <v>136646</v>
      </c>
      <c r="H608" s="23">
        <v>0.08</v>
      </c>
      <c r="I608" s="23">
        <v>2.81</v>
      </c>
      <c r="J608" s="23">
        <v>0.02</v>
      </c>
      <c r="K608" s="23">
        <v>5.42</v>
      </c>
      <c r="L608" s="23">
        <v>2551.3000000000002</v>
      </c>
      <c r="M608" s="23">
        <v>10789.6</v>
      </c>
      <c r="N608" s="23">
        <v>1533.3309999999999</v>
      </c>
      <c r="O608" s="23">
        <v>917</v>
      </c>
      <c r="P608" s="23">
        <v>381</v>
      </c>
      <c r="Q608" s="23">
        <v>99.489699999999999</v>
      </c>
      <c r="R608" s="23">
        <v>106.57</v>
      </c>
      <c r="S608" s="23">
        <v>82.1</v>
      </c>
    </row>
    <row r="609" spans="1:19">
      <c r="A609" s="32">
        <v>41548</v>
      </c>
      <c r="B609" s="23">
        <v>233.54400000000001</v>
      </c>
      <c r="C609" s="23">
        <v>203.9</v>
      </c>
      <c r="D609" s="23">
        <v>95.975999999999999</v>
      </c>
      <c r="E609" s="23">
        <v>7.2</v>
      </c>
      <c r="F609" s="23">
        <v>63.2</v>
      </c>
      <c r="G609" s="23">
        <v>136821</v>
      </c>
      <c r="H609" s="23">
        <v>0.09</v>
      </c>
      <c r="I609" s="23">
        <v>2.62</v>
      </c>
      <c r="J609" s="23">
        <v>0.05</v>
      </c>
      <c r="K609" s="23">
        <v>5.47</v>
      </c>
      <c r="L609" s="23">
        <v>2585.5</v>
      </c>
      <c r="M609" s="23">
        <v>10850</v>
      </c>
      <c r="N609" s="23">
        <v>1540.0606</v>
      </c>
      <c r="O609" s="23">
        <v>850</v>
      </c>
      <c r="P609" s="23">
        <v>403</v>
      </c>
      <c r="Q609" s="23">
        <v>100.021</v>
      </c>
      <c r="R609" s="23">
        <v>106.29</v>
      </c>
      <c r="S609" s="23">
        <v>77.5</v>
      </c>
    </row>
    <row r="610" spans="1:19">
      <c r="A610" s="32">
        <v>41579</v>
      </c>
      <c r="B610" s="23">
        <v>233.66900000000001</v>
      </c>
      <c r="C610" s="23">
        <v>202.5</v>
      </c>
      <c r="D610" s="23">
        <v>96.102999999999994</v>
      </c>
      <c r="E610" s="23">
        <v>7.2</v>
      </c>
      <c r="F610" s="23">
        <v>62.8</v>
      </c>
      <c r="G610" s="23">
        <v>137041</v>
      </c>
      <c r="H610" s="23">
        <v>0.08</v>
      </c>
      <c r="I610" s="23">
        <v>2.72</v>
      </c>
      <c r="J610" s="23">
        <v>7.0000000000000007E-2</v>
      </c>
      <c r="K610" s="23">
        <v>5.31</v>
      </c>
      <c r="L610" s="23">
        <v>2631.2</v>
      </c>
      <c r="M610" s="23">
        <v>10974.2</v>
      </c>
      <c r="N610" s="23">
        <v>1549.5107</v>
      </c>
      <c r="O610" s="23">
        <v>925</v>
      </c>
      <c r="P610" s="23">
        <v>444</v>
      </c>
      <c r="Q610" s="23">
        <v>99.903700000000001</v>
      </c>
      <c r="R610" s="23">
        <v>100.54</v>
      </c>
      <c r="S610" s="23">
        <v>73.2</v>
      </c>
    </row>
    <row r="611" spans="1:19">
      <c r="A611" s="32">
        <v>41609</v>
      </c>
      <c r="B611" s="23">
        <v>234.1</v>
      </c>
      <c r="C611" s="23">
        <v>201.2</v>
      </c>
      <c r="D611" s="23">
        <v>96.245999999999995</v>
      </c>
      <c r="E611" s="23">
        <v>6.9</v>
      </c>
      <c r="F611" s="23">
        <v>63</v>
      </c>
      <c r="G611" s="23">
        <v>137316</v>
      </c>
      <c r="H611" s="23">
        <v>0.09</v>
      </c>
      <c r="I611" s="23">
        <v>2.9</v>
      </c>
      <c r="J611" s="23">
        <v>7.0000000000000007E-2</v>
      </c>
      <c r="K611" s="23">
        <v>5.38</v>
      </c>
      <c r="L611" s="23">
        <v>2638.8</v>
      </c>
      <c r="M611" s="23">
        <v>10982.9</v>
      </c>
      <c r="N611" s="23">
        <v>1558.4195999999999</v>
      </c>
      <c r="O611" s="23">
        <v>1100</v>
      </c>
      <c r="P611" s="23">
        <v>446</v>
      </c>
      <c r="Q611" s="23">
        <v>100.15819999999999</v>
      </c>
      <c r="R611" s="23">
        <v>93.86</v>
      </c>
      <c r="S611" s="23">
        <v>75.099999999999994</v>
      </c>
    </row>
    <row r="612" spans="1:19">
      <c r="A612" s="32">
        <v>41640</v>
      </c>
      <c r="B612" s="23">
        <v>234.71899999999999</v>
      </c>
      <c r="C612" s="23">
        <v>202</v>
      </c>
      <c r="D612" s="23">
        <v>96.414000000000001</v>
      </c>
      <c r="E612" s="23">
        <v>6.7</v>
      </c>
      <c r="F612" s="23">
        <v>62.9</v>
      </c>
      <c r="G612" s="23">
        <v>137373</v>
      </c>
      <c r="H612" s="23">
        <v>7.0000000000000007E-2</v>
      </c>
      <c r="I612" s="23">
        <v>2.86</v>
      </c>
      <c r="J612" s="23">
        <v>0.04</v>
      </c>
      <c r="K612" s="23">
        <v>5.38</v>
      </c>
      <c r="L612" s="23">
        <v>2674.2</v>
      </c>
      <c r="M612" s="23">
        <v>11047.8</v>
      </c>
      <c r="N612" s="23">
        <v>1574.3744999999999</v>
      </c>
      <c r="O612" s="23">
        <v>1002</v>
      </c>
      <c r="P612" s="23">
        <v>433</v>
      </c>
      <c r="Q612" s="23">
        <v>100.374</v>
      </c>
      <c r="R612" s="23">
        <v>97.63</v>
      </c>
      <c r="S612" s="23">
        <v>82.5</v>
      </c>
    </row>
    <row r="613" spans="1:19">
      <c r="A613" s="32">
        <v>41671</v>
      </c>
      <c r="B613" s="23">
        <v>235.28800000000001</v>
      </c>
      <c r="C613" s="23">
        <v>203.8</v>
      </c>
      <c r="D613" s="23">
        <v>96.614000000000004</v>
      </c>
      <c r="E613" s="23">
        <v>6.6</v>
      </c>
      <c r="F613" s="23">
        <v>62.9</v>
      </c>
      <c r="G613" s="23">
        <v>137561</v>
      </c>
      <c r="H613" s="23">
        <v>7.0000000000000007E-2</v>
      </c>
      <c r="I613" s="23">
        <v>2.71</v>
      </c>
      <c r="J613" s="23">
        <v>0.05</v>
      </c>
      <c r="K613" s="23">
        <v>5.19</v>
      </c>
      <c r="L613" s="23">
        <v>2714.1</v>
      </c>
      <c r="M613" s="23">
        <v>11117.6</v>
      </c>
      <c r="N613" s="23">
        <v>1586.8686</v>
      </c>
      <c r="O613" s="23">
        <v>888</v>
      </c>
      <c r="P613" s="23">
        <v>443</v>
      </c>
      <c r="Q613" s="23">
        <v>99.989900000000006</v>
      </c>
      <c r="R613" s="23">
        <v>94.62</v>
      </c>
      <c r="S613" s="23">
        <v>81.2</v>
      </c>
    </row>
    <row r="614" spans="1:19">
      <c r="A614" s="32">
        <v>41699</v>
      </c>
      <c r="B614" s="23">
        <v>235.547</v>
      </c>
      <c r="C614" s="23">
        <v>205.7</v>
      </c>
      <c r="D614" s="23">
        <v>96.66</v>
      </c>
      <c r="E614" s="23">
        <v>6.7</v>
      </c>
      <c r="F614" s="23">
        <v>62.9</v>
      </c>
      <c r="G614" s="23">
        <v>137712</v>
      </c>
      <c r="H614" s="23">
        <v>0.08</v>
      </c>
      <c r="I614" s="23">
        <v>2.72</v>
      </c>
      <c r="J614" s="23">
        <v>0.05</v>
      </c>
      <c r="K614" s="23">
        <v>5.0999999999999996</v>
      </c>
      <c r="L614" s="23">
        <v>2730.2</v>
      </c>
      <c r="M614" s="23">
        <v>11183.2</v>
      </c>
      <c r="N614" s="23">
        <v>1620.0235</v>
      </c>
      <c r="O614" s="23">
        <v>944</v>
      </c>
      <c r="P614" s="23">
        <v>420</v>
      </c>
      <c r="Q614" s="23">
        <v>100.7471</v>
      </c>
      <c r="R614" s="23">
        <v>100.82</v>
      </c>
      <c r="S614" s="23">
        <v>81.599999999999994</v>
      </c>
    </row>
    <row r="615" spans="1:19">
      <c r="A615" s="32">
        <v>41730</v>
      </c>
      <c r="B615" s="23">
        <v>236.02799999999999</v>
      </c>
      <c r="C615" s="23">
        <v>207</v>
      </c>
      <c r="D615" s="23">
        <v>96.814999999999998</v>
      </c>
      <c r="E615" s="23">
        <v>6.7</v>
      </c>
      <c r="F615" s="23">
        <v>63.1</v>
      </c>
      <c r="G615" s="23">
        <v>137985</v>
      </c>
      <c r="H615" s="23">
        <v>0.09</v>
      </c>
      <c r="I615" s="23">
        <v>2.71</v>
      </c>
      <c r="J615" s="23">
        <v>0.03</v>
      </c>
      <c r="K615" s="23">
        <v>5.0599999999999996</v>
      </c>
      <c r="L615" s="23">
        <v>2749.3</v>
      </c>
      <c r="M615" s="23">
        <v>11219.1</v>
      </c>
      <c r="N615" s="23">
        <v>1633.4661000000001</v>
      </c>
      <c r="O615" s="23">
        <v>970</v>
      </c>
      <c r="P615" s="23">
        <v>405</v>
      </c>
      <c r="Q615" s="23">
        <v>101.7435</v>
      </c>
      <c r="R615" s="23">
        <v>100.8</v>
      </c>
      <c r="S615" s="23">
        <v>80</v>
      </c>
    </row>
    <row r="616" spans="1:19">
      <c r="A616" s="32">
        <v>41760</v>
      </c>
      <c r="B616" s="23">
        <v>236.46799999999999</v>
      </c>
      <c r="C616" s="23">
        <v>208.3</v>
      </c>
      <c r="D616" s="23">
        <v>96.986999999999995</v>
      </c>
      <c r="E616" s="23">
        <v>6.2</v>
      </c>
      <c r="F616" s="23">
        <v>62.8</v>
      </c>
      <c r="G616" s="23">
        <v>138297</v>
      </c>
      <c r="H616" s="23">
        <v>0.09</v>
      </c>
      <c r="I616" s="23">
        <v>2.56</v>
      </c>
      <c r="J616" s="23">
        <v>0.03</v>
      </c>
      <c r="K616" s="23">
        <v>4.9000000000000004</v>
      </c>
      <c r="L616" s="23">
        <v>2774.2</v>
      </c>
      <c r="M616" s="23">
        <v>11264</v>
      </c>
      <c r="N616" s="23">
        <v>1651.1849</v>
      </c>
      <c r="O616" s="23">
        <v>1043</v>
      </c>
      <c r="P616" s="23">
        <v>403</v>
      </c>
      <c r="Q616" s="23">
        <v>101.82729999999999</v>
      </c>
      <c r="R616" s="23">
        <v>102.07</v>
      </c>
      <c r="S616" s="23">
        <v>84.1</v>
      </c>
    </row>
    <row r="617" spans="1:19">
      <c r="A617" s="32">
        <v>41791</v>
      </c>
      <c r="B617" s="23">
        <v>236.91800000000001</v>
      </c>
      <c r="C617" s="23">
        <v>208</v>
      </c>
      <c r="D617" s="23">
        <v>97.147000000000006</v>
      </c>
      <c r="E617" s="23">
        <v>6.3</v>
      </c>
      <c r="F617" s="23">
        <v>62.9</v>
      </c>
      <c r="G617" s="23">
        <v>138512</v>
      </c>
      <c r="H617" s="23">
        <v>0.1</v>
      </c>
      <c r="I617" s="23">
        <v>2.6</v>
      </c>
      <c r="J617" s="23">
        <v>0.04</v>
      </c>
      <c r="K617" s="23">
        <v>4.76</v>
      </c>
      <c r="L617" s="23">
        <v>2785.3</v>
      </c>
      <c r="M617" s="23">
        <v>11328.5</v>
      </c>
      <c r="N617" s="23">
        <v>1663.3598</v>
      </c>
      <c r="O617" s="23">
        <v>1007</v>
      </c>
      <c r="P617" s="23">
        <v>451</v>
      </c>
      <c r="Q617" s="23">
        <v>102.2392</v>
      </c>
      <c r="R617" s="23">
        <v>102.18</v>
      </c>
      <c r="S617" s="23">
        <v>81.900000000000006</v>
      </c>
    </row>
    <row r="618" spans="1:19">
      <c r="A618" s="32">
        <v>41821</v>
      </c>
      <c r="B618" s="23">
        <v>237.23099999999999</v>
      </c>
      <c r="C618" s="23">
        <v>208.3</v>
      </c>
      <c r="D618" s="23">
        <v>97.253</v>
      </c>
      <c r="E618" s="23">
        <v>6.1</v>
      </c>
      <c r="F618" s="23">
        <v>62.8</v>
      </c>
      <c r="G618" s="23">
        <v>138849</v>
      </c>
      <c r="H618" s="23">
        <v>0.09</v>
      </c>
      <c r="I618" s="23">
        <v>2.54</v>
      </c>
      <c r="J618" s="23">
        <v>0.03</v>
      </c>
      <c r="K618" s="23">
        <v>4.8</v>
      </c>
      <c r="L618" s="23">
        <v>2817.2</v>
      </c>
      <c r="M618" s="23">
        <v>11383.7</v>
      </c>
      <c r="N618" s="23">
        <v>1676.7222999999999</v>
      </c>
      <c r="O618" s="23">
        <v>911</v>
      </c>
      <c r="P618" s="23">
        <v>418</v>
      </c>
      <c r="Q618" s="23">
        <v>102.5774</v>
      </c>
      <c r="R618" s="23">
        <v>105.79</v>
      </c>
      <c r="S618" s="23">
        <v>82.5</v>
      </c>
    </row>
    <row r="619" spans="1:19">
      <c r="A619" s="32">
        <v>41852</v>
      </c>
      <c r="B619" s="23">
        <v>237.49799999999999</v>
      </c>
      <c r="C619" s="23">
        <v>208</v>
      </c>
      <c r="D619" s="23">
        <v>97.391000000000005</v>
      </c>
      <c r="E619" s="23">
        <v>6.2</v>
      </c>
      <c r="F619" s="23">
        <v>62.9</v>
      </c>
      <c r="G619" s="23">
        <v>139073</v>
      </c>
      <c r="H619" s="23">
        <v>0.09</v>
      </c>
      <c r="I619" s="23">
        <v>2.42</v>
      </c>
      <c r="J619" s="23">
        <v>0.03</v>
      </c>
      <c r="K619" s="23">
        <v>4.7300000000000004</v>
      </c>
      <c r="L619" s="23">
        <v>2837.3</v>
      </c>
      <c r="M619" s="23">
        <v>11438.4</v>
      </c>
      <c r="N619" s="23">
        <v>1694.9884999999999</v>
      </c>
      <c r="O619" s="23">
        <v>1085</v>
      </c>
      <c r="P619" s="23">
        <v>402</v>
      </c>
      <c r="Q619" s="23">
        <v>102.7954</v>
      </c>
      <c r="R619" s="23">
        <v>103.59</v>
      </c>
      <c r="S619" s="23">
        <v>81.8</v>
      </c>
    </row>
    <row r="620" spans="1:19">
      <c r="A620" s="32">
        <v>41883</v>
      </c>
      <c r="B620" s="23">
        <v>237.46</v>
      </c>
      <c r="C620" s="23">
        <v>207</v>
      </c>
      <c r="D620" s="23">
        <v>97.379000000000005</v>
      </c>
      <c r="E620" s="23">
        <v>6.1</v>
      </c>
      <c r="F620" s="23">
        <v>62.9</v>
      </c>
      <c r="G620" s="23">
        <v>139269</v>
      </c>
      <c r="H620" s="23">
        <v>0.09</v>
      </c>
      <c r="I620" s="23">
        <v>2.5299999999999998</v>
      </c>
      <c r="J620" s="23">
        <v>0.02</v>
      </c>
      <c r="K620" s="23">
        <v>4.6900000000000004</v>
      </c>
      <c r="L620" s="23">
        <v>2787</v>
      </c>
      <c r="M620" s="23">
        <v>11462.5</v>
      </c>
      <c r="N620" s="23">
        <v>1711.9284</v>
      </c>
      <c r="O620" s="23">
        <v>984</v>
      </c>
      <c r="P620" s="23">
        <v>456</v>
      </c>
      <c r="Q620" s="23">
        <v>102.6322</v>
      </c>
      <c r="R620" s="23">
        <v>96.54</v>
      </c>
      <c r="S620" s="23">
        <v>82.5</v>
      </c>
    </row>
    <row r="621" spans="1:19">
      <c r="A621" s="32">
        <v>41913</v>
      </c>
      <c r="B621" s="23">
        <v>237.477</v>
      </c>
      <c r="C621" s="23">
        <v>206.4</v>
      </c>
      <c r="D621" s="23">
        <v>97.412999999999997</v>
      </c>
      <c r="E621" s="23">
        <v>5.9</v>
      </c>
      <c r="F621" s="23">
        <v>62.8</v>
      </c>
      <c r="G621" s="23">
        <v>139563</v>
      </c>
      <c r="H621" s="23">
        <v>0.09</v>
      </c>
      <c r="I621" s="23">
        <v>2.2999999999999998</v>
      </c>
      <c r="J621" s="23">
        <v>0.02</v>
      </c>
      <c r="K621" s="23">
        <v>4.8</v>
      </c>
      <c r="L621" s="23">
        <v>2861.2</v>
      </c>
      <c r="M621" s="23">
        <v>11503.7</v>
      </c>
      <c r="N621" s="23">
        <v>1725.7190000000001</v>
      </c>
      <c r="O621" s="23">
        <v>1023</v>
      </c>
      <c r="P621" s="23">
        <v>470</v>
      </c>
      <c r="Q621" s="23">
        <v>102.9417</v>
      </c>
      <c r="R621" s="23">
        <v>93.21</v>
      </c>
      <c r="S621" s="23">
        <v>84.6</v>
      </c>
    </row>
    <row r="622" spans="1:19">
      <c r="A622" s="32">
        <v>41944</v>
      </c>
      <c r="B622" s="23">
        <v>237.43</v>
      </c>
      <c r="C622" s="23">
        <v>203.4</v>
      </c>
      <c r="D622" s="23">
        <v>97.384</v>
      </c>
      <c r="E622" s="23">
        <v>5.7</v>
      </c>
      <c r="F622" s="23">
        <v>62.9</v>
      </c>
      <c r="G622" s="23">
        <v>139797</v>
      </c>
      <c r="H622" s="23">
        <v>0.09</v>
      </c>
      <c r="I622" s="23">
        <v>2.33</v>
      </c>
      <c r="J622" s="23">
        <v>0.02</v>
      </c>
      <c r="K622" s="23">
        <v>4.6900000000000004</v>
      </c>
      <c r="L622" s="23">
        <v>2880.4</v>
      </c>
      <c r="M622" s="23">
        <v>11577.5</v>
      </c>
      <c r="N622" s="23">
        <v>1730.7876000000001</v>
      </c>
      <c r="O622" s="23">
        <v>1074</v>
      </c>
      <c r="P622" s="23">
        <v>476</v>
      </c>
      <c r="Q622" s="23">
        <v>102.9611</v>
      </c>
      <c r="R622" s="23">
        <v>84.4</v>
      </c>
      <c r="S622" s="23">
        <v>86.9</v>
      </c>
    </row>
    <row r="623" spans="1:19">
      <c r="A623" s="32">
        <v>41974</v>
      </c>
      <c r="B623" s="23">
        <v>236.983</v>
      </c>
      <c r="C623" s="23">
        <v>200.9</v>
      </c>
      <c r="D623" s="23">
        <v>97.290999999999997</v>
      </c>
      <c r="E623" s="23">
        <v>5.8</v>
      </c>
      <c r="F623" s="23">
        <v>62.9</v>
      </c>
      <c r="G623" s="23">
        <v>140090</v>
      </c>
      <c r="H623" s="23">
        <v>0.12</v>
      </c>
      <c r="I623" s="23">
        <v>2.21</v>
      </c>
      <c r="J623" s="23">
        <v>0.03</v>
      </c>
      <c r="K623" s="23">
        <v>4.79</v>
      </c>
      <c r="L623" s="23">
        <v>2888.2</v>
      </c>
      <c r="M623" s="23">
        <v>11618.2</v>
      </c>
      <c r="N623" s="23">
        <v>1751.3143</v>
      </c>
      <c r="O623" s="23">
        <v>1001</v>
      </c>
      <c r="P623" s="23">
        <v>442</v>
      </c>
      <c r="Q623" s="23">
        <v>103.59780000000001</v>
      </c>
      <c r="R623" s="23">
        <v>75.790000000000006</v>
      </c>
      <c r="S623" s="23">
        <v>88.8</v>
      </c>
    </row>
    <row r="624" spans="1:19">
      <c r="A624" s="32">
        <v>42005</v>
      </c>
      <c r="B624" s="23">
        <v>236.25200000000001</v>
      </c>
      <c r="C624" s="23">
        <v>197</v>
      </c>
      <c r="D624" s="23">
        <v>97.12</v>
      </c>
      <c r="E624" s="23">
        <v>5.6</v>
      </c>
      <c r="F624" s="23">
        <v>62.8</v>
      </c>
      <c r="G624" s="23">
        <v>140364</v>
      </c>
      <c r="H624" s="23">
        <v>0.11</v>
      </c>
      <c r="I624" s="23">
        <v>1.88</v>
      </c>
      <c r="J624" s="23">
        <v>0.03</v>
      </c>
      <c r="K624" s="23">
        <v>4.74</v>
      </c>
      <c r="L624" s="23">
        <v>2955.8</v>
      </c>
      <c r="M624" s="23">
        <v>11701.9</v>
      </c>
      <c r="N624" s="23">
        <v>1773.3779999999999</v>
      </c>
      <c r="O624" s="23">
        <v>1073</v>
      </c>
      <c r="P624" s="23">
        <v>497</v>
      </c>
      <c r="Q624" s="23">
        <v>103.6151</v>
      </c>
      <c r="R624" s="23">
        <v>59.29</v>
      </c>
      <c r="S624" s="23">
        <v>93.6</v>
      </c>
    </row>
    <row r="625" spans="1:19">
      <c r="A625" s="32">
        <v>42036</v>
      </c>
      <c r="B625" s="23">
        <v>234.74700000000001</v>
      </c>
      <c r="C625" s="23">
        <v>192</v>
      </c>
      <c r="D625" s="23">
        <v>96.653999999999996</v>
      </c>
      <c r="E625" s="23">
        <v>5.7</v>
      </c>
      <c r="F625" s="23">
        <v>62.9</v>
      </c>
      <c r="G625" s="23">
        <v>140568</v>
      </c>
      <c r="H625" s="23">
        <v>0.11</v>
      </c>
      <c r="I625" s="23">
        <v>1.98</v>
      </c>
      <c r="J625" s="23">
        <v>0.02</v>
      </c>
      <c r="K625" s="23">
        <v>4.45</v>
      </c>
      <c r="L625" s="23">
        <v>2952.9</v>
      </c>
      <c r="M625" s="23">
        <v>11774.2</v>
      </c>
      <c r="N625" s="23">
        <v>1791.6373000000001</v>
      </c>
      <c r="O625" s="23">
        <v>1085</v>
      </c>
      <c r="P625" s="23">
        <v>515</v>
      </c>
      <c r="Q625" s="23">
        <v>102.7923</v>
      </c>
      <c r="R625" s="23">
        <v>47.22</v>
      </c>
      <c r="S625" s="23">
        <v>98.1</v>
      </c>
    </row>
    <row r="626" spans="1:19">
      <c r="A626" s="32">
        <v>42064</v>
      </c>
      <c r="B626" s="23">
        <v>235.34200000000001</v>
      </c>
      <c r="C626" s="23">
        <v>191.1</v>
      </c>
      <c r="D626" s="23">
        <v>96.825000000000003</v>
      </c>
      <c r="E626" s="23">
        <v>5.5</v>
      </c>
      <c r="F626" s="23">
        <v>62.7</v>
      </c>
      <c r="G626" s="23">
        <v>140827</v>
      </c>
      <c r="H626" s="23">
        <v>0.11</v>
      </c>
      <c r="I626" s="23">
        <v>2.04</v>
      </c>
      <c r="J626" s="23">
        <v>0.03</v>
      </c>
      <c r="K626" s="23">
        <v>4.51</v>
      </c>
      <c r="L626" s="23">
        <v>3009.9</v>
      </c>
      <c r="M626" s="23">
        <v>11880.4</v>
      </c>
      <c r="N626" s="23">
        <v>1808.1293000000001</v>
      </c>
      <c r="O626" s="23">
        <v>886</v>
      </c>
      <c r="P626" s="23">
        <v>540</v>
      </c>
      <c r="Q626" s="23">
        <v>102.1366</v>
      </c>
      <c r="R626" s="23">
        <v>50.58</v>
      </c>
      <c r="S626" s="23">
        <v>95.4</v>
      </c>
    </row>
    <row r="627" spans="1:19">
      <c r="A627" s="32">
        <v>42095</v>
      </c>
      <c r="B627" s="23">
        <v>235.976</v>
      </c>
      <c r="C627" s="23">
        <v>191.5</v>
      </c>
      <c r="D627" s="23">
        <v>97.007999999999996</v>
      </c>
      <c r="E627" s="23">
        <v>5.4</v>
      </c>
      <c r="F627" s="23">
        <v>62.6</v>
      </c>
      <c r="G627" s="23">
        <v>140923</v>
      </c>
      <c r="H627" s="23">
        <v>0.12</v>
      </c>
      <c r="I627" s="23">
        <v>1.94</v>
      </c>
      <c r="J627" s="23">
        <v>0.02</v>
      </c>
      <c r="K627" s="23">
        <v>4.54</v>
      </c>
      <c r="L627" s="23">
        <v>2996.8</v>
      </c>
      <c r="M627" s="23">
        <v>11892.9</v>
      </c>
      <c r="N627" s="23">
        <v>1833.5219</v>
      </c>
      <c r="O627" s="23">
        <v>960</v>
      </c>
      <c r="P627" s="23">
        <v>480</v>
      </c>
      <c r="Q627" s="23">
        <v>101.7869</v>
      </c>
      <c r="R627" s="23">
        <v>47.82</v>
      </c>
      <c r="S627" s="23">
        <v>93</v>
      </c>
    </row>
    <row r="628" spans="1:19">
      <c r="A628" s="32">
        <v>42125</v>
      </c>
      <c r="B628" s="23">
        <v>236.22200000000001</v>
      </c>
      <c r="C628" s="23">
        <v>190.9</v>
      </c>
      <c r="D628" s="23">
        <v>97.093999999999994</v>
      </c>
      <c r="E628" s="23">
        <v>5.4</v>
      </c>
      <c r="F628" s="23">
        <v>62.8</v>
      </c>
      <c r="G628" s="23">
        <v>141196</v>
      </c>
      <c r="H628" s="23">
        <v>0.12</v>
      </c>
      <c r="I628" s="23">
        <v>2.2000000000000002</v>
      </c>
      <c r="J628" s="23">
        <v>0.02</v>
      </c>
      <c r="K628" s="23">
        <v>4.4800000000000004</v>
      </c>
      <c r="L628" s="23">
        <v>2999.1</v>
      </c>
      <c r="M628" s="23">
        <v>11932.5</v>
      </c>
      <c r="N628" s="23">
        <v>1847.9789000000001</v>
      </c>
      <c r="O628" s="23">
        <v>1190</v>
      </c>
      <c r="P628" s="23">
        <v>502</v>
      </c>
      <c r="Q628" s="23">
        <v>101.2255</v>
      </c>
      <c r="R628" s="23">
        <v>54.45</v>
      </c>
      <c r="S628" s="23">
        <v>95.9</v>
      </c>
    </row>
    <row r="629" spans="1:19">
      <c r="A629" s="32">
        <v>42156</v>
      </c>
      <c r="B629" s="23">
        <v>237.001</v>
      </c>
      <c r="C629" s="23">
        <v>193.4</v>
      </c>
      <c r="D629" s="23">
        <v>97.326999999999998</v>
      </c>
      <c r="E629" s="23">
        <v>5.6</v>
      </c>
      <c r="F629" s="23">
        <v>62.9</v>
      </c>
      <c r="G629" s="23">
        <v>141538</v>
      </c>
      <c r="H629" s="23">
        <v>0.13</v>
      </c>
      <c r="I629" s="23">
        <v>2.36</v>
      </c>
      <c r="J629" s="23">
        <v>0.02</v>
      </c>
      <c r="K629" s="23">
        <v>4.8899999999999997</v>
      </c>
      <c r="L629" s="23">
        <v>2978.6</v>
      </c>
      <c r="M629" s="23">
        <v>11963.8</v>
      </c>
      <c r="N629" s="23">
        <v>1863.1821</v>
      </c>
      <c r="O629" s="23">
        <v>1079</v>
      </c>
      <c r="P629" s="23">
        <v>502</v>
      </c>
      <c r="Q629" s="23">
        <v>100.7675</v>
      </c>
      <c r="R629" s="23">
        <v>59.27</v>
      </c>
      <c r="S629" s="23">
        <v>90.7</v>
      </c>
    </row>
    <row r="630" spans="1:19">
      <c r="A630" s="32">
        <v>42186</v>
      </c>
      <c r="B630" s="23">
        <v>237.65700000000001</v>
      </c>
      <c r="C630" s="23">
        <v>194.8</v>
      </c>
      <c r="D630" s="23">
        <v>97.516000000000005</v>
      </c>
      <c r="E630" s="23">
        <v>5.3</v>
      </c>
      <c r="F630" s="23">
        <v>62.7</v>
      </c>
      <c r="G630" s="23">
        <v>141709</v>
      </c>
      <c r="H630" s="23">
        <v>0.13</v>
      </c>
      <c r="I630" s="23">
        <v>2.3199999999999998</v>
      </c>
      <c r="J630" s="23">
        <v>0.03</v>
      </c>
      <c r="K630" s="23">
        <v>5.13</v>
      </c>
      <c r="L630" s="23">
        <v>3013.4</v>
      </c>
      <c r="M630" s="23">
        <v>12011.1</v>
      </c>
      <c r="N630" s="23">
        <v>1880.0327</v>
      </c>
      <c r="O630" s="23">
        <v>1205</v>
      </c>
      <c r="P630" s="23">
        <v>480</v>
      </c>
      <c r="Q630" s="23">
        <v>100.4588</v>
      </c>
      <c r="R630" s="23">
        <v>59.82</v>
      </c>
      <c r="S630" s="23">
        <v>96.1</v>
      </c>
    </row>
    <row r="631" spans="1:19">
      <c r="A631" s="32">
        <v>42217</v>
      </c>
      <c r="B631" s="23">
        <v>238.03399999999999</v>
      </c>
      <c r="C631" s="23">
        <v>193.9</v>
      </c>
      <c r="D631" s="23">
        <v>97.605000000000004</v>
      </c>
      <c r="E631" s="23">
        <v>5.2</v>
      </c>
      <c r="F631" s="23">
        <v>62.6</v>
      </c>
      <c r="G631" s="23">
        <v>141991</v>
      </c>
      <c r="H631" s="23">
        <v>0.14000000000000001</v>
      </c>
      <c r="I631" s="23">
        <v>2.17</v>
      </c>
      <c r="J631" s="23">
        <v>7.0000000000000007E-2</v>
      </c>
      <c r="K631" s="23">
        <v>5.2</v>
      </c>
      <c r="L631" s="23">
        <v>3034.4</v>
      </c>
      <c r="M631" s="23">
        <v>12061.1</v>
      </c>
      <c r="N631" s="23">
        <v>1889.6077</v>
      </c>
      <c r="O631" s="23">
        <v>1146</v>
      </c>
      <c r="P631" s="23">
        <v>506</v>
      </c>
      <c r="Q631" s="23">
        <v>101.08929999999999</v>
      </c>
      <c r="R631" s="23">
        <v>50.9</v>
      </c>
      <c r="S631" s="23">
        <v>93.1</v>
      </c>
    </row>
    <row r="632" spans="1:19">
      <c r="A632" s="32">
        <v>42248</v>
      </c>
      <c r="B632" s="23">
        <v>238.03299999999999</v>
      </c>
      <c r="C632" s="23">
        <v>191.9</v>
      </c>
      <c r="D632" s="23">
        <v>97.611999999999995</v>
      </c>
      <c r="E632" s="23">
        <v>5.0999999999999996</v>
      </c>
      <c r="F632" s="23">
        <v>62.6</v>
      </c>
      <c r="G632" s="23">
        <v>142125</v>
      </c>
      <c r="H632" s="23">
        <v>0.14000000000000001</v>
      </c>
      <c r="I632" s="23">
        <v>2.17</v>
      </c>
      <c r="J632" s="23">
        <v>0.02</v>
      </c>
      <c r="K632" s="23">
        <v>5.19</v>
      </c>
      <c r="L632" s="23">
        <v>3017.6</v>
      </c>
      <c r="M632" s="23">
        <v>12110.8</v>
      </c>
      <c r="N632" s="23">
        <v>1903.5328</v>
      </c>
      <c r="O632" s="23">
        <v>1130</v>
      </c>
      <c r="P632" s="23">
        <v>518</v>
      </c>
      <c r="Q632" s="23">
        <v>100.9165</v>
      </c>
      <c r="R632" s="23">
        <v>42.87</v>
      </c>
      <c r="S632" s="23">
        <v>91.9</v>
      </c>
    </row>
    <row r="633" spans="1:19">
      <c r="A633" s="32">
        <v>42278</v>
      </c>
      <c r="B633" s="23">
        <v>237.49799999999999</v>
      </c>
      <c r="C633" s="23">
        <v>189.1</v>
      </c>
      <c r="D633" s="23">
        <v>97.477000000000004</v>
      </c>
      <c r="E633" s="23">
        <v>5</v>
      </c>
      <c r="F633" s="23">
        <v>62.4</v>
      </c>
      <c r="G633" s="23">
        <v>142275</v>
      </c>
      <c r="H633" s="23">
        <v>0.12</v>
      </c>
      <c r="I633" s="23">
        <v>2.0699999999999998</v>
      </c>
      <c r="J633" s="23">
        <v>0.02</v>
      </c>
      <c r="K633" s="23">
        <v>5.34</v>
      </c>
      <c r="L633" s="23">
        <v>3044.8</v>
      </c>
      <c r="M633" s="23">
        <v>12170.3</v>
      </c>
      <c r="N633" s="23">
        <v>1915.3130000000001</v>
      </c>
      <c r="O633" s="23">
        <v>1224</v>
      </c>
      <c r="P633" s="23">
        <v>456</v>
      </c>
      <c r="Q633" s="23">
        <v>100.633</v>
      </c>
      <c r="R633" s="23">
        <v>45.48</v>
      </c>
      <c r="S633" s="23">
        <v>87.2</v>
      </c>
    </row>
    <row r="634" spans="1:19">
      <c r="A634" s="32">
        <v>42309</v>
      </c>
      <c r="B634" s="23">
        <v>237.733</v>
      </c>
      <c r="C634" s="23">
        <v>187.5</v>
      </c>
      <c r="D634" s="23">
        <v>97.477000000000004</v>
      </c>
      <c r="E634" s="23">
        <v>5</v>
      </c>
      <c r="F634" s="23">
        <v>62.5</v>
      </c>
      <c r="G634" s="23">
        <v>142579</v>
      </c>
      <c r="H634" s="23">
        <v>0.12</v>
      </c>
      <c r="I634" s="23">
        <v>2.2599999999999998</v>
      </c>
      <c r="J634" s="23">
        <v>0.12</v>
      </c>
      <c r="K634" s="23">
        <v>5.34</v>
      </c>
      <c r="L634" s="23">
        <v>3026.1</v>
      </c>
      <c r="M634" s="23">
        <v>12211.2</v>
      </c>
      <c r="N634" s="23">
        <v>1930.1669999999999</v>
      </c>
      <c r="O634" s="23">
        <v>1058</v>
      </c>
      <c r="P634" s="23">
        <v>482</v>
      </c>
      <c r="Q634" s="23">
        <v>100.1563</v>
      </c>
      <c r="R634" s="23">
        <v>46.22</v>
      </c>
      <c r="S634" s="23">
        <v>90</v>
      </c>
    </row>
    <row r="635" spans="1:19">
      <c r="A635" s="32">
        <v>42339</v>
      </c>
      <c r="B635" s="23">
        <v>238.017</v>
      </c>
      <c r="C635" s="23">
        <v>185.7</v>
      </c>
      <c r="D635" s="23">
        <v>97.537999999999997</v>
      </c>
      <c r="E635" s="23">
        <v>5.0999999999999996</v>
      </c>
      <c r="F635" s="23">
        <v>62.5</v>
      </c>
      <c r="G635" s="23">
        <v>142808</v>
      </c>
      <c r="H635" s="23">
        <v>0.24</v>
      </c>
      <c r="I635" s="23">
        <v>2.2400000000000002</v>
      </c>
      <c r="J635" s="23">
        <v>0.23</v>
      </c>
      <c r="K635" s="23">
        <v>5.46</v>
      </c>
      <c r="L635" s="23">
        <v>3083.4</v>
      </c>
      <c r="M635" s="23">
        <v>12301</v>
      </c>
      <c r="N635" s="23">
        <v>1946.0630000000001</v>
      </c>
      <c r="O635" s="23">
        <v>1172</v>
      </c>
      <c r="P635" s="23">
        <v>504</v>
      </c>
      <c r="Q635" s="23">
        <v>99.436599999999999</v>
      </c>
      <c r="R635" s="23">
        <v>42.44</v>
      </c>
      <c r="S635" s="23">
        <v>91.3</v>
      </c>
    </row>
    <row r="636" spans="1:19">
      <c r="A636" s="32">
        <v>42370</v>
      </c>
      <c r="B636" s="23">
        <v>237.761</v>
      </c>
      <c r="C636" s="23">
        <v>183.5</v>
      </c>
      <c r="D636" s="23">
        <v>97.456000000000003</v>
      </c>
      <c r="E636" s="23">
        <v>5</v>
      </c>
      <c r="F636" s="23">
        <v>62.7</v>
      </c>
      <c r="G636" s="23">
        <v>143077</v>
      </c>
      <c r="H636" s="23">
        <v>0.34</v>
      </c>
      <c r="I636" s="23">
        <v>2.09</v>
      </c>
      <c r="J636" s="23">
        <v>0.26</v>
      </c>
      <c r="K636" s="23">
        <v>5.46</v>
      </c>
      <c r="L636" s="23">
        <v>3104.1</v>
      </c>
      <c r="M636" s="23">
        <v>12361.5</v>
      </c>
      <c r="N636" s="23">
        <v>1953.0884000000001</v>
      </c>
      <c r="O636" s="23">
        <v>1146</v>
      </c>
      <c r="P636" s="23">
        <v>546</v>
      </c>
      <c r="Q636" s="23">
        <v>98.947100000000006</v>
      </c>
      <c r="R636" s="23">
        <v>37.19</v>
      </c>
      <c r="S636" s="23">
        <v>92.6</v>
      </c>
    </row>
    <row r="637" spans="1:19">
      <c r="A637" s="32">
        <v>42401</v>
      </c>
      <c r="B637" s="23">
        <v>237.65199999999999</v>
      </c>
      <c r="C637" s="23">
        <v>182.6</v>
      </c>
      <c r="D637" s="23">
        <v>97.495999999999995</v>
      </c>
      <c r="E637" s="23">
        <v>4.8</v>
      </c>
      <c r="F637" s="23">
        <v>62.7</v>
      </c>
      <c r="G637" s="23">
        <v>143210</v>
      </c>
      <c r="H637" s="23">
        <v>0.38</v>
      </c>
      <c r="I637" s="23">
        <v>1.78</v>
      </c>
      <c r="J637" s="23">
        <v>0.31</v>
      </c>
      <c r="K637" s="23">
        <v>5.45</v>
      </c>
      <c r="L637" s="23">
        <v>3103.4</v>
      </c>
      <c r="M637" s="23">
        <v>12490.8</v>
      </c>
      <c r="N637" s="23">
        <v>1964.0322000000001</v>
      </c>
      <c r="O637" s="23">
        <v>1092</v>
      </c>
      <c r="P637" s="23">
        <v>505</v>
      </c>
      <c r="Q637" s="23">
        <v>99.439099999999996</v>
      </c>
      <c r="R637" s="23">
        <v>31.68</v>
      </c>
      <c r="S637" s="23">
        <v>92</v>
      </c>
    </row>
    <row r="638" spans="1:19">
      <c r="A638" s="32">
        <v>42430</v>
      </c>
      <c r="B638" s="23">
        <v>237.33600000000001</v>
      </c>
      <c r="C638" s="23">
        <v>181.3</v>
      </c>
      <c r="D638" s="23">
        <v>97.444999999999993</v>
      </c>
      <c r="E638" s="23">
        <v>4.9000000000000004</v>
      </c>
      <c r="F638" s="23">
        <v>62.8</v>
      </c>
      <c r="G638" s="23">
        <v>143407</v>
      </c>
      <c r="H638" s="23">
        <v>0.36</v>
      </c>
      <c r="I638" s="23">
        <v>1.89</v>
      </c>
      <c r="J638" s="23">
        <v>0.28999999999999998</v>
      </c>
      <c r="K638" s="23">
        <v>5.34</v>
      </c>
      <c r="L638" s="23">
        <v>3131.6</v>
      </c>
      <c r="M638" s="23">
        <v>12557.6</v>
      </c>
      <c r="N638" s="23">
        <v>1987.2805000000001</v>
      </c>
      <c r="O638" s="23">
        <v>1225</v>
      </c>
      <c r="P638" s="23">
        <v>517</v>
      </c>
      <c r="Q638" s="23">
        <v>98.923199999999994</v>
      </c>
      <c r="R638" s="23">
        <v>30.32</v>
      </c>
      <c r="S638" s="23">
        <v>91.7</v>
      </c>
    </row>
    <row r="639" spans="1:19">
      <c r="A639" s="32">
        <v>42461</v>
      </c>
      <c r="B639" s="23">
        <v>238.08</v>
      </c>
      <c r="C639" s="23">
        <v>182.1</v>
      </c>
      <c r="D639" s="23">
        <v>97.673000000000002</v>
      </c>
      <c r="E639" s="23">
        <v>5</v>
      </c>
      <c r="F639" s="23">
        <v>63</v>
      </c>
      <c r="G639" s="23">
        <v>143662</v>
      </c>
      <c r="H639" s="23">
        <v>0.37</v>
      </c>
      <c r="I639" s="23">
        <v>1.81</v>
      </c>
      <c r="J639" s="23">
        <v>0.23</v>
      </c>
      <c r="K639" s="23">
        <v>5.13</v>
      </c>
      <c r="L639" s="23">
        <v>3152.8</v>
      </c>
      <c r="M639" s="23">
        <v>12620.2</v>
      </c>
      <c r="N639" s="23">
        <v>2017.6415999999999</v>
      </c>
      <c r="O639" s="23">
        <v>1111</v>
      </c>
      <c r="P639" s="23">
        <v>532</v>
      </c>
      <c r="Q639" s="23">
        <v>98.163499999999999</v>
      </c>
      <c r="R639" s="23">
        <v>37.549999999999997</v>
      </c>
      <c r="S639" s="23">
        <v>91</v>
      </c>
    </row>
    <row r="640" spans="1:19">
      <c r="A640" s="32">
        <v>42491</v>
      </c>
      <c r="B640" s="23">
        <v>238.99199999999999</v>
      </c>
      <c r="C640" s="23">
        <v>183.2</v>
      </c>
      <c r="D640" s="23">
        <v>97.992999999999995</v>
      </c>
      <c r="E640" s="23">
        <v>5.0999999999999996</v>
      </c>
      <c r="F640" s="23">
        <v>62.9</v>
      </c>
      <c r="G640" s="23">
        <v>143855</v>
      </c>
      <c r="H640" s="23">
        <v>0.37</v>
      </c>
      <c r="I640" s="23">
        <v>1.81</v>
      </c>
      <c r="J640" s="23">
        <v>0.27</v>
      </c>
      <c r="K640" s="23">
        <v>4.79</v>
      </c>
      <c r="L640" s="23">
        <v>3197.7</v>
      </c>
      <c r="M640" s="23">
        <v>12703.7</v>
      </c>
      <c r="N640" s="23">
        <v>2033.4368999999999</v>
      </c>
      <c r="O640" s="23">
        <v>1163</v>
      </c>
      <c r="P640" s="23">
        <v>576</v>
      </c>
      <c r="Q640" s="23">
        <v>98.477500000000006</v>
      </c>
      <c r="R640" s="23">
        <v>40.75</v>
      </c>
      <c r="S640" s="23">
        <v>89</v>
      </c>
    </row>
    <row r="641" spans="1:19">
      <c r="A641" s="32">
        <v>42522</v>
      </c>
      <c r="B641" s="23">
        <v>239.55699999999999</v>
      </c>
      <c r="C641" s="23">
        <v>185.3</v>
      </c>
      <c r="D641" s="23">
        <v>98.153000000000006</v>
      </c>
      <c r="E641" s="23">
        <v>4.8</v>
      </c>
      <c r="F641" s="23">
        <v>62.7</v>
      </c>
      <c r="G641" s="23">
        <v>143900</v>
      </c>
      <c r="H641" s="23">
        <v>0.38</v>
      </c>
      <c r="I641" s="23">
        <v>1.64</v>
      </c>
      <c r="J641" s="23">
        <v>0.27</v>
      </c>
      <c r="K641" s="23">
        <v>4.68</v>
      </c>
      <c r="L641" s="23">
        <v>3236.5</v>
      </c>
      <c r="M641" s="23">
        <v>12775.9</v>
      </c>
      <c r="N641" s="23">
        <v>2047.7735</v>
      </c>
      <c r="O641" s="23">
        <v>1148</v>
      </c>
      <c r="P641" s="23">
        <v>571</v>
      </c>
      <c r="Q641" s="23">
        <v>98.254900000000006</v>
      </c>
      <c r="R641" s="23">
        <v>46.71</v>
      </c>
      <c r="S641" s="23">
        <v>94.7</v>
      </c>
    </row>
    <row r="642" spans="1:19">
      <c r="A642" s="32">
        <v>42552</v>
      </c>
      <c r="B642" s="23">
        <v>240.22200000000001</v>
      </c>
      <c r="C642" s="23">
        <v>187.6</v>
      </c>
      <c r="D642" s="23">
        <v>98.325000000000003</v>
      </c>
      <c r="E642" s="23">
        <v>4.9000000000000004</v>
      </c>
      <c r="F642" s="23">
        <v>62.7</v>
      </c>
      <c r="G642" s="23">
        <v>144146</v>
      </c>
      <c r="H642" s="23">
        <v>0.39</v>
      </c>
      <c r="I642" s="23">
        <v>1.5</v>
      </c>
      <c r="J642" s="23">
        <v>0.3</v>
      </c>
      <c r="K642" s="23">
        <v>4.53</v>
      </c>
      <c r="L642" s="23">
        <v>3242.4</v>
      </c>
      <c r="M642" s="23">
        <v>12841.1</v>
      </c>
      <c r="N642" s="23">
        <v>2050.6549</v>
      </c>
      <c r="O642" s="23">
        <v>1203</v>
      </c>
      <c r="P642" s="23">
        <v>557</v>
      </c>
      <c r="Q642" s="23">
        <v>98.731499999999997</v>
      </c>
      <c r="R642" s="23">
        <v>48.76</v>
      </c>
      <c r="S642" s="23">
        <v>93.5</v>
      </c>
    </row>
    <row r="643" spans="1:19">
      <c r="A643" s="32">
        <v>42583</v>
      </c>
      <c r="B643" s="23">
        <v>240.101</v>
      </c>
      <c r="C643" s="23">
        <v>187.7</v>
      </c>
      <c r="D643" s="23">
        <v>98.341999999999999</v>
      </c>
      <c r="E643" s="23">
        <v>4.8</v>
      </c>
      <c r="F643" s="23">
        <v>62.8</v>
      </c>
      <c r="G643" s="23">
        <v>144520</v>
      </c>
      <c r="H643" s="23">
        <v>0.4</v>
      </c>
      <c r="I643" s="23">
        <v>1.56</v>
      </c>
      <c r="J643" s="23">
        <v>0.3</v>
      </c>
      <c r="K643" s="23">
        <v>4.22</v>
      </c>
      <c r="L643" s="23">
        <v>3241.7</v>
      </c>
      <c r="M643" s="23">
        <v>12902.2</v>
      </c>
      <c r="N643" s="23">
        <v>2057.8933999999999</v>
      </c>
      <c r="O643" s="23">
        <v>1239</v>
      </c>
      <c r="P643" s="23">
        <v>628</v>
      </c>
      <c r="Q643" s="23">
        <v>98.845200000000006</v>
      </c>
      <c r="R643" s="23">
        <v>44.65</v>
      </c>
      <c r="S643" s="23">
        <v>90</v>
      </c>
    </row>
    <row r="644" spans="1:19">
      <c r="A644" s="32">
        <v>42614</v>
      </c>
      <c r="B644" s="23">
        <v>240.54499999999999</v>
      </c>
      <c r="C644" s="23">
        <v>186.6</v>
      </c>
      <c r="D644" s="23">
        <v>98.478999999999999</v>
      </c>
      <c r="E644" s="23">
        <v>4.9000000000000004</v>
      </c>
      <c r="F644" s="23">
        <v>62.9</v>
      </c>
      <c r="G644" s="23">
        <v>144662</v>
      </c>
      <c r="H644" s="23">
        <v>0.4</v>
      </c>
      <c r="I644" s="23">
        <v>1.63</v>
      </c>
      <c r="J644" s="23">
        <v>0.28999999999999998</v>
      </c>
      <c r="K644" s="23">
        <v>4.24</v>
      </c>
      <c r="L644" s="23">
        <v>3312.7</v>
      </c>
      <c r="M644" s="23">
        <v>12988.9</v>
      </c>
      <c r="N644" s="23">
        <v>2051.4168</v>
      </c>
      <c r="O644" s="23">
        <v>1171</v>
      </c>
      <c r="P644" s="23">
        <v>575</v>
      </c>
      <c r="Q644" s="23">
        <v>98.742699999999999</v>
      </c>
      <c r="R644" s="23">
        <v>44.72</v>
      </c>
      <c r="S644" s="23">
        <v>89.8</v>
      </c>
    </row>
    <row r="645" spans="1:19">
      <c r="A645" s="32">
        <v>42644</v>
      </c>
      <c r="B645" s="23">
        <v>241.17599999999999</v>
      </c>
      <c r="C645" s="23">
        <v>186.9</v>
      </c>
      <c r="D645" s="23">
        <v>98.665999999999997</v>
      </c>
      <c r="E645" s="23">
        <v>5</v>
      </c>
      <c r="F645" s="23">
        <v>62.9</v>
      </c>
      <c r="G645" s="23">
        <v>144967</v>
      </c>
      <c r="H645" s="23">
        <v>0.4</v>
      </c>
      <c r="I645" s="23">
        <v>1.76</v>
      </c>
      <c r="J645" s="23">
        <v>0.33</v>
      </c>
      <c r="K645" s="23">
        <v>4.3099999999999996</v>
      </c>
      <c r="L645" s="23">
        <v>3326.7</v>
      </c>
      <c r="M645" s="23">
        <v>13047.9</v>
      </c>
      <c r="N645" s="23">
        <v>2070.2817</v>
      </c>
      <c r="O645" s="23">
        <v>1068</v>
      </c>
      <c r="P645" s="23">
        <v>558</v>
      </c>
      <c r="Q645" s="23">
        <v>98.655199999999994</v>
      </c>
      <c r="R645" s="23">
        <v>45.18</v>
      </c>
      <c r="S645" s="23">
        <v>91.2</v>
      </c>
    </row>
    <row r="646" spans="1:19">
      <c r="A646" s="32">
        <v>42675</v>
      </c>
      <c r="B646" s="23">
        <v>241.74100000000001</v>
      </c>
      <c r="C646" s="23">
        <v>186.7</v>
      </c>
      <c r="D646" s="23">
        <v>98.867999999999995</v>
      </c>
      <c r="E646" s="23">
        <v>4.9000000000000004</v>
      </c>
      <c r="F646" s="23">
        <v>62.8</v>
      </c>
      <c r="G646" s="23">
        <v>145066</v>
      </c>
      <c r="H646" s="23">
        <v>0.41</v>
      </c>
      <c r="I646" s="23">
        <v>2.14</v>
      </c>
      <c r="J646" s="23">
        <v>0.45</v>
      </c>
      <c r="K646" s="23">
        <v>4.38</v>
      </c>
      <c r="L646" s="23">
        <v>3338.5</v>
      </c>
      <c r="M646" s="23">
        <v>13112.8</v>
      </c>
      <c r="N646" s="23">
        <v>2086.2148999999999</v>
      </c>
      <c r="O646" s="23">
        <v>1313</v>
      </c>
      <c r="P646" s="23">
        <v>575</v>
      </c>
      <c r="Q646" s="23">
        <v>98.723699999999994</v>
      </c>
      <c r="R646" s="23">
        <v>49.78</v>
      </c>
      <c r="S646" s="23">
        <v>87.2</v>
      </c>
    </row>
    <row r="647" spans="1:19">
      <c r="A647" s="32">
        <v>42705</v>
      </c>
      <c r="B647" s="23">
        <v>242.02600000000001</v>
      </c>
      <c r="C647" s="23">
        <v>186.3</v>
      </c>
      <c r="D647" s="23">
        <v>98.900999999999996</v>
      </c>
      <c r="E647" s="23">
        <v>4.7</v>
      </c>
      <c r="F647" s="23">
        <v>62.7</v>
      </c>
      <c r="G647" s="23">
        <v>145183</v>
      </c>
      <c r="H647" s="23">
        <v>0.54</v>
      </c>
      <c r="I647" s="23">
        <v>2.4900000000000002</v>
      </c>
      <c r="J647" s="23">
        <v>0.51</v>
      </c>
      <c r="K647" s="23">
        <v>4.71</v>
      </c>
      <c r="L647" s="23">
        <v>3354.4</v>
      </c>
      <c r="M647" s="23">
        <v>13182.4</v>
      </c>
      <c r="N647" s="23">
        <v>2089.2556</v>
      </c>
      <c r="O647" s="23">
        <v>1140</v>
      </c>
      <c r="P647" s="23">
        <v>571</v>
      </c>
      <c r="Q647" s="23">
        <v>98.344300000000004</v>
      </c>
      <c r="R647" s="23">
        <v>45.66</v>
      </c>
      <c r="S647" s="23">
        <v>93.8</v>
      </c>
    </row>
    <row r="648" spans="1:19">
      <c r="A648" s="32">
        <v>42736</v>
      </c>
      <c r="B648" s="23">
        <v>242.637</v>
      </c>
      <c r="C648" s="23">
        <v>188.2</v>
      </c>
      <c r="D648" s="23">
        <v>99.070999999999998</v>
      </c>
      <c r="E648" s="23">
        <v>4.7</v>
      </c>
      <c r="F648" s="23">
        <v>62.7</v>
      </c>
      <c r="G648" s="23">
        <v>145408</v>
      </c>
      <c r="H648" s="23">
        <v>0.65</v>
      </c>
      <c r="I648" s="23">
        <v>2.4300000000000002</v>
      </c>
      <c r="J648" s="23">
        <v>0.51</v>
      </c>
      <c r="K648" s="23">
        <v>4.83</v>
      </c>
      <c r="L648" s="23">
        <v>3345.1</v>
      </c>
      <c r="M648" s="23">
        <v>13215.3</v>
      </c>
      <c r="N648" s="23">
        <v>2083.9158000000002</v>
      </c>
      <c r="O648" s="23">
        <v>1252</v>
      </c>
      <c r="P648" s="23">
        <v>561</v>
      </c>
      <c r="Q648" s="23">
        <v>99.040599999999998</v>
      </c>
      <c r="R648" s="23">
        <v>51.97</v>
      </c>
      <c r="S648" s="23">
        <v>98.2</v>
      </c>
    </row>
    <row r="649" spans="1:19">
      <c r="A649" s="32">
        <v>42767</v>
      </c>
      <c r="B649" s="23">
        <v>243.61799999999999</v>
      </c>
      <c r="C649" s="23">
        <v>190.7</v>
      </c>
      <c r="D649" s="23">
        <v>99.450999999999993</v>
      </c>
      <c r="E649" s="23">
        <v>4.7</v>
      </c>
      <c r="F649" s="23">
        <v>62.8</v>
      </c>
      <c r="G649" s="23">
        <v>145628</v>
      </c>
      <c r="H649" s="23">
        <v>0.66</v>
      </c>
      <c r="I649" s="23">
        <v>2.42</v>
      </c>
      <c r="J649" s="23">
        <v>0.52</v>
      </c>
      <c r="K649" s="23">
        <v>4.66</v>
      </c>
      <c r="L649" s="23">
        <v>3393.2</v>
      </c>
      <c r="M649" s="23">
        <v>13286.4</v>
      </c>
      <c r="N649" s="23">
        <v>2082.5542</v>
      </c>
      <c r="O649" s="23">
        <v>1190</v>
      </c>
      <c r="P649" s="23">
        <v>573</v>
      </c>
      <c r="Q649" s="23">
        <v>98.815799999999996</v>
      </c>
      <c r="R649" s="23">
        <v>52.5</v>
      </c>
      <c r="S649" s="23">
        <v>98.5</v>
      </c>
    </row>
    <row r="650" spans="1:19">
      <c r="A650" s="32">
        <v>42795</v>
      </c>
      <c r="B650" s="23">
        <v>244.006</v>
      </c>
      <c r="C650" s="23">
        <v>191.6</v>
      </c>
      <c r="D650" s="23">
        <v>99.585999999999999</v>
      </c>
      <c r="E650" s="23">
        <v>4.5999999999999996</v>
      </c>
      <c r="F650" s="23">
        <v>62.9</v>
      </c>
      <c r="G650" s="23">
        <v>145848</v>
      </c>
      <c r="H650" s="23">
        <v>0.79</v>
      </c>
      <c r="I650" s="23">
        <v>2.48</v>
      </c>
      <c r="J650" s="23">
        <v>0.74</v>
      </c>
      <c r="K650" s="23">
        <v>4.6399999999999997</v>
      </c>
      <c r="L650" s="23">
        <v>3403.1</v>
      </c>
      <c r="M650" s="23">
        <v>13351.2</v>
      </c>
      <c r="N650" s="23">
        <v>2082.6192000000001</v>
      </c>
      <c r="O650" s="23">
        <v>1271</v>
      </c>
      <c r="P650" s="23">
        <v>587</v>
      </c>
      <c r="Q650" s="23">
        <v>98.435599999999994</v>
      </c>
      <c r="R650" s="23">
        <v>53.47</v>
      </c>
      <c r="S650" s="23">
        <v>96.3</v>
      </c>
    </row>
    <row r="651" spans="1:19">
      <c r="A651" s="32">
        <v>42826</v>
      </c>
      <c r="B651" s="23">
        <v>243.892</v>
      </c>
      <c r="C651" s="23">
        <v>191.5</v>
      </c>
      <c r="D651" s="23">
        <v>99.534999999999997</v>
      </c>
      <c r="E651" s="23">
        <v>4.4000000000000004</v>
      </c>
      <c r="F651" s="23">
        <v>62.9</v>
      </c>
      <c r="G651" s="23">
        <v>145969</v>
      </c>
      <c r="H651" s="23">
        <v>0.9</v>
      </c>
      <c r="I651" s="23">
        <v>2.2999999999999998</v>
      </c>
      <c r="J651" s="23">
        <v>0.8</v>
      </c>
      <c r="K651" s="23">
        <v>4.68</v>
      </c>
      <c r="L651" s="23">
        <v>3451.3</v>
      </c>
      <c r="M651" s="23">
        <v>13420.1</v>
      </c>
      <c r="N651" s="23">
        <v>2064.7467999999999</v>
      </c>
      <c r="O651" s="23">
        <v>1190</v>
      </c>
      <c r="P651" s="23">
        <v>632</v>
      </c>
      <c r="Q651" s="23">
        <v>99.049199999999999</v>
      </c>
      <c r="R651" s="23">
        <v>49.33</v>
      </c>
      <c r="S651" s="23">
        <v>96.9</v>
      </c>
    </row>
    <row r="652" spans="1:19">
      <c r="A652" s="32">
        <v>42856</v>
      </c>
      <c r="B652" s="23">
        <v>244.19300000000001</v>
      </c>
      <c r="C652" s="23">
        <v>193</v>
      </c>
      <c r="D652" s="23">
        <v>99.724999999999994</v>
      </c>
      <c r="E652" s="23">
        <v>4.4000000000000004</v>
      </c>
      <c r="F652" s="23">
        <v>63</v>
      </c>
      <c r="G652" s="23">
        <v>146174</v>
      </c>
      <c r="H652" s="23">
        <v>0.91</v>
      </c>
      <c r="I652" s="23">
        <v>2.2999999999999998</v>
      </c>
      <c r="J652" s="23">
        <v>0.89</v>
      </c>
      <c r="K652" s="23">
        <v>4.57</v>
      </c>
      <c r="L652" s="23">
        <v>3450.4</v>
      </c>
      <c r="M652" s="23">
        <v>13481</v>
      </c>
      <c r="N652" s="23">
        <v>2067.3793000000001</v>
      </c>
      <c r="O652" s="23">
        <v>1146</v>
      </c>
      <c r="P652" s="23">
        <v>598</v>
      </c>
      <c r="Q652" s="23">
        <v>100.0416</v>
      </c>
      <c r="R652" s="23">
        <v>51.06</v>
      </c>
      <c r="S652" s="23">
        <v>97</v>
      </c>
    </row>
    <row r="653" spans="1:19">
      <c r="A653" s="32">
        <v>42887</v>
      </c>
      <c r="B653" s="23">
        <v>244.00399999999999</v>
      </c>
      <c r="C653" s="23">
        <v>192.8</v>
      </c>
      <c r="D653" s="23">
        <v>99.682000000000002</v>
      </c>
      <c r="E653" s="23">
        <v>4.4000000000000004</v>
      </c>
      <c r="F653" s="23">
        <v>62.8</v>
      </c>
      <c r="G653" s="23">
        <v>146380</v>
      </c>
      <c r="H653" s="23">
        <v>1.04</v>
      </c>
      <c r="I653" s="23">
        <v>2.19</v>
      </c>
      <c r="J653" s="23">
        <v>0.98</v>
      </c>
      <c r="K653" s="23">
        <v>4.55</v>
      </c>
      <c r="L653" s="23">
        <v>3516.2</v>
      </c>
      <c r="M653" s="23">
        <v>13539.7</v>
      </c>
      <c r="N653" s="23">
        <v>2071.3579</v>
      </c>
      <c r="O653" s="23">
        <v>1157</v>
      </c>
      <c r="P653" s="23">
        <v>635</v>
      </c>
      <c r="Q653" s="23">
        <v>100.128</v>
      </c>
      <c r="R653" s="23">
        <v>48.48</v>
      </c>
      <c r="S653" s="23">
        <v>97.1</v>
      </c>
    </row>
    <row r="654" spans="1:19">
      <c r="A654" s="32">
        <v>42917</v>
      </c>
      <c r="B654" s="23">
        <v>244.16300000000001</v>
      </c>
      <c r="C654" s="23">
        <v>193.6</v>
      </c>
      <c r="D654" s="23">
        <v>99.766000000000005</v>
      </c>
      <c r="E654" s="23">
        <v>4.3</v>
      </c>
      <c r="F654" s="23">
        <v>62.8</v>
      </c>
      <c r="G654" s="23">
        <v>146583</v>
      </c>
      <c r="H654" s="23">
        <v>1.1499999999999999</v>
      </c>
      <c r="I654" s="23">
        <v>2.3199999999999998</v>
      </c>
      <c r="J654" s="23">
        <v>1.07</v>
      </c>
      <c r="K654" s="23">
        <v>4.37</v>
      </c>
      <c r="L654" s="23">
        <v>3525.3</v>
      </c>
      <c r="M654" s="23">
        <v>13564.1</v>
      </c>
      <c r="N654" s="23">
        <v>2072.8265999999999</v>
      </c>
      <c r="O654" s="23">
        <v>1249</v>
      </c>
      <c r="P654" s="23">
        <v>619</v>
      </c>
      <c r="Q654" s="23">
        <v>100.337</v>
      </c>
      <c r="R654" s="23">
        <v>45.18</v>
      </c>
      <c r="S654" s="23">
        <v>95</v>
      </c>
    </row>
    <row r="655" spans="1:19">
      <c r="A655" s="32">
        <v>42948</v>
      </c>
      <c r="B655" s="23">
        <v>244.24299999999999</v>
      </c>
      <c r="C655" s="23">
        <v>193.5</v>
      </c>
      <c r="D655" s="23">
        <v>99.802999999999997</v>
      </c>
      <c r="E655" s="23">
        <v>4.3</v>
      </c>
      <c r="F655" s="23">
        <v>62.9</v>
      </c>
      <c r="G655" s="23">
        <v>146772</v>
      </c>
      <c r="H655" s="23">
        <v>1.1599999999999999</v>
      </c>
      <c r="I655" s="23">
        <v>2.21</v>
      </c>
      <c r="J655" s="23">
        <v>1.01</v>
      </c>
      <c r="K655" s="23">
        <v>4.3899999999999997</v>
      </c>
      <c r="L655" s="23">
        <v>3547.3</v>
      </c>
      <c r="M655" s="23">
        <v>13628.9</v>
      </c>
      <c r="N655" s="23">
        <v>2076.2845000000002</v>
      </c>
      <c r="O655" s="23">
        <v>1206</v>
      </c>
      <c r="P655" s="23">
        <v>572</v>
      </c>
      <c r="Q655" s="23">
        <v>100.0865</v>
      </c>
      <c r="R655" s="23">
        <v>46.63</v>
      </c>
      <c r="S655" s="23">
        <v>93.4</v>
      </c>
    </row>
    <row r="656" spans="1:19">
      <c r="A656" s="32">
        <v>42979</v>
      </c>
      <c r="B656" s="23">
        <v>245.18299999999999</v>
      </c>
      <c r="C656" s="23">
        <v>193.8</v>
      </c>
      <c r="D656" s="23">
        <v>100.027</v>
      </c>
      <c r="E656" s="23">
        <v>4.4000000000000004</v>
      </c>
      <c r="F656" s="23">
        <v>62.9</v>
      </c>
      <c r="G656" s="23">
        <v>146919</v>
      </c>
      <c r="H656" s="23">
        <v>1.1499999999999999</v>
      </c>
      <c r="I656" s="23">
        <v>2.2000000000000002</v>
      </c>
      <c r="J656" s="23">
        <v>1.03</v>
      </c>
      <c r="K656" s="23">
        <v>4.3099999999999996</v>
      </c>
      <c r="L656" s="23">
        <v>3586.5</v>
      </c>
      <c r="M656" s="23">
        <v>13688</v>
      </c>
      <c r="N656" s="23">
        <v>2084.1408999999999</v>
      </c>
      <c r="O656" s="23">
        <v>1159</v>
      </c>
      <c r="P656" s="23">
        <v>556</v>
      </c>
      <c r="Q656" s="23">
        <v>99.632300000000001</v>
      </c>
      <c r="R656" s="23">
        <v>48.04</v>
      </c>
      <c r="S656" s="23">
        <v>96.8</v>
      </c>
    </row>
    <row r="657" spans="1:19">
      <c r="A657" s="32">
        <v>43009</v>
      </c>
      <c r="B657" s="23">
        <v>246.435</v>
      </c>
      <c r="C657" s="23">
        <v>194.8</v>
      </c>
      <c r="D657" s="23">
        <v>100.4</v>
      </c>
      <c r="E657" s="23">
        <v>4.3</v>
      </c>
      <c r="F657" s="23">
        <v>63.1</v>
      </c>
      <c r="G657" s="23">
        <v>147007</v>
      </c>
      <c r="H657" s="23">
        <v>1.1499999999999999</v>
      </c>
      <c r="I657" s="23">
        <v>2.36</v>
      </c>
      <c r="J657" s="23">
        <v>1.07</v>
      </c>
      <c r="K657" s="23">
        <v>4.3</v>
      </c>
      <c r="L657" s="23">
        <v>3570.5</v>
      </c>
      <c r="M657" s="23">
        <v>13733.8</v>
      </c>
      <c r="N657" s="23">
        <v>2102.9126999999999</v>
      </c>
      <c r="O657" s="23">
        <v>1181</v>
      </c>
      <c r="P657" s="23">
        <v>637</v>
      </c>
      <c r="Q657" s="23">
        <v>99.748199999999997</v>
      </c>
      <c r="R657" s="23">
        <v>49.82</v>
      </c>
      <c r="S657" s="23">
        <v>95.1</v>
      </c>
    </row>
    <row r="658" spans="1:19">
      <c r="A658" s="32">
        <v>43040</v>
      </c>
      <c r="B658" s="23">
        <v>246.626</v>
      </c>
      <c r="C658" s="23">
        <v>194.9</v>
      </c>
      <c r="D658" s="23">
        <v>100.53100000000001</v>
      </c>
      <c r="E658" s="23">
        <v>4.2</v>
      </c>
      <c r="F658" s="23">
        <v>62.7</v>
      </c>
      <c r="G658" s="23">
        <v>147150</v>
      </c>
      <c r="H658" s="23">
        <v>1.1599999999999999</v>
      </c>
      <c r="I658" s="23">
        <v>2.35</v>
      </c>
      <c r="J658" s="23">
        <v>1.23</v>
      </c>
      <c r="K658" s="23">
        <v>4.32</v>
      </c>
      <c r="L658" s="23">
        <v>3607.8</v>
      </c>
      <c r="M658" s="23">
        <v>13788.5</v>
      </c>
      <c r="N658" s="23">
        <v>2112.4648999999999</v>
      </c>
      <c r="O658" s="23">
        <v>1257</v>
      </c>
      <c r="P658" s="23">
        <v>626</v>
      </c>
      <c r="Q658" s="23">
        <v>100.9893</v>
      </c>
      <c r="R658" s="23">
        <v>51.58</v>
      </c>
      <c r="S658" s="23">
        <v>100.7</v>
      </c>
    </row>
    <row r="659" spans="1:19">
      <c r="A659" s="32">
        <v>43070</v>
      </c>
      <c r="B659" s="23">
        <v>247.28399999999999</v>
      </c>
      <c r="C659" s="23">
        <v>195.9</v>
      </c>
      <c r="D659" s="23">
        <v>100.675</v>
      </c>
      <c r="E659" s="23">
        <v>4.2</v>
      </c>
      <c r="F659" s="23">
        <v>62.7</v>
      </c>
      <c r="G659" s="23">
        <v>147373</v>
      </c>
      <c r="H659" s="23">
        <v>1.3</v>
      </c>
      <c r="I659" s="23">
        <v>2.4</v>
      </c>
      <c r="J659" s="23">
        <v>1.32</v>
      </c>
      <c r="K659" s="23">
        <v>4.2699999999999996</v>
      </c>
      <c r="L659" s="23">
        <v>3629.4</v>
      </c>
      <c r="M659" s="23">
        <v>13814.7</v>
      </c>
      <c r="N659" s="23">
        <v>2104.9290000000001</v>
      </c>
      <c r="O659" s="23">
        <v>1273</v>
      </c>
      <c r="P659" s="23">
        <v>711</v>
      </c>
      <c r="Q659" s="23">
        <v>101.24930000000001</v>
      </c>
      <c r="R659" s="23">
        <v>56.64</v>
      </c>
      <c r="S659" s="23">
        <v>98.5</v>
      </c>
    </row>
    <row r="660" spans="1:19">
      <c r="A660" s="32">
        <v>43101</v>
      </c>
      <c r="B660" s="23">
        <v>247.80500000000001</v>
      </c>
      <c r="C660" s="23">
        <v>196.3</v>
      </c>
      <c r="D660" s="23">
        <v>100.821</v>
      </c>
      <c r="E660" s="23">
        <v>4.0999999999999996</v>
      </c>
      <c r="F660" s="23">
        <v>62.7</v>
      </c>
      <c r="G660" s="23">
        <v>147523</v>
      </c>
      <c r="H660" s="23">
        <v>1.41</v>
      </c>
      <c r="I660" s="23">
        <v>2.58</v>
      </c>
      <c r="J660" s="23">
        <v>1.41</v>
      </c>
      <c r="K660" s="23">
        <v>4.22</v>
      </c>
      <c r="L660" s="23">
        <v>3613.3</v>
      </c>
      <c r="M660" s="23">
        <v>13860.3</v>
      </c>
      <c r="N660" s="23">
        <v>2103.4087</v>
      </c>
      <c r="O660" s="23">
        <v>1177</v>
      </c>
      <c r="P660" s="23">
        <v>630</v>
      </c>
      <c r="Q660" s="23">
        <v>101.4871</v>
      </c>
      <c r="R660" s="23">
        <v>57.88</v>
      </c>
      <c r="S660" s="23">
        <v>95.9</v>
      </c>
    </row>
    <row r="661" spans="1:19">
      <c r="A661" s="32">
        <v>43132</v>
      </c>
      <c r="B661" s="23">
        <v>248.85900000000001</v>
      </c>
      <c r="C661" s="23">
        <v>197.9</v>
      </c>
      <c r="D661" s="23">
        <v>101.199</v>
      </c>
      <c r="E661" s="23">
        <v>4</v>
      </c>
      <c r="F661" s="23">
        <v>62.7</v>
      </c>
      <c r="G661" s="23">
        <v>147660</v>
      </c>
      <c r="H661" s="23">
        <v>1.42</v>
      </c>
      <c r="I661" s="23">
        <v>2.86</v>
      </c>
      <c r="J661" s="23">
        <v>1.57</v>
      </c>
      <c r="K661" s="23">
        <v>4.26</v>
      </c>
      <c r="L661" s="23">
        <v>3651.1</v>
      </c>
      <c r="M661" s="23">
        <v>13869.2</v>
      </c>
      <c r="N661" s="23">
        <v>2107.5554999999999</v>
      </c>
      <c r="O661" s="23">
        <v>1299</v>
      </c>
      <c r="P661" s="23">
        <v>590</v>
      </c>
      <c r="Q661" s="23">
        <v>101.48520000000001</v>
      </c>
      <c r="R661" s="23">
        <v>63.7</v>
      </c>
      <c r="S661" s="23">
        <v>95.7</v>
      </c>
    </row>
    <row r="662" spans="1:19">
      <c r="A662" s="32">
        <v>43160</v>
      </c>
      <c r="B662" s="23">
        <v>249.529</v>
      </c>
      <c r="C662" s="23">
        <v>199.3</v>
      </c>
      <c r="D662" s="23">
        <v>101.416</v>
      </c>
      <c r="E662" s="23">
        <v>4.0999999999999996</v>
      </c>
      <c r="F662" s="23">
        <v>63</v>
      </c>
      <c r="G662" s="23">
        <v>148054</v>
      </c>
      <c r="H662" s="23">
        <v>1.51</v>
      </c>
      <c r="I662" s="23">
        <v>2.84</v>
      </c>
      <c r="J662" s="23">
        <v>1.7</v>
      </c>
      <c r="K662" s="23">
        <v>4.51</v>
      </c>
      <c r="L662" s="23">
        <v>3614.4</v>
      </c>
      <c r="M662" s="23">
        <v>13907.3</v>
      </c>
      <c r="N662" s="23">
        <v>2109.0374999999999</v>
      </c>
      <c r="O662" s="23">
        <v>1277</v>
      </c>
      <c r="P662" s="23">
        <v>618</v>
      </c>
      <c r="Q662" s="23">
        <v>101.7319</v>
      </c>
      <c r="R662" s="23">
        <v>62.23</v>
      </c>
      <c r="S662" s="23">
        <v>99.7</v>
      </c>
    </row>
    <row r="663" spans="1:19">
      <c r="A663" s="32">
        <v>43191</v>
      </c>
      <c r="B663" s="23">
        <v>249.577</v>
      </c>
      <c r="C663" s="23">
        <v>199.3</v>
      </c>
      <c r="D663" s="23">
        <v>101.524</v>
      </c>
      <c r="E663" s="23">
        <v>4</v>
      </c>
      <c r="F663" s="23">
        <v>62.9</v>
      </c>
      <c r="G663" s="23">
        <v>148280</v>
      </c>
      <c r="H663" s="23">
        <v>1.69</v>
      </c>
      <c r="I663" s="23">
        <v>2.87</v>
      </c>
      <c r="J663" s="23">
        <v>1.76</v>
      </c>
      <c r="K663" s="23">
        <v>4.6399999999999997</v>
      </c>
      <c r="L663" s="23">
        <v>3664.5</v>
      </c>
      <c r="M663" s="23">
        <v>13966.4</v>
      </c>
      <c r="N663" s="23">
        <v>2119.8701999999998</v>
      </c>
      <c r="O663" s="23">
        <v>1318</v>
      </c>
      <c r="P663" s="23">
        <v>679</v>
      </c>
      <c r="Q663" s="23">
        <v>102.1943</v>
      </c>
      <c r="R663" s="23">
        <v>62.73</v>
      </c>
      <c r="S663" s="23">
        <v>101.4</v>
      </c>
    </row>
    <row r="664" spans="1:19">
      <c r="A664" s="32">
        <v>43221</v>
      </c>
      <c r="B664" s="23">
        <v>250.227</v>
      </c>
      <c r="C664" s="23">
        <v>200.3</v>
      </c>
      <c r="D664" s="23">
        <v>101.76600000000001</v>
      </c>
      <c r="E664" s="23">
        <v>4</v>
      </c>
      <c r="F664" s="23">
        <v>62.9</v>
      </c>
      <c r="G664" s="23">
        <v>148422</v>
      </c>
      <c r="H664" s="23">
        <v>1.7</v>
      </c>
      <c r="I664" s="23">
        <v>2.98</v>
      </c>
      <c r="J664" s="23">
        <v>1.86</v>
      </c>
      <c r="K664" s="23">
        <v>4.67</v>
      </c>
      <c r="L664" s="23">
        <v>3656.6</v>
      </c>
      <c r="M664" s="23">
        <v>13989.3</v>
      </c>
      <c r="N664" s="23">
        <v>2163.9834000000001</v>
      </c>
      <c r="O664" s="23">
        <v>1276</v>
      </c>
      <c r="P664" s="23">
        <v>642</v>
      </c>
      <c r="Q664" s="23">
        <v>103.35509999999999</v>
      </c>
      <c r="R664" s="23">
        <v>66.25</v>
      </c>
      <c r="S664" s="23">
        <v>98.8</v>
      </c>
    </row>
    <row r="665" spans="1:19">
      <c r="A665" s="32">
        <v>43252</v>
      </c>
      <c r="B665" s="23">
        <v>250.792</v>
      </c>
      <c r="C665" s="23">
        <v>203.2</v>
      </c>
      <c r="D665" s="23">
        <v>101.941</v>
      </c>
      <c r="E665" s="23">
        <v>3.8</v>
      </c>
      <c r="F665" s="23">
        <v>62.9</v>
      </c>
      <c r="G665" s="23">
        <v>148740</v>
      </c>
      <c r="H665" s="23">
        <v>1.82</v>
      </c>
      <c r="I665" s="23">
        <v>2.91</v>
      </c>
      <c r="J665" s="23">
        <v>1.9</v>
      </c>
      <c r="K665" s="23">
        <v>4.83</v>
      </c>
      <c r="L665" s="23">
        <v>3654</v>
      </c>
      <c r="M665" s="23">
        <v>14055.7</v>
      </c>
      <c r="N665" s="23">
        <v>2170.0826000000002</v>
      </c>
      <c r="O665" s="23">
        <v>1357</v>
      </c>
      <c r="P665" s="23">
        <v>662</v>
      </c>
      <c r="Q665" s="23">
        <v>102.381</v>
      </c>
      <c r="R665" s="23">
        <v>69.98</v>
      </c>
      <c r="S665" s="23">
        <v>98</v>
      </c>
    </row>
    <row r="666" spans="1:19">
      <c r="A666" s="32">
        <v>43282</v>
      </c>
      <c r="B666" s="23">
        <v>251.018</v>
      </c>
      <c r="C666" s="23">
        <v>204.2</v>
      </c>
      <c r="D666" s="23">
        <v>102.029</v>
      </c>
      <c r="E666" s="23">
        <v>4</v>
      </c>
      <c r="F666" s="23">
        <v>63</v>
      </c>
      <c r="G666" s="23">
        <v>148959</v>
      </c>
      <c r="H666" s="23">
        <v>1.91</v>
      </c>
      <c r="I666" s="23">
        <v>2.89</v>
      </c>
      <c r="J666" s="23">
        <v>1.96</v>
      </c>
      <c r="K666" s="23">
        <v>4.83</v>
      </c>
      <c r="L666" s="23">
        <v>3655.6</v>
      </c>
      <c r="M666" s="23">
        <v>14117.5</v>
      </c>
      <c r="N666" s="23">
        <v>2187.8397</v>
      </c>
      <c r="O666" s="23">
        <v>1192</v>
      </c>
      <c r="P666" s="23">
        <v>636</v>
      </c>
      <c r="Q666" s="23">
        <v>103.2256</v>
      </c>
      <c r="R666" s="23">
        <v>67.87</v>
      </c>
      <c r="S666" s="23">
        <v>98.2</v>
      </c>
    </row>
    <row r="667" spans="1:19">
      <c r="A667" s="32">
        <v>43313</v>
      </c>
      <c r="B667" s="23">
        <v>251.214</v>
      </c>
      <c r="C667" s="23">
        <v>204.3</v>
      </c>
      <c r="D667" s="23">
        <v>102.137</v>
      </c>
      <c r="E667" s="23">
        <v>3.8</v>
      </c>
      <c r="F667" s="23">
        <v>63</v>
      </c>
      <c r="G667" s="23">
        <v>149020</v>
      </c>
      <c r="H667" s="23">
        <v>1.91</v>
      </c>
      <c r="I667" s="23">
        <v>2.89</v>
      </c>
      <c r="J667" s="23">
        <v>2.0299999999999998</v>
      </c>
      <c r="K667" s="23">
        <v>4.79</v>
      </c>
      <c r="L667" s="23">
        <v>3681.5</v>
      </c>
      <c r="M667" s="23">
        <v>14157</v>
      </c>
      <c r="N667" s="23">
        <v>2201.5439000000001</v>
      </c>
      <c r="O667" s="23">
        <v>1208</v>
      </c>
      <c r="P667" s="23">
        <v>628</v>
      </c>
      <c r="Q667" s="23">
        <v>103.3561</v>
      </c>
      <c r="R667" s="23">
        <v>70.98</v>
      </c>
      <c r="S667" s="23">
        <v>97.9</v>
      </c>
    </row>
    <row r="668" spans="1:19">
      <c r="A668" s="32">
        <v>43344</v>
      </c>
      <c r="B668" s="23">
        <v>251.66300000000001</v>
      </c>
      <c r="C668" s="23">
        <v>203.4</v>
      </c>
      <c r="D668" s="23">
        <v>102.208</v>
      </c>
      <c r="E668" s="23">
        <v>3.8</v>
      </c>
      <c r="F668" s="23">
        <v>62.6</v>
      </c>
      <c r="G668" s="23">
        <v>149279</v>
      </c>
      <c r="H668" s="23">
        <v>1.95</v>
      </c>
      <c r="I668" s="23">
        <v>3</v>
      </c>
      <c r="J668" s="23">
        <v>2.13</v>
      </c>
      <c r="K668" s="23">
        <v>4.7699999999999996</v>
      </c>
      <c r="L668" s="23">
        <v>3695</v>
      </c>
      <c r="M668" s="23">
        <v>14206</v>
      </c>
      <c r="N668" s="23">
        <v>2206.6242000000002</v>
      </c>
      <c r="O668" s="23">
        <v>1288</v>
      </c>
      <c r="P668" s="23">
        <v>593</v>
      </c>
      <c r="Q668" s="23">
        <v>104.0585</v>
      </c>
      <c r="R668" s="23">
        <v>68.06</v>
      </c>
      <c r="S668" s="23">
        <v>96.2</v>
      </c>
    </row>
    <row r="669" spans="1:19">
      <c r="A669" s="32">
        <v>43374</v>
      </c>
      <c r="B669" s="23">
        <v>252.18199999999999</v>
      </c>
      <c r="C669" s="23">
        <v>203.6</v>
      </c>
      <c r="D669" s="23">
        <v>102.41800000000001</v>
      </c>
      <c r="E669" s="23">
        <v>3.7</v>
      </c>
      <c r="F669" s="23">
        <v>62.8</v>
      </c>
      <c r="G669" s="23">
        <v>149358</v>
      </c>
      <c r="H669" s="23">
        <v>2.19</v>
      </c>
      <c r="I669" s="23">
        <v>3.15</v>
      </c>
      <c r="J669" s="23">
        <v>2.25</v>
      </c>
      <c r="K669" s="23">
        <v>4.88</v>
      </c>
      <c r="L669" s="23">
        <v>3702.2</v>
      </c>
      <c r="M669" s="23">
        <v>14238.2</v>
      </c>
      <c r="N669" s="23">
        <v>2222.9600999999998</v>
      </c>
      <c r="O669" s="23">
        <v>1250</v>
      </c>
      <c r="P669" s="23">
        <v>595</v>
      </c>
      <c r="Q669" s="23">
        <v>104.10380000000001</v>
      </c>
      <c r="R669" s="23">
        <v>70.23</v>
      </c>
      <c r="S669" s="23">
        <v>100.1</v>
      </c>
    </row>
    <row r="670" spans="1:19">
      <c r="A670" s="32">
        <v>43405</v>
      </c>
      <c r="B670" s="23">
        <v>252.77199999999999</v>
      </c>
      <c r="C670" s="23">
        <v>204.6</v>
      </c>
      <c r="D670" s="23">
        <v>102.595</v>
      </c>
      <c r="E670" s="23">
        <v>3.8</v>
      </c>
      <c r="F670" s="23">
        <v>62.9</v>
      </c>
      <c r="G670" s="23">
        <v>149526</v>
      </c>
      <c r="H670" s="23">
        <v>2.2000000000000002</v>
      </c>
      <c r="I670" s="23">
        <v>3.12</v>
      </c>
      <c r="J670" s="23">
        <v>2.33</v>
      </c>
      <c r="K670" s="23">
        <v>5.07</v>
      </c>
      <c r="L670" s="23">
        <v>3726.1</v>
      </c>
      <c r="M670" s="23">
        <v>14248.1</v>
      </c>
      <c r="N670" s="23">
        <v>2248.2017999999998</v>
      </c>
      <c r="O670" s="23">
        <v>1221</v>
      </c>
      <c r="P670" s="23">
        <v>554</v>
      </c>
      <c r="Q670" s="23">
        <v>103.9297</v>
      </c>
      <c r="R670" s="23">
        <v>70.75</v>
      </c>
      <c r="S670" s="23">
        <v>98.6</v>
      </c>
    </row>
    <row r="671" spans="1:19">
      <c r="A671" s="32">
        <v>43435</v>
      </c>
      <c r="B671" s="23">
        <v>252.59399999999999</v>
      </c>
      <c r="C671" s="23">
        <v>202.3</v>
      </c>
      <c r="D671" s="23">
        <v>102.63</v>
      </c>
      <c r="E671" s="23">
        <v>3.8</v>
      </c>
      <c r="F671" s="23">
        <v>62.9</v>
      </c>
      <c r="G671" s="23">
        <v>149617</v>
      </c>
      <c r="H671" s="23">
        <v>2.27</v>
      </c>
      <c r="I671" s="23">
        <v>2.83</v>
      </c>
      <c r="J671" s="23">
        <v>2.37</v>
      </c>
      <c r="K671" s="23">
        <v>5.22</v>
      </c>
      <c r="L671" s="23">
        <v>3704.2</v>
      </c>
      <c r="M671" s="23">
        <v>14258.7</v>
      </c>
      <c r="N671" s="23">
        <v>2272.3941</v>
      </c>
      <c r="O671" s="23">
        <v>1181</v>
      </c>
      <c r="P671" s="23">
        <v>625</v>
      </c>
      <c r="Q671" s="23">
        <v>104.01260000000001</v>
      </c>
      <c r="R671" s="23">
        <v>56.96</v>
      </c>
      <c r="S671" s="23">
        <v>97.5</v>
      </c>
    </row>
    <row r="672" spans="1:19">
      <c r="A672" s="32">
        <v>43466</v>
      </c>
      <c r="B672" s="23">
        <v>252.767</v>
      </c>
      <c r="C672" s="23">
        <v>201</v>
      </c>
      <c r="D672" s="23">
        <v>102.70099999999999</v>
      </c>
      <c r="E672" s="23">
        <v>3.9</v>
      </c>
      <c r="F672" s="23">
        <v>63</v>
      </c>
      <c r="G672" s="23">
        <v>149809</v>
      </c>
      <c r="H672" s="23">
        <v>2.4</v>
      </c>
      <c r="I672" s="23">
        <v>2.71</v>
      </c>
      <c r="J672" s="23">
        <v>2.37</v>
      </c>
      <c r="K672" s="23">
        <v>5.13</v>
      </c>
      <c r="L672" s="23">
        <v>3764.3</v>
      </c>
      <c r="M672" s="23">
        <v>14369.9</v>
      </c>
      <c r="N672" s="23">
        <v>2301.5174999999999</v>
      </c>
      <c r="O672" s="23">
        <v>1095</v>
      </c>
      <c r="P672" s="23">
        <v>546</v>
      </c>
      <c r="Q672" s="23">
        <v>104.04510000000001</v>
      </c>
      <c r="R672" s="23">
        <v>49.52</v>
      </c>
      <c r="S672" s="23">
        <v>98.3</v>
      </c>
    </row>
    <row r="673" spans="1:19">
      <c r="A673" s="32">
        <v>43497</v>
      </c>
      <c r="B673" s="23">
        <v>252.56100000000001</v>
      </c>
      <c r="C673" s="23">
        <v>199.1</v>
      </c>
      <c r="D673" s="23">
        <v>102.648</v>
      </c>
      <c r="E673" s="23">
        <v>4</v>
      </c>
      <c r="F673" s="23">
        <v>63.1</v>
      </c>
      <c r="G673" s="23">
        <v>150059</v>
      </c>
      <c r="H673" s="23">
        <v>2.4</v>
      </c>
      <c r="I673" s="23">
        <v>2.68</v>
      </c>
      <c r="J673" s="23">
        <v>2.39</v>
      </c>
      <c r="K673" s="23">
        <v>5.12</v>
      </c>
      <c r="L673" s="23">
        <v>3744.4</v>
      </c>
      <c r="M673" s="23">
        <v>14432.7</v>
      </c>
      <c r="N673" s="23">
        <v>2322.7112999999999</v>
      </c>
      <c r="O673" s="23">
        <v>1226</v>
      </c>
      <c r="P673" s="23">
        <v>595</v>
      </c>
      <c r="Q673" s="23">
        <v>103.35980000000001</v>
      </c>
      <c r="R673" s="23">
        <v>51.38</v>
      </c>
      <c r="S673" s="23">
        <v>91.2</v>
      </c>
    </row>
    <row r="674" spans="1:19">
      <c r="A674" s="32">
        <v>43525</v>
      </c>
      <c r="B674" s="23">
        <v>253.31899999999999</v>
      </c>
      <c r="C674" s="23">
        <v>199.2</v>
      </c>
      <c r="D674" s="23">
        <v>102.836</v>
      </c>
      <c r="E674" s="23">
        <v>3.8</v>
      </c>
      <c r="F674" s="23">
        <v>63.1</v>
      </c>
      <c r="G674" s="23">
        <v>150065</v>
      </c>
      <c r="H674" s="23">
        <v>2.41</v>
      </c>
      <c r="I674" s="23">
        <v>2.57</v>
      </c>
      <c r="J674" s="23">
        <v>2.4</v>
      </c>
      <c r="K674" s="23">
        <v>4.95</v>
      </c>
      <c r="L674" s="23">
        <v>3751.2</v>
      </c>
      <c r="M674" s="23">
        <v>14470.5</v>
      </c>
      <c r="N674" s="23">
        <v>2328.0722999999998</v>
      </c>
      <c r="O674" s="23">
        <v>1121</v>
      </c>
      <c r="P674" s="23">
        <v>648</v>
      </c>
      <c r="Q674" s="23">
        <v>102.82510000000001</v>
      </c>
      <c r="R674" s="23">
        <v>54.95</v>
      </c>
      <c r="S674" s="23">
        <v>93.8</v>
      </c>
    </row>
    <row r="675" spans="1:19">
      <c r="A675" s="32">
        <v>43556</v>
      </c>
      <c r="B675" s="23">
        <v>254.27699999999999</v>
      </c>
      <c r="C675" s="23">
        <v>200.8</v>
      </c>
      <c r="D675" s="23">
        <v>103.069</v>
      </c>
      <c r="E675" s="23">
        <v>3.8</v>
      </c>
      <c r="F675" s="23">
        <v>63</v>
      </c>
      <c r="G675" s="23">
        <v>150295</v>
      </c>
      <c r="H675" s="23">
        <v>2.42</v>
      </c>
      <c r="I675" s="23">
        <v>2.5299999999999998</v>
      </c>
      <c r="J675" s="23">
        <v>2.38</v>
      </c>
      <c r="K675" s="23">
        <v>4.84</v>
      </c>
      <c r="L675" s="23">
        <v>3735</v>
      </c>
      <c r="M675" s="23">
        <v>14513.9</v>
      </c>
      <c r="N675" s="23">
        <v>2334.2876000000001</v>
      </c>
      <c r="O675" s="23">
        <v>1191</v>
      </c>
      <c r="P675" s="23">
        <v>718</v>
      </c>
      <c r="Q675" s="23">
        <v>102.8361</v>
      </c>
      <c r="R675" s="23">
        <v>58.15</v>
      </c>
      <c r="S675" s="23">
        <v>98.4</v>
      </c>
    </row>
    <row r="676" spans="1:19">
      <c r="A676" s="32">
        <v>43586</v>
      </c>
      <c r="B676" s="23">
        <v>255.233</v>
      </c>
      <c r="C676" s="23">
        <v>202.1</v>
      </c>
      <c r="D676" s="23">
        <v>103.36</v>
      </c>
      <c r="E676" s="23">
        <v>3.7</v>
      </c>
      <c r="F676" s="23">
        <v>62.8</v>
      </c>
      <c r="G676" s="23">
        <v>150593</v>
      </c>
      <c r="H676" s="23">
        <v>2.39</v>
      </c>
      <c r="I676" s="23">
        <v>2.4</v>
      </c>
      <c r="J676" s="23">
        <v>2.35</v>
      </c>
      <c r="K676" s="23">
        <v>4.7</v>
      </c>
      <c r="L676" s="23">
        <v>3779.3</v>
      </c>
      <c r="M676" s="23">
        <v>14548.1</v>
      </c>
      <c r="N676" s="23">
        <v>2326.8040999999998</v>
      </c>
      <c r="O676" s="23">
        <v>1272</v>
      </c>
      <c r="P676" s="23">
        <v>702</v>
      </c>
      <c r="Q676" s="23">
        <v>102.2748</v>
      </c>
      <c r="R676" s="23">
        <v>63.86</v>
      </c>
      <c r="S676" s="23">
        <v>97.2</v>
      </c>
    </row>
    <row r="677" spans="1:19">
      <c r="A677" s="32">
        <v>43617</v>
      </c>
      <c r="B677" s="23">
        <v>255.29599999999999</v>
      </c>
      <c r="C677" s="23">
        <v>201.7</v>
      </c>
      <c r="D677" s="23">
        <v>103.435</v>
      </c>
      <c r="E677" s="23">
        <v>3.6</v>
      </c>
      <c r="F677" s="23">
        <v>62.9</v>
      </c>
      <c r="G677" s="23">
        <v>150621</v>
      </c>
      <c r="H677" s="23">
        <v>2.38</v>
      </c>
      <c r="I677" s="23">
        <v>2.0699999999999998</v>
      </c>
      <c r="J677" s="23">
        <v>2.17</v>
      </c>
      <c r="K677" s="23">
        <v>4.63</v>
      </c>
      <c r="L677" s="23">
        <v>3788</v>
      </c>
      <c r="M677" s="23">
        <v>14660.8</v>
      </c>
      <c r="N677" s="23">
        <v>2330.183</v>
      </c>
      <c r="O677" s="23">
        <v>1293</v>
      </c>
      <c r="P677" s="23">
        <v>618</v>
      </c>
      <c r="Q677" s="23">
        <v>102.41759999999999</v>
      </c>
      <c r="R677" s="23">
        <v>60.83</v>
      </c>
      <c r="S677" s="23">
        <v>100</v>
      </c>
    </row>
    <row r="678" spans="1:19">
      <c r="A678" s="32">
        <v>43647</v>
      </c>
      <c r="B678" s="23">
        <v>255.21299999999999</v>
      </c>
      <c r="C678" s="23">
        <v>200.3</v>
      </c>
      <c r="D678" s="23">
        <v>103.48399999999999</v>
      </c>
      <c r="E678" s="23">
        <v>3.6</v>
      </c>
      <c r="F678" s="23">
        <v>63</v>
      </c>
      <c r="G678" s="23">
        <v>150839</v>
      </c>
      <c r="H678" s="23">
        <v>2.4</v>
      </c>
      <c r="I678" s="23">
        <v>2.06</v>
      </c>
      <c r="J678" s="23">
        <v>2.1</v>
      </c>
      <c r="K678" s="23">
        <v>4.46</v>
      </c>
      <c r="L678" s="23">
        <v>3832.1</v>
      </c>
      <c r="M678" s="23">
        <v>14782.9</v>
      </c>
      <c r="N678" s="23">
        <v>2335.7100999999998</v>
      </c>
      <c r="O678" s="23">
        <v>1243</v>
      </c>
      <c r="P678" s="23">
        <v>729</v>
      </c>
      <c r="Q678" s="23">
        <v>102.5425</v>
      </c>
      <c r="R678" s="23">
        <v>54.66</v>
      </c>
      <c r="S678" s="23">
        <v>98.2</v>
      </c>
    </row>
    <row r="679" spans="1:19">
      <c r="A679" s="32">
        <v>43678</v>
      </c>
      <c r="B679" s="23">
        <v>255.80199999999999</v>
      </c>
      <c r="C679" s="23">
        <v>200.7</v>
      </c>
      <c r="D679" s="23">
        <v>103.622</v>
      </c>
      <c r="E679" s="23">
        <v>3.7</v>
      </c>
      <c r="F679" s="23">
        <v>63.1</v>
      </c>
      <c r="G679" s="23">
        <v>150936</v>
      </c>
      <c r="H679" s="23">
        <v>2.13</v>
      </c>
      <c r="I679" s="23">
        <v>1.63</v>
      </c>
      <c r="J679" s="23">
        <v>1.95</v>
      </c>
      <c r="K679" s="23">
        <v>4.28</v>
      </c>
      <c r="L679" s="23">
        <v>3865</v>
      </c>
      <c r="M679" s="23">
        <v>14865.4</v>
      </c>
      <c r="N679" s="23">
        <v>2343.4067</v>
      </c>
      <c r="O679" s="23">
        <v>1240</v>
      </c>
      <c r="P679" s="23">
        <v>648</v>
      </c>
      <c r="Q679" s="23">
        <v>102.0057</v>
      </c>
      <c r="R679" s="23">
        <v>57.35</v>
      </c>
      <c r="S679" s="23">
        <v>98.4</v>
      </c>
    </row>
    <row r="680" spans="1:19">
      <c r="A680" s="32">
        <v>43709</v>
      </c>
      <c r="B680" s="23">
        <v>256.036</v>
      </c>
      <c r="C680" s="23">
        <v>199.2</v>
      </c>
      <c r="D680" s="23">
        <v>103.67</v>
      </c>
      <c r="E680" s="23">
        <v>3.6</v>
      </c>
      <c r="F680" s="23">
        <v>63.1</v>
      </c>
      <c r="G680" s="23">
        <v>151171</v>
      </c>
      <c r="H680" s="23">
        <v>2.04</v>
      </c>
      <c r="I680" s="23">
        <v>1.7</v>
      </c>
      <c r="J680" s="23">
        <v>1.89</v>
      </c>
      <c r="K680" s="23">
        <v>3.87</v>
      </c>
      <c r="L680" s="23">
        <v>3862</v>
      </c>
      <c r="M680" s="23">
        <v>14947.6</v>
      </c>
      <c r="N680" s="23">
        <v>2362.3717000000001</v>
      </c>
      <c r="O680" s="23">
        <v>1375</v>
      </c>
      <c r="P680" s="23">
        <v>712</v>
      </c>
      <c r="Q680" s="23">
        <v>102.7814</v>
      </c>
      <c r="R680" s="23">
        <v>54.81</v>
      </c>
      <c r="S680" s="23">
        <v>89.8</v>
      </c>
    </row>
    <row r="681" spans="1:19">
      <c r="A681" s="32">
        <v>43739</v>
      </c>
      <c r="B681" s="23">
        <v>256.43</v>
      </c>
      <c r="C681" s="23">
        <v>198.4</v>
      </c>
      <c r="D681" s="23">
        <v>103.733</v>
      </c>
      <c r="E681" s="23">
        <v>3.5</v>
      </c>
      <c r="F681" s="23">
        <v>63.2</v>
      </c>
      <c r="G681" s="23">
        <v>151365</v>
      </c>
      <c r="H681" s="23">
        <v>1.83</v>
      </c>
      <c r="I681" s="23">
        <v>1.71</v>
      </c>
      <c r="J681" s="23">
        <v>1.65</v>
      </c>
      <c r="K681" s="23">
        <v>3.91</v>
      </c>
      <c r="L681" s="23">
        <v>3901.2</v>
      </c>
      <c r="M681" s="23">
        <v>15039.5</v>
      </c>
      <c r="N681" s="23">
        <v>2369.6026999999999</v>
      </c>
      <c r="O681" s="23">
        <v>1311</v>
      </c>
      <c r="P681" s="23">
        <v>712</v>
      </c>
      <c r="Q681" s="23">
        <v>102.4601</v>
      </c>
      <c r="R681" s="23">
        <v>56.95</v>
      </c>
      <c r="S681" s="23">
        <v>93.2</v>
      </c>
    </row>
    <row r="682" spans="1:19">
      <c r="A682" s="32">
        <v>43770</v>
      </c>
      <c r="B682" s="23">
        <v>257.15499999999997</v>
      </c>
      <c r="C682" s="23">
        <v>198.6</v>
      </c>
      <c r="D682" s="23">
        <v>103.917</v>
      </c>
      <c r="E682" s="23">
        <v>3.6</v>
      </c>
      <c r="F682" s="23">
        <v>63.3</v>
      </c>
      <c r="G682" s="23">
        <v>151460</v>
      </c>
      <c r="H682" s="23">
        <v>1.55</v>
      </c>
      <c r="I682" s="23">
        <v>1.81</v>
      </c>
      <c r="J682" s="23">
        <v>1.54</v>
      </c>
      <c r="K682" s="23">
        <v>3.92</v>
      </c>
      <c r="L682" s="23">
        <v>3931.6</v>
      </c>
      <c r="M682" s="23">
        <v>15174.6</v>
      </c>
      <c r="N682" s="23">
        <v>2369.6957000000002</v>
      </c>
      <c r="O682" s="23">
        <v>1325</v>
      </c>
      <c r="P682" s="23">
        <v>722</v>
      </c>
      <c r="Q682" s="23">
        <v>101.5878</v>
      </c>
      <c r="R682" s="23">
        <v>53.96</v>
      </c>
      <c r="S682" s="23">
        <v>95.5</v>
      </c>
    </row>
    <row r="683" spans="1:19">
      <c r="A683" s="32">
        <v>43800</v>
      </c>
      <c r="B683" s="23">
        <v>257.87900000000002</v>
      </c>
      <c r="C683" s="23">
        <v>199</v>
      </c>
      <c r="D683" s="23">
        <v>104.024</v>
      </c>
      <c r="E683" s="23">
        <v>3.6</v>
      </c>
      <c r="F683" s="23">
        <v>63.3</v>
      </c>
      <c r="G683" s="23">
        <v>151668</v>
      </c>
      <c r="H683" s="23">
        <v>1.55</v>
      </c>
      <c r="I683" s="23">
        <v>1.86</v>
      </c>
      <c r="J683" s="23">
        <v>1.54</v>
      </c>
      <c r="K683" s="23">
        <v>3.94</v>
      </c>
      <c r="L683" s="23">
        <v>3952.8</v>
      </c>
      <c r="M683" s="23">
        <v>15273.3</v>
      </c>
      <c r="N683" s="23">
        <v>2367.7853</v>
      </c>
      <c r="O683" s="23">
        <v>1353</v>
      </c>
      <c r="P683" s="23">
        <v>713</v>
      </c>
      <c r="Q683" s="23">
        <v>102.1494</v>
      </c>
      <c r="R683" s="23">
        <v>57.03</v>
      </c>
      <c r="S683" s="23">
        <v>96.8</v>
      </c>
    </row>
    <row r="684" spans="1:19">
      <c r="A684" s="32">
        <v>43831</v>
      </c>
      <c r="B684" s="23">
        <v>258.63</v>
      </c>
      <c r="C684" s="23">
        <v>199</v>
      </c>
      <c r="D684" s="23">
        <v>104.307</v>
      </c>
      <c r="E684" s="23">
        <v>3.6</v>
      </c>
      <c r="F684" s="23">
        <v>63.3</v>
      </c>
      <c r="G684" s="23">
        <v>151795</v>
      </c>
      <c r="H684" s="23">
        <v>1.55</v>
      </c>
      <c r="I684" s="23">
        <v>1.76</v>
      </c>
      <c r="J684" s="23">
        <v>1.52</v>
      </c>
      <c r="K684" s="23">
        <v>3.88</v>
      </c>
      <c r="L684" s="23">
        <v>4008.4</v>
      </c>
      <c r="M684" s="23">
        <v>15334.3</v>
      </c>
      <c r="N684" s="23">
        <v>2355.3975999999998</v>
      </c>
      <c r="O684" s="23">
        <v>1548</v>
      </c>
      <c r="P684" s="23">
        <v>700</v>
      </c>
      <c r="Q684" s="23">
        <v>101.9421</v>
      </c>
      <c r="R684" s="23">
        <v>59.88</v>
      </c>
      <c r="S684" s="23">
        <v>99.3</v>
      </c>
    </row>
    <row r="685" spans="1:19">
      <c r="A685" s="32">
        <v>43862</v>
      </c>
      <c r="B685" s="23">
        <v>259.12700000000001</v>
      </c>
      <c r="C685" s="23">
        <v>199.3</v>
      </c>
      <c r="D685" s="23">
        <v>104.419</v>
      </c>
      <c r="E685" s="23">
        <v>3.6</v>
      </c>
      <c r="F685" s="23">
        <v>63.3</v>
      </c>
      <c r="G685" s="23">
        <v>152031</v>
      </c>
      <c r="H685" s="23">
        <v>1.58</v>
      </c>
      <c r="I685" s="23">
        <v>1.5</v>
      </c>
      <c r="J685" s="23">
        <v>1.52</v>
      </c>
      <c r="K685" s="23">
        <v>3.77</v>
      </c>
      <c r="L685" s="23">
        <v>3977.6</v>
      </c>
      <c r="M685" s="23">
        <v>15401.3</v>
      </c>
      <c r="N685" s="23">
        <v>2352.0277999999998</v>
      </c>
      <c r="O685" s="23">
        <v>1578</v>
      </c>
      <c r="P685" s="23">
        <v>690</v>
      </c>
      <c r="Q685" s="23">
        <v>101.3372</v>
      </c>
      <c r="R685" s="23">
        <v>57.52</v>
      </c>
      <c r="S685" s="23">
        <v>99.8</v>
      </c>
    </row>
    <row r="686" spans="1:19">
      <c r="A686" s="32">
        <v>43891</v>
      </c>
      <c r="B686" s="23">
        <v>259.25</v>
      </c>
      <c r="C686" s="23">
        <v>196.7</v>
      </c>
      <c r="D686" s="23">
        <v>104.541</v>
      </c>
      <c r="E686" s="23">
        <v>3.5</v>
      </c>
      <c r="F686" s="23">
        <v>63.3</v>
      </c>
      <c r="G686" s="23">
        <v>152292</v>
      </c>
      <c r="H686" s="23">
        <v>0.65</v>
      </c>
      <c r="I686" s="23">
        <v>0.87</v>
      </c>
      <c r="J686" s="23">
        <v>0.28999999999999998</v>
      </c>
      <c r="K686" s="23">
        <v>3.61</v>
      </c>
      <c r="L686" s="23">
        <v>3979.6</v>
      </c>
      <c r="M686" s="23">
        <v>15453.8</v>
      </c>
      <c r="N686" s="23">
        <v>2346.8249000000001</v>
      </c>
      <c r="O686" s="23">
        <v>1537</v>
      </c>
      <c r="P686" s="23">
        <v>707</v>
      </c>
      <c r="Q686" s="23">
        <v>101.6718</v>
      </c>
      <c r="R686" s="23">
        <v>50.54</v>
      </c>
      <c r="S686" s="23">
        <v>101</v>
      </c>
    </row>
    <row r="687" spans="1:19">
      <c r="A687" s="32">
        <v>43922</v>
      </c>
      <c r="B687" s="23">
        <v>258.07600000000002</v>
      </c>
      <c r="C687" s="23">
        <v>193.1</v>
      </c>
      <c r="D687" s="23">
        <v>104.252</v>
      </c>
      <c r="E687" s="23">
        <v>4.4000000000000004</v>
      </c>
      <c r="F687" s="23">
        <v>62.6</v>
      </c>
      <c r="G687" s="23">
        <v>150895</v>
      </c>
      <c r="H687" s="23">
        <v>0.05</v>
      </c>
      <c r="I687" s="23">
        <v>0.66</v>
      </c>
      <c r="J687" s="23">
        <v>0.14000000000000001</v>
      </c>
      <c r="K687" s="23">
        <v>4.29</v>
      </c>
      <c r="L687" s="23">
        <v>4260.8999999999996</v>
      </c>
      <c r="M687" s="23">
        <v>15980.6</v>
      </c>
      <c r="N687" s="23">
        <v>2561.6615000000002</v>
      </c>
      <c r="O687" s="23">
        <v>1252</v>
      </c>
      <c r="P687" s="23">
        <v>621</v>
      </c>
      <c r="Q687" s="23">
        <v>97.605999999999995</v>
      </c>
      <c r="R687" s="23">
        <v>29.21</v>
      </c>
      <c r="S687" s="23">
        <v>89.1</v>
      </c>
    </row>
    <row r="688" spans="1:19">
      <c r="A688" s="32">
        <v>43952</v>
      </c>
      <c r="B688" s="23">
        <v>256.03199999999998</v>
      </c>
      <c r="C688" s="23">
        <v>185.5</v>
      </c>
      <c r="D688" s="23">
        <v>103.81699999999999</v>
      </c>
      <c r="E688" s="23">
        <v>14.8</v>
      </c>
      <c r="F688" s="23">
        <v>60.1</v>
      </c>
      <c r="G688" s="23">
        <v>130424</v>
      </c>
      <c r="H688" s="23">
        <v>0.05</v>
      </c>
      <c r="I688" s="23">
        <v>0.67</v>
      </c>
      <c r="J688" s="23">
        <v>0.13</v>
      </c>
      <c r="K688" s="23">
        <v>4.13</v>
      </c>
      <c r="L688" s="23">
        <v>4788.8</v>
      </c>
      <c r="M688" s="23">
        <v>16999</v>
      </c>
      <c r="N688" s="23">
        <v>2920.2437</v>
      </c>
      <c r="O688" s="23">
        <v>931</v>
      </c>
      <c r="P688" s="23">
        <v>579</v>
      </c>
      <c r="Q688" s="23">
        <v>84.681200000000004</v>
      </c>
      <c r="R688" s="23">
        <v>16.55</v>
      </c>
      <c r="S688" s="23">
        <v>71.8</v>
      </c>
    </row>
    <row r="689" spans="1:19">
      <c r="A689" s="32">
        <v>43983</v>
      </c>
      <c r="B689" s="23">
        <v>255.80199999999999</v>
      </c>
      <c r="C689" s="23">
        <v>188.6</v>
      </c>
      <c r="D689" s="23">
        <v>103.914</v>
      </c>
      <c r="E689" s="23">
        <v>13.2</v>
      </c>
      <c r="F689" s="23">
        <v>60.8</v>
      </c>
      <c r="G689" s="23">
        <v>133040</v>
      </c>
      <c r="H689" s="23">
        <v>0.08</v>
      </c>
      <c r="I689" s="23">
        <v>0.73</v>
      </c>
      <c r="J689" s="23">
        <v>0.16</v>
      </c>
      <c r="K689" s="23">
        <v>3.95</v>
      </c>
      <c r="L689" s="23">
        <v>16245.5</v>
      </c>
      <c r="M689" s="23">
        <v>17868.400000000001</v>
      </c>
      <c r="N689" s="23">
        <v>3033.7570000000001</v>
      </c>
      <c r="O689" s="23">
        <v>1053</v>
      </c>
      <c r="P689" s="23">
        <v>709</v>
      </c>
      <c r="Q689" s="23">
        <v>86.010800000000003</v>
      </c>
      <c r="R689" s="23">
        <v>28.56</v>
      </c>
      <c r="S689" s="23">
        <v>72.3</v>
      </c>
    </row>
    <row r="690" spans="1:19">
      <c r="A690" s="32">
        <v>44013</v>
      </c>
      <c r="B690" s="23">
        <v>257.04199999999997</v>
      </c>
      <c r="C690" s="23">
        <v>191.2</v>
      </c>
      <c r="D690" s="23">
        <v>104.233</v>
      </c>
      <c r="E690" s="23">
        <v>11</v>
      </c>
      <c r="F690" s="23">
        <v>61.5</v>
      </c>
      <c r="G690" s="23">
        <v>137671</v>
      </c>
      <c r="H690" s="23">
        <v>0.09</v>
      </c>
      <c r="I690" s="23">
        <v>0.62</v>
      </c>
      <c r="J690" s="23">
        <v>0.13</v>
      </c>
      <c r="K690" s="23">
        <v>3.64</v>
      </c>
      <c r="L690" s="23">
        <v>16574.099999999999</v>
      </c>
      <c r="M690" s="23">
        <v>18161.5</v>
      </c>
      <c r="N690" s="23">
        <v>2925.0156999999999</v>
      </c>
      <c r="O690" s="23">
        <v>1254</v>
      </c>
      <c r="P690" s="23">
        <v>896</v>
      </c>
      <c r="Q690" s="23">
        <v>91.674499999999995</v>
      </c>
      <c r="R690" s="23">
        <v>38.31</v>
      </c>
      <c r="S690" s="23">
        <v>78.099999999999994</v>
      </c>
    </row>
    <row r="691" spans="1:19">
      <c r="A691" s="32">
        <v>44044</v>
      </c>
      <c r="B691" s="23">
        <v>258.35199999999998</v>
      </c>
      <c r="C691" s="23">
        <v>193</v>
      </c>
      <c r="D691" s="23">
        <v>104.56399999999999</v>
      </c>
      <c r="E691" s="23">
        <v>10.199999999999999</v>
      </c>
      <c r="F691" s="23">
        <v>61.5</v>
      </c>
      <c r="G691" s="23">
        <v>139255</v>
      </c>
      <c r="H691" s="23">
        <v>0.1</v>
      </c>
      <c r="I691" s="23">
        <v>0.65</v>
      </c>
      <c r="J691" s="23">
        <v>0.1</v>
      </c>
      <c r="K691" s="23">
        <v>3.31</v>
      </c>
      <c r="L691" s="23">
        <v>16774.5</v>
      </c>
      <c r="M691" s="23">
        <v>18311.400000000001</v>
      </c>
      <c r="N691" s="23">
        <v>2856.1154000000001</v>
      </c>
      <c r="O691" s="23">
        <v>1523</v>
      </c>
      <c r="P691" s="23">
        <v>983</v>
      </c>
      <c r="Q691" s="23">
        <v>95.003699999999995</v>
      </c>
      <c r="R691" s="23">
        <v>40.71</v>
      </c>
      <c r="S691" s="23">
        <v>72.5</v>
      </c>
    </row>
    <row r="692" spans="1:19">
      <c r="A692" s="32">
        <v>44075</v>
      </c>
      <c r="B692" s="23">
        <v>259.31599999999997</v>
      </c>
      <c r="C692" s="23">
        <v>194.3</v>
      </c>
      <c r="D692" s="23">
        <v>104.887</v>
      </c>
      <c r="E692" s="23">
        <v>8.4</v>
      </c>
      <c r="F692" s="23">
        <v>61.7</v>
      </c>
      <c r="G692" s="23">
        <v>140819</v>
      </c>
      <c r="H692" s="23">
        <v>0.09</v>
      </c>
      <c r="I692" s="23">
        <v>0.68</v>
      </c>
      <c r="J692" s="23">
        <v>0.11</v>
      </c>
      <c r="K692" s="23">
        <v>3.27</v>
      </c>
      <c r="L692" s="23">
        <v>16898.8</v>
      </c>
      <c r="M692" s="23">
        <v>18382.2</v>
      </c>
      <c r="N692" s="23">
        <v>2815.1134999999999</v>
      </c>
      <c r="O692" s="23">
        <v>1401</v>
      </c>
      <c r="P692" s="23">
        <v>1022</v>
      </c>
      <c r="Q692" s="23">
        <v>95.929400000000001</v>
      </c>
      <c r="R692" s="23">
        <v>42.34</v>
      </c>
      <c r="S692" s="23">
        <v>74.099999999999994</v>
      </c>
    </row>
    <row r="693" spans="1:19">
      <c r="A693" s="32">
        <v>44105</v>
      </c>
      <c r="B693" s="23">
        <v>259.99700000000001</v>
      </c>
      <c r="C693" s="23">
        <v>195.5</v>
      </c>
      <c r="D693" s="23">
        <v>105.04600000000001</v>
      </c>
      <c r="E693" s="23">
        <v>7.8</v>
      </c>
      <c r="F693" s="23">
        <v>61.4</v>
      </c>
      <c r="G693" s="23">
        <v>141770</v>
      </c>
      <c r="H693" s="23">
        <v>0.09</v>
      </c>
      <c r="I693" s="23">
        <v>0.79</v>
      </c>
      <c r="J693" s="23">
        <v>0.1</v>
      </c>
      <c r="K693" s="23">
        <v>3.36</v>
      </c>
      <c r="L693" s="23">
        <v>17170.5</v>
      </c>
      <c r="M693" s="23">
        <v>18606.8</v>
      </c>
      <c r="N693" s="23">
        <v>2760.4848999999999</v>
      </c>
      <c r="O693" s="23">
        <v>1463</v>
      </c>
      <c r="P693" s="23">
        <v>979</v>
      </c>
      <c r="Q693" s="23">
        <v>95.891400000000004</v>
      </c>
      <c r="R693" s="23">
        <v>39.630000000000003</v>
      </c>
      <c r="S693" s="23">
        <v>80.400000000000006</v>
      </c>
    </row>
    <row r="694" spans="1:19">
      <c r="A694" s="32">
        <v>44136</v>
      </c>
      <c r="B694" s="23">
        <v>260.31900000000002</v>
      </c>
      <c r="C694" s="23">
        <v>196.5</v>
      </c>
      <c r="D694" s="23">
        <v>105.10599999999999</v>
      </c>
      <c r="E694" s="23">
        <v>6.9</v>
      </c>
      <c r="F694" s="23">
        <v>61.7</v>
      </c>
      <c r="G694" s="23">
        <v>142461</v>
      </c>
      <c r="H694" s="23">
        <v>0.09</v>
      </c>
      <c r="I694" s="23">
        <v>0.87</v>
      </c>
      <c r="J694" s="23">
        <v>0.09</v>
      </c>
      <c r="K694" s="23">
        <v>3.44</v>
      </c>
      <c r="L694" s="23">
        <v>17365.7</v>
      </c>
      <c r="M694" s="23">
        <v>18758.099999999999</v>
      </c>
      <c r="N694" s="23">
        <v>2697.4897000000001</v>
      </c>
      <c r="O694" s="23">
        <v>1543</v>
      </c>
      <c r="P694" s="23">
        <v>1031</v>
      </c>
      <c r="Q694" s="23">
        <v>96.525599999999997</v>
      </c>
      <c r="R694" s="23">
        <v>39.4</v>
      </c>
      <c r="S694" s="23">
        <v>81.8</v>
      </c>
    </row>
    <row r="695" spans="1:19">
      <c r="A695" s="32">
        <v>44166</v>
      </c>
      <c r="B695" s="23">
        <v>260.911</v>
      </c>
      <c r="C695" s="23">
        <v>198.3</v>
      </c>
      <c r="D695" s="23">
        <v>105.22499999999999</v>
      </c>
      <c r="E695" s="23">
        <v>6.7</v>
      </c>
      <c r="F695" s="23">
        <v>61.5</v>
      </c>
      <c r="G695" s="23">
        <v>142731</v>
      </c>
      <c r="H695" s="23">
        <v>0.09</v>
      </c>
      <c r="I695" s="23">
        <v>0.93</v>
      </c>
      <c r="J695" s="23">
        <v>0.09</v>
      </c>
      <c r="K695" s="23">
        <v>3.3</v>
      </c>
      <c r="L695" s="23">
        <v>17612.900000000001</v>
      </c>
      <c r="M695" s="23">
        <v>18972.900000000001</v>
      </c>
      <c r="N695" s="23">
        <v>2637.7257</v>
      </c>
      <c r="O695" s="23">
        <v>1553</v>
      </c>
      <c r="P695" s="23">
        <v>877</v>
      </c>
      <c r="Q695" s="23">
        <v>96.9529</v>
      </c>
      <c r="R695" s="23">
        <v>40.94</v>
      </c>
      <c r="S695" s="23">
        <v>76.900000000000006</v>
      </c>
    </row>
    <row r="696" spans="1:19">
      <c r="A696" s="32">
        <v>44197</v>
      </c>
      <c r="B696" s="23">
        <v>262.04500000000002</v>
      </c>
      <c r="C696" s="23">
        <v>200.5</v>
      </c>
      <c r="D696" s="23">
        <v>105.69</v>
      </c>
      <c r="E696" s="23">
        <v>6.7</v>
      </c>
      <c r="F696" s="23">
        <v>61.5</v>
      </c>
      <c r="G696" s="23">
        <v>142548</v>
      </c>
      <c r="H696" s="23">
        <v>0.09</v>
      </c>
      <c r="I696" s="23">
        <v>1.08</v>
      </c>
      <c r="J696" s="23">
        <v>0.08</v>
      </c>
      <c r="K696" s="23">
        <v>3.16</v>
      </c>
      <c r="L696" s="23">
        <v>17803</v>
      </c>
      <c r="M696" s="23">
        <v>19109.900000000001</v>
      </c>
      <c r="N696" s="23">
        <v>2589.9895000000001</v>
      </c>
      <c r="O696" s="23">
        <v>1635</v>
      </c>
      <c r="P696" s="23">
        <v>878</v>
      </c>
      <c r="Q696" s="23">
        <v>98.203900000000004</v>
      </c>
      <c r="R696" s="23">
        <v>47.02</v>
      </c>
      <c r="S696" s="23">
        <v>80.7</v>
      </c>
    </row>
    <row r="697" spans="1:19">
      <c r="A697" s="32">
        <v>44228</v>
      </c>
      <c r="B697" s="23">
        <v>262.63900000000001</v>
      </c>
      <c r="C697" s="23">
        <v>204.8</v>
      </c>
      <c r="D697" s="23">
        <v>106.083</v>
      </c>
      <c r="E697" s="23">
        <v>6.4</v>
      </c>
      <c r="F697" s="23">
        <v>61.4</v>
      </c>
      <c r="G697" s="23">
        <v>142913</v>
      </c>
      <c r="H697" s="23">
        <v>0.08</v>
      </c>
      <c r="I697" s="23">
        <v>1.26</v>
      </c>
      <c r="J697" s="23">
        <v>0.04</v>
      </c>
      <c r="K697" s="23">
        <v>3.24</v>
      </c>
      <c r="L697" s="23">
        <v>18063.099999999999</v>
      </c>
      <c r="M697" s="23">
        <v>19334.599999999999</v>
      </c>
      <c r="N697" s="23">
        <v>2563.6368000000002</v>
      </c>
      <c r="O697" s="23">
        <v>1639</v>
      </c>
      <c r="P697" s="23">
        <v>896</v>
      </c>
      <c r="Q697" s="23">
        <v>98.813500000000005</v>
      </c>
      <c r="R697" s="23">
        <v>52</v>
      </c>
      <c r="S697" s="23">
        <v>79</v>
      </c>
    </row>
    <row r="698" spans="1:19">
      <c r="A698" s="32">
        <v>44256</v>
      </c>
      <c r="B698" s="23">
        <v>263.57299999999998</v>
      </c>
      <c r="C698" s="23">
        <v>210.6</v>
      </c>
      <c r="D698" s="23">
        <v>106.471</v>
      </c>
      <c r="E698" s="23">
        <v>6.2</v>
      </c>
      <c r="F698" s="23">
        <v>61.4</v>
      </c>
      <c r="G698" s="23">
        <v>143422</v>
      </c>
      <c r="H698" s="23">
        <v>7.0000000000000007E-2</v>
      </c>
      <c r="I698" s="23">
        <v>1.61</v>
      </c>
      <c r="J698" s="23">
        <v>0.03</v>
      </c>
      <c r="K698" s="23">
        <v>3.42</v>
      </c>
      <c r="L698" s="23">
        <v>18322.3</v>
      </c>
      <c r="M698" s="23">
        <v>19570.8</v>
      </c>
      <c r="N698" s="23">
        <v>2584.9868000000001</v>
      </c>
      <c r="O698" s="23">
        <v>1407</v>
      </c>
      <c r="P698" s="23">
        <v>774</v>
      </c>
      <c r="Q698" s="23">
        <v>95.507199999999997</v>
      </c>
      <c r="R698" s="23">
        <v>59.04</v>
      </c>
      <c r="S698" s="23">
        <v>76.8</v>
      </c>
    </row>
    <row r="699" spans="1:19">
      <c r="A699" s="32">
        <v>44287</v>
      </c>
      <c r="B699" s="23">
        <v>264.84699999999998</v>
      </c>
      <c r="C699" s="23">
        <v>215</v>
      </c>
      <c r="D699" s="23">
        <v>107.032</v>
      </c>
      <c r="E699" s="23">
        <v>6.1</v>
      </c>
      <c r="F699" s="23">
        <v>61.5</v>
      </c>
      <c r="G699" s="23">
        <v>144246</v>
      </c>
      <c r="H699" s="23">
        <v>7.0000000000000007E-2</v>
      </c>
      <c r="I699" s="23">
        <v>1.64</v>
      </c>
      <c r="J699" s="23">
        <v>0.02</v>
      </c>
      <c r="K699" s="23">
        <v>3.74</v>
      </c>
      <c r="L699" s="23">
        <v>18595.7</v>
      </c>
      <c r="M699" s="23">
        <v>19809.599999999999</v>
      </c>
      <c r="N699" s="23">
        <v>2586.1473999999998</v>
      </c>
      <c r="O699" s="23">
        <v>1668</v>
      </c>
      <c r="P699" s="23">
        <v>861</v>
      </c>
      <c r="Q699" s="23">
        <v>98.192899999999995</v>
      </c>
      <c r="R699" s="23">
        <v>62.33</v>
      </c>
      <c r="S699" s="23">
        <v>84.9</v>
      </c>
    </row>
    <row r="700" spans="1:19">
      <c r="A700" s="32">
        <v>44317</v>
      </c>
      <c r="B700" s="23">
        <v>266.625</v>
      </c>
      <c r="C700" s="23">
        <v>217.9</v>
      </c>
      <c r="D700" s="23">
        <v>107.63200000000001</v>
      </c>
      <c r="E700" s="23">
        <v>6.1</v>
      </c>
      <c r="F700" s="23">
        <v>61.6</v>
      </c>
      <c r="G700" s="23">
        <v>144611</v>
      </c>
      <c r="H700" s="23">
        <v>0.06</v>
      </c>
      <c r="I700" s="23">
        <v>1.62</v>
      </c>
      <c r="J700" s="23">
        <v>0.02</v>
      </c>
      <c r="K700" s="23">
        <v>3.6</v>
      </c>
      <c r="L700" s="23">
        <v>18943.900000000001</v>
      </c>
      <c r="M700" s="23">
        <v>20132.900000000001</v>
      </c>
      <c r="N700" s="23">
        <v>2556.4416000000001</v>
      </c>
      <c r="O700" s="23">
        <v>1492</v>
      </c>
      <c r="P700" s="23">
        <v>837</v>
      </c>
      <c r="Q700" s="23">
        <v>98.331699999999998</v>
      </c>
      <c r="R700" s="23">
        <v>61.72</v>
      </c>
      <c r="S700" s="23">
        <v>88.3</v>
      </c>
    </row>
    <row r="701" spans="1:19">
      <c r="A701" s="32">
        <v>44348</v>
      </c>
      <c r="B701" s="23">
        <v>268.404</v>
      </c>
      <c r="C701" s="23">
        <v>224.9</v>
      </c>
      <c r="D701" s="23">
        <v>108.184</v>
      </c>
      <c r="E701" s="23">
        <v>5.8</v>
      </c>
      <c r="F701" s="23">
        <v>61.6</v>
      </c>
      <c r="G701" s="23">
        <v>145032</v>
      </c>
      <c r="H701" s="23">
        <v>0.08</v>
      </c>
      <c r="I701" s="23">
        <v>1.52</v>
      </c>
      <c r="J701" s="23">
        <v>0.04</v>
      </c>
      <c r="K701" s="23">
        <v>3.62</v>
      </c>
      <c r="L701" s="23">
        <v>19264.7</v>
      </c>
      <c r="M701" s="23">
        <v>20437.5</v>
      </c>
      <c r="N701" s="23">
        <v>2544.3224</v>
      </c>
      <c r="O701" s="23">
        <v>1607</v>
      </c>
      <c r="P701" s="23">
        <v>726</v>
      </c>
      <c r="Q701" s="23">
        <v>99.186700000000002</v>
      </c>
      <c r="R701" s="23">
        <v>65.17</v>
      </c>
      <c r="S701" s="23">
        <v>82.9</v>
      </c>
    </row>
    <row r="702" spans="1:19">
      <c r="A702" s="32">
        <v>44378</v>
      </c>
      <c r="B702" s="23">
        <v>270.70999999999998</v>
      </c>
      <c r="C702" s="23">
        <v>228.9</v>
      </c>
      <c r="D702" s="23">
        <v>108.748</v>
      </c>
      <c r="E702" s="23">
        <v>5.9</v>
      </c>
      <c r="F702" s="23">
        <v>61.7</v>
      </c>
      <c r="G702" s="23">
        <v>145828</v>
      </c>
      <c r="H702" s="23">
        <v>0.1</v>
      </c>
      <c r="I702" s="23">
        <v>1.32</v>
      </c>
      <c r="J702" s="23">
        <v>0.05</v>
      </c>
      <c r="K702" s="23">
        <v>3.44</v>
      </c>
      <c r="L702" s="23">
        <v>19326.599999999999</v>
      </c>
      <c r="M702" s="23">
        <v>20481.599999999999</v>
      </c>
      <c r="N702" s="23">
        <v>2479.4872</v>
      </c>
      <c r="O702" s="23">
        <v>1638</v>
      </c>
      <c r="P702" s="23">
        <v>689</v>
      </c>
      <c r="Q702" s="23">
        <v>99.648300000000006</v>
      </c>
      <c r="R702" s="23">
        <v>71.38</v>
      </c>
      <c r="S702" s="23">
        <v>85.5</v>
      </c>
    </row>
    <row r="703" spans="1:19">
      <c r="A703" s="32">
        <v>44409</v>
      </c>
      <c r="B703" s="23">
        <v>271.96499999999997</v>
      </c>
      <c r="C703" s="23">
        <v>231.85</v>
      </c>
      <c r="D703" s="23">
        <v>109.27500000000001</v>
      </c>
      <c r="E703" s="23">
        <v>5.4</v>
      </c>
      <c r="F703" s="23">
        <v>61.8</v>
      </c>
      <c r="G703" s="23">
        <v>146759</v>
      </c>
      <c r="H703" s="23">
        <v>0.09</v>
      </c>
      <c r="I703" s="23">
        <v>1.28</v>
      </c>
      <c r="J703" s="23">
        <v>0.05</v>
      </c>
      <c r="K703" s="23">
        <v>3.24</v>
      </c>
      <c r="L703" s="23">
        <v>19493.7</v>
      </c>
      <c r="M703" s="23">
        <v>20633.3</v>
      </c>
      <c r="N703" s="23">
        <v>2450.5770000000002</v>
      </c>
      <c r="O703" s="23">
        <v>1600</v>
      </c>
      <c r="P703" s="23">
        <v>727</v>
      </c>
      <c r="Q703" s="23">
        <v>100.0668</v>
      </c>
      <c r="R703" s="23">
        <v>72.489999999999995</v>
      </c>
      <c r="S703" s="23">
        <v>81.2</v>
      </c>
    </row>
    <row r="704" spans="1:19">
      <c r="A704" s="32">
        <v>44440</v>
      </c>
      <c r="B704" s="23">
        <v>272.75200000000001</v>
      </c>
      <c r="C704" s="23">
        <v>233.41499999999999</v>
      </c>
      <c r="D704" s="23">
        <v>109.72</v>
      </c>
      <c r="E704" s="23">
        <v>5.0999999999999996</v>
      </c>
      <c r="F704" s="23">
        <v>61.7</v>
      </c>
      <c r="G704" s="23">
        <v>147246</v>
      </c>
      <c r="H704" s="23">
        <v>0.08</v>
      </c>
      <c r="I704" s="23">
        <v>1.37</v>
      </c>
      <c r="J704" s="23">
        <v>0.04</v>
      </c>
      <c r="K704" s="23">
        <v>3.24</v>
      </c>
      <c r="L704" s="23">
        <v>19720.900000000001</v>
      </c>
      <c r="M704" s="23">
        <v>20844.2</v>
      </c>
      <c r="N704" s="23">
        <v>2429.3213000000001</v>
      </c>
      <c r="O704" s="23">
        <v>1595</v>
      </c>
      <c r="P704" s="23">
        <v>691</v>
      </c>
      <c r="Q704" s="23">
        <v>100.0412</v>
      </c>
      <c r="R704" s="23">
        <v>67.73</v>
      </c>
      <c r="S704" s="23">
        <v>70.3</v>
      </c>
    </row>
    <row r="705" spans="1:19">
      <c r="A705" s="32">
        <v>44470</v>
      </c>
      <c r="B705" s="23">
        <v>273.94200000000001</v>
      </c>
      <c r="C705" s="23">
        <v>235.678</v>
      </c>
      <c r="D705" s="23">
        <v>110.047</v>
      </c>
      <c r="E705" s="23">
        <v>4.7</v>
      </c>
      <c r="F705" s="23">
        <v>61.7</v>
      </c>
      <c r="G705" s="23">
        <v>147712</v>
      </c>
      <c r="H705" s="23">
        <v>0.08</v>
      </c>
      <c r="I705" s="23">
        <v>1.58</v>
      </c>
      <c r="J705" s="23">
        <v>0.05</v>
      </c>
      <c r="K705" s="23">
        <v>3.23</v>
      </c>
      <c r="L705" s="23">
        <v>19863.099999999999</v>
      </c>
      <c r="M705" s="23">
        <v>20973.7</v>
      </c>
      <c r="N705" s="23">
        <v>2418.5916999999999</v>
      </c>
      <c r="O705" s="23">
        <v>1563</v>
      </c>
      <c r="P705" s="23">
        <v>731</v>
      </c>
      <c r="Q705" s="23">
        <v>98.995500000000007</v>
      </c>
      <c r="R705" s="23">
        <v>71.650000000000006</v>
      </c>
      <c r="S705" s="23">
        <v>72.8</v>
      </c>
    </row>
    <row r="706" spans="1:19">
      <c r="A706" s="32">
        <v>44501</v>
      </c>
      <c r="B706" s="23">
        <v>276.52800000000002</v>
      </c>
      <c r="C706" s="23">
        <v>240.465</v>
      </c>
      <c r="D706" s="23">
        <v>110.741</v>
      </c>
      <c r="E706" s="23">
        <v>4.5</v>
      </c>
      <c r="F706" s="23">
        <v>61.8</v>
      </c>
      <c r="G706" s="23">
        <v>148569</v>
      </c>
      <c r="H706" s="23">
        <v>0.08</v>
      </c>
      <c r="I706" s="23">
        <v>1.56</v>
      </c>
      <c r="J706" s="23">
        <v>0.05</v>
      </c>
      <c r="K706" s="23">
        <v>3.35</v>
      </c>
      <c r="L706" s="23">
        <v>20056.8</v>
      </c>
      <c r="M706" s="23">
        <v>21153.5</v>
      </c>
      <c r="N706" s="23">
        <v>2423.0898000000002</v>
      </c>
      <c r="O706" s="23">
        <v>1587</v>
      </c>
      <c r="P706" s="23">
        <v>683</v>
      </c>
      <c r="Q706" s="23">
        <v>100.35420000000001</v>
      </c>
      <c r="R706" s="23">
        <v>81.48</v>
      </c>
      <c r="S706" s="23">
        <v>71.7</v>
      </c>
    </row>
    <row r="707" spans="1:19">
      <c r="A707" s="32">
        <v>44531</v>
      </c>
      <c r="B707" s="23">
        <v>278.82400000000001</v>
      </c>
      <c r="C707" s="23">
        <v>243.28700000000001</v>
      </c>
      <c r="D707" s="23">
        <v>111.51</v>
      </c>
      <c r="E707" s="23">
        <v>4.2</v>
      </c>
      <c r="F707" s="23">
        <v>61.9</v>
      </c>
      <c r="G707" s="23">
        <v>149206</v>
      </c>
      <c r="H707" s="23">
        <v>0.08</v>
      </c>
      <c r="I707" s="23">
        <v>1.47</v>
      </c>
      <c r="J707" s="23">
        <v>0.06</v>
      </c>
      <c r="K707" s="23">
        <v>3.28</v>
      </c>
      <c r="L707" s="23">
        <v>20246.099999999999</v>
      </c>
      <c r="M707" s="23">
        <v>21327.3</v>
      </c>
      <c r="N707" s="23">
        <v>2437.1253999999999</v>
      </c>
      <c r="O707" s="23">
        <v>1704</v>
      </c>
      <c r="P707" s="23">
        <v>787</v>
      </c>
      <c r="Q707" s="23">
        <v>101.2684</v>
      </c>
      <c r="R707" s="23">
        <v>79.150000000000006</v>
      </c>
      <c r="S707" s="23">
        <v>67.400000000000006</v>
      </c>
    </row>
    <row r="708" spans="1:19">
      <c r="A708" s="32">
        <v>44562</v>
      </c>
      <c r="B708" s="23">
        <v>280.80599999999998</v>
      </c>
      <c r="C708" s="23">
        <v>241.33799999999999</v>
      </c>
      <c r="D708" s="23">
        <v>112.221</v>
      </c>
      <c r="E708" s="23">
        <v>3.9</v>
      </c>
      <c r="F708" s="23">
        <v>62</v>
      </c>
      <c r="G708" s="23">
        <v>149781</v>
      </c>
      <c r="H708" s="23">
        <v>0.08</v>
      </c>
      <c r="I708" s="23">
        <v>1.76</v>
      </c>
      <c r="J708" s="23">
        <v>0.15</v>
      </c>
      <c r="K708" s="23">
        <v>3.3</v>
      </c>
      <c r="L708" s="23">
        <v>20435.900000000001</v>
      </c>
      <c r="M708" s="23">
        <v>21507.599999999999</v>
      </c>
      <c r="N708" s="23">
        <v>2473.7772</v>
      </c>
      <c r="O708" s="23">
        <v>1757</v>
      </c>
      <c r="P708" s="23">
        <v>834</v>
      </c>
      <c r="Q708" s="23">
        <v>101.1948</v>
      </c>
      <c r="R708" s="23">
        <v>71.709999999999994</v>
      </c>
      <c r="S708" s="23">
        <v>70.599999999999994</v>
      </c>
    </row>
    <row r="709" spans="1:19">
      <c r="A709" s="32">
        <v>44593</v>
      </c>
      <c r="B709" s="23">
        <v>282.54199999999997</v>
      </c>
      <c r="C709" s="23">
        <v>246.453</v>
      </c>
      <c r="D709" s="23">
        <v>112.776</v>
      </c>
      <c r="E709" s="23">
        <v>4</v>
      </c>
      <c r="F709" s="23">
        <v>62.2</v>
      </c>
      <c r="G709" s="23">
        <v>150006</v>
      </c>
      <c r="H709" s="23">
        <v>0.08</v>
      </c>
      <c r="I709" s="23">
        <v>1.93</v>
      </c>
      <c r="J709" s="23">
        <v>0.33</v>
      </c>
      <c r="K709" s="23">
        <v>3.58</v>
      </c>
      <c r="L709" s="23">
        <v>20500.7</v>
      </c>
      <c r="M709" s="23">
        <v>21566.2</v>
      </c>
      <c r="N709" s="23">
        <v>2487.5500000000002</v>
      </c>
      <c r="O709" s="23">
        <v>1712</v>
      </c>
      <c r="P709" s="23">
        <v>798</v>
      </c>
      <c r="Q709" s="23">
        <v>101.2146</v>
      </c>
      <c r="R709" s="23">
        <v>83.22</v>
      </c>
      <c r="S709" s="23">
        <v>67.2</v>
      </c>
    </row>
    <row r="710" spans="1:19">
      <c r="A710" s="32">
        <v>44621</v>
      </c>
      <c r="B710" s="23">
        <v>284.52499999999998</v>
      </c>
      <c r="C710" s="23">
        <v>252.66</v>
      </c>
      <c r="D710" s="23">
        <v>113.489</v>
      </c>
      <c r="E710" s="23">
        <v>3.8</v>
      </c>
      <c r="F710" s="23">
        <v>62.2</v>
      </c>
      <c r="G710" s="23">
        <v>150875</v>
      </c>
      <c r="H710" s="23">
        <v>0.2</v>
      </c>
      <c r="I710" s="23">
        <v>2.13</v>
      </c>
      <c r="J710" s="23">
        <v>0.44</v>
      </c>
      <c r="K710" s="23">
        <v>3.97</v>
      </c>
      <c r="L710" s="23">
        <v>20577.5</v>
      </c>
      <c r="M710" s="23">
        <v>21620.9</v>
      </c>
      <c r="N710" s="23">
        <v>2496.9117000000001</v>
      </c>
      <c r="O710" s="23">
        <v>1742</v>
      </c>
      <c r="P710" s="23">
        <v>781</v>
      </c>
      <c r="Q710" s="23">
        <v>101.8458</v>
      </c>
      <c r="R710" s="23">
        <v>91.64</v>
      </c>
      <c r="S710" s="23">
        <v>62.8</v>
      </c>
    </row>
    <row r="711" spans="1:19">
      <c r="A711" s="32">
        <v>44652</v>
      </c>
      <c r="B711" s="23">
        <v>287.46699999999998</v>
      </c>
      <c r="C711" s="23">
        <v>260.01400000000001</v>
      </c>
      <c r="D711" s="23">
        <v>114.489</v>
      </c>
      <c r="E711" s="23">
        <v>3.7</v>
      </c>
      <c r="F711" s="23">
        <v>62.3</v>
      </c>
      <c r="G711" s="23">
        <v>151346</v>
      </c>
      <c r="H711" s="23">
        <v>0.33</v>
      </c>
      <c r="I711" s="23">
        <v>2.75</v>
      </c>
      <c r="J711" s="23">
        <v>0.76</v>
      </c>
      <c r="K711" s="23">
        <v>4.29</v>
      </c>
      <c r="L711" s="23">
        <v>20686.5</v>
      </c>
      <c r="M711" s="23">
        <v>21722.799999999999</v>
      </c>
      <c r="N711" s="23">
        <v>2536.3377999999998</v>
      </c>
      <c r="O711" s="23">
        <v>1678</v>
      </c>
      <c r="P711" s="23">
        <v>713</v>
      </c>
      <c r="Q711" s="23">
        <v>102.67319999999999</v>
      </c>
      <c r="R711" s="23">
        <v>108.5</v>
      </c>
      <c r="S711" s="23">
        <v>59.4</v>
      </c>
    </row>
    <row r="712" spans="1:19">
      <c r="A712" s="32">
        <v>44682</v>
      </c>
      <c r="B712" s="23">
        <v>288.58199999999999</v>
      </c>
      <c r="C712" s="23">
        <v>265.31</v>
      </c>
      <c r="D712" s="23">
        <v>114.845</v>
      </c>
      <c r="E712" s="23">
        <v>3.7</v>
      </c>
      <c r="F712" s="23">
        <v>62.2</v>
      </c>
      <c r="G712" s="23">
        <v>151651</v>
      </c>
      <c r="H712" s="23">
        <v>0.77</v>
      </c>
      <c r="I712" s="23">
        <v>2.9</v>
      </c>
      <c r="J712" s="23">
        <v>0.98</v>
      </c>
      <c r="K712" s="23">
        <v>4.66</v>
      </c>
      <c r="L712" s="23">
        <v>20703.099999999999</v>
      </c>
      <c r="M712" s="23">
        <v>21723.200000000001</v>
      </c>
      <c r="N712" s="23">
        <v>2566.1293000000001</v>
      </c>
      <c r="O712" s="23">
        <v>1828</v>
      </c>
      <c r="P712" s="23">
        <v>636</v>
      </c>
      <c r="Q712" s="23">
        <v>102.9024</v>
      </c>
      <c r="R712" s="23">
        <v>101.78</v>
      </c>
      <c r="S712" s="23">
        <v>65.2</v>
      </c>
    </row>
    <row r="713" spans="1:19">
      <c r="A713" s="32">
        <v>44713</v>
      </c>
      <c r="B713" s="23">
        <v>291.29899999999998</v>
      </c>
      <c r="C713" s="23">
        <v>273.25099999999998</v>
      </c>
      <c r="D713" s="23">
        <v>115.542</v>
      </c>
      <c r="E713" s="23">
        <v>3.6</v>
      </c>
      <c r="F713" s="23">
        <v>62.3</v>
      </c>
      <c r="G713" s="23">
        <v>151892</v>
      </c>
      <c r="H713" s="23">
        <v>1.21</v>
      </c>
      <c r="I713" s="23">
        <v>3.14</v>
      </c>
      <c r="J713" s="23">
        <v>1.49</v>
      </c>
      <c r="K713" s="23">
        <v>5.12</v>
      </c>
      <c r="L713" s="23">
        <v>20675.400000000001</v>
      </c>
      <c r="M713" s="23">
        <v>21696.6</v>
      </c>
      <c r="N713" s="23">
        <v>2608.6259</v>
      </c>
      <c r="O713" s="23">
        <v>1540</v>
      </c>
      <c r="P713" s="23">
        <v>648</v>
      </c>
      <c r="Q713" s="23">
        <v>102.9659</v>
      </c>
      <c r="R713" s="23">
        <v>109.55</v>
      </c>
      <c r="S713" s="23">
        <v>58.4</v>
      </c>
    </row>
    <row r="714" spans="1:19">
      <c r="A714" s="32">
        <v>44743</v>
      </c>
      <c r="B714" s="23">
        <v>295.072</v>
      </c>
      <c r="C714" s="23">
        <v>280.25099999999998</v>
      </c>
      <c r="D714" s="23">
        <v>116.631</v>
      </c>
      <c r="E714" s="23">
        <v>3.6</v>
      </c>
      <c r="F714" s="23">
        <v>62.2</v>
      </c>
      <c r="G714" s="23">
        <v>152353</v>
      </c>
      <c r="H714" s="23">
        <v>1.68</v>
      </c>
      <c r="I714" s="23">
        <v>2.9</v>
      </c>
      <c r="J714" s="23">
        <v>2.23</v>
      </c>
      <c r="K714" s="23">
        <v>5.27</v>
      </c>
      <c r="L714" s="23">
        <v>20601.8</v>
      </c>
      <c r="M714" s="23">
        <v>21652.3</v>
      </c>
      <c r="N714" s="23">
        <v>2669.5758999999998</v>
      </c>
      <c r="O714" s="23">
        <v>1542</v>
      </c>
      <c r="P714" s="23">
        <v>543</v>
      </c>
      <c r="Q714" s="23">
        <v>102.8224</v>
      </c>
      <c r="R714" s="23">
        <v>114.84</v>
      </c>
      <c r="S714" s="23">
        <v>50</v>
      </c>
    </row>
    <row r="715" spans="1:19">
      <c r="A715" s="32">
        <v>44774</v>
      </c>
      <c r="B715" s="23">
        <v>294.94</v>
      </c>
      <c r="C715" s="23">
        <v>272.274</v>
      </c>
      <c r="D715" s="23">
        <v>116.66200000000001</v>
      </c>
      <c r="E715" s="23">
        <v>3.5</v>
      </c>
      <c r="F715" s="23">
        <v>62.1</v>
      </c>
      <c r="G715" s="23">
        <v>153049</v>
      </c>
      <c r="H715" s="23">
        <v>2.33</v>
      </c>
      <c r="I715" s="23">
        <v>2.9</v>
      </c>
      <c r="J715" s="23">
        <v>2.63</v>
      </c>
      <c r="K715" s="23">
        <v>5.21</v>
      </c>
      <c r="L715" s="23">
        <v>20534.5</v>
      </c>
      <c r="M715" s="23">
        <v>21644.5</v>
      </c>
      <c r="N715" s="23">
        <v>2701.1167999999998</v>
      </c>
      <c r="O715" s="23">
        <v>1392</v>
      </c>
      <c r="P715" s="23">
        <v>519</v>
      </c>
      <c r="Q715" s="23">
        <v>103.0505</v>
      </c>
      <c r="R715" s="23">
        <v>101.62</v>
      </c>
      <c r="S715" s="23">
        <v>51.5</v>
      </c>
    </row>
    <row r="716" spans="1:19">
      <c r="A716" s="32">
        <v>44805</v>
      </c>
      <c r="B716" s="23">
        <v>295.16199999999998</v>
      </c>
      <c r="C716" s="23">
        <v>269.54599999999999</v>
      </c>
      <c r="D716" s="23">
        <v>117.002</v>
      </c>
      <c r="E716" s="23">
        <v>3.6</v>
      </c>
      <c r="F716" s="23">
        <v>62.3</v>
      </c>
      <c r="G716" s="23">
        <v>153286</v>
      </c>
      <c r="H716" s="23">
        <v>2.56</v>
      </c>
      <c r="I716" s="23">
        <v>3.52</v>
      </c>
      <c r="J716" s="23">
        <v>3.13</v>
      </c>
      <c r="K716" s="23">
        <v>5.15</v>
      </c>
      <c r="L716" s="23">
        <v>20455.099999999999</v>
      </c>
      <c r="M716" s="23">
        <v>21626.6</v>
      </c>
      <c r="N716" s="23">
        <v>2725.8290999999999</v>
      </c>
      <c r="O716" s="23">
        <v>1520</v>
      </c>
      <c r="P716" s="23">
        <v>644</v>
      </c>
      <c r="Q716" s="23">
        <v>103.1703</v>
      </c>
      <c r="R716" s="23">
        <v>93.67</v>
      </c>
      <c r="S716" s="23">
        <v>58.2</v>
      </c>
    </row>
    <row r="717" spans="1:19">
      <c r="A717" s="32">
        <v>44835</v>
      </c>
      <c r="B717" s="23">
        <v>296.42099999999999</v>
      </c>
      <c r="C717" s="23">
        <v>267.89800000000002</v>
      </c>
      <c r="D717" s="23">
        <v>117.377</v>
      </c>
      <c r="E717" s="23">
        <v>3.5</v>
      </c>
      <c r="F717" s="23">
        <v>62.3</v>
      </c>
      <c r="G717" s="23">
        <v>153513</v>
      </c>
      <c r="H717" s="23">
        <v>3.08</v>
      </c>
      <c r="I717" s="23">
        <v>3.98</v>
      </c>
      <c r="J717" s="23">
        <v>3.72</v>
      </c>
      <c r="K717" s="23">
        <v>5.69</v>
      </c>
      <c r="L717" s="23">
        <v>20269.099999999999</v>
      </c>
      <c r="M717" s="23">
        <v>21507.8</v>
      </c>
      <c r="N717" s="23">
        <v>2749.6516999999999</v>
      </c>
      <c r="O717" s="23">
        <v>1470</v>
      </c>
      <c r="P717" s="23">
        <v>556</v>
      </c>
      <c r="Q717" s="23">
        <v>103.5326</v>
      </c>
      <c r="R717" s="23">
        <v>84.26</v>
      </c>
      <c r="S717" s="23">
        <v>58.6</v>
      </c>
    </row>
    <row r="718" spans="1:19">
      <c r="A718" s="32">
        <v>44866</v>
      </c>
      <c r="B718" s="23">
        <v>297.97899999999998</v>
      </c>
      <c r="C718" s="23">
        <v>265.06099999999998</v>
      </c>
      <c r="D718" s="23">
        <v>117.89100000000001</v>
      </c>
      <c r="E718" s="23">
        <v>3.6</v>
      </c>
      <c r="F718" s="23">
        <v>62.2</v>
      </c>
      <c r="G718" s="23">
        <v>153913</v>
      </c>
      <c r="H718" s="23">
        <v>3.78</v>
      </c>
      <c r="I718" s="23">
        <v>3.89</v>
      </c>
      <c r="J718" s="23">
        <v>4.1500000000000004</v>
      </c>
      <c r="K718" s="23">
        <v>6.26</v>
      </c>
      <c r="L718" s="23">
        <v>20100.8</v>
      </c>
      <c r="M718" s="23">
        <v>21433.200000000001</v>
      </c>
      <c r="N718" s="23">
        <v>2773.8319999999999</v>
      </c>
      <c r="O718" s="23">
        <v>1440</v>
      </c>
      <c r="P718" s="23">
        <v>577</v>
      </c>
      <c r="Q718" s="23">
        <v>103.4442</v>
      </c>
      <c r="R718" s="23">
        <v>87.55</v>
      </c>
      <c r="S718" s="23">
        <v>59.9</v>
      </c>
    </row>
    <row r="719" spans="1:19">
      <c r="A719" s="32">
        <v>44896</v>
      </c>
      <c r="B719" s="23">
        <v>298.70800000000003</v>
      </c>
      <c r="C719" s="23">
        <v>263.15699999999998</v>
      </c>
      <c r="D719" s="23">
        <v>118.221</v>
      </c>
      <c r="E719" s="23">
        <v>3.6</v>
      </c>
      <c r="F719" s="23">
        <v>62.1</v>
      </c>
      <c r="G719" s="23">
        <v>154210</v>
      </c>
      <c r="H719" s="23">
        <v>4.0999999999999996</v>
      </c>
      <c r="I719" s="23">
        <v>3.62</v>
      </c>
      <c r="J719" s="23">
        <v>4.25</v>
      </c>
      <c r="K719" s="23">
        <v>6.07</v>
      </c>
      <c r="L719" s="23">
        <v>19930.900000000001</v>
      </c>
      <c r="M719" s="23">
        <v>21366.9</v>
      </c>
      <c r="N719" s="23">
        <v>2792.7658000000001</v>
      </c>
      <c r="O719" s="23">
        <v>1420</v>
      </c>
      <c r="P719" s="23">
        <v>596</v>
      </c>
      <c r="Q719" s="23">
        <v>103.1058</v>
      </c>
      <c r="R719" s="23">
        <v>84.37</v>
      </c>
      <c r="S719" s="23">
        <v>56.7</v>
      </c>
    </row>
    <row r="720" spans="1:19">
      <c r="A720" s="32">
        <v>44927</v>
      </c>
      <c r="B720" s="23">
        <v>298.80799999999999</v>
      </c>
      <c r="C720" s="23">
        <v>257.89699999999999</v>
      </c>
      <c r="D720" s="23">
        <v>118.40300000000001</v>
      </c>
      <c r="E720" s="23">
        <v>3.5</v>
      </c>
      <c r="F720" s="23">
        <v>62.3</v>
      </c>
      <c r="G720" s="23">
        <v>154336</v>
      </c>
      <c r="H720" s="23">
        <v>4.33</v>
      </c>
      <c r="I720" s="23">
        <v>3.53</v>
      </c>
      <c r="J720" s="23">
        <v>4.54</v>
      </c>
      <c r="K720" s="23">
        <v>5.59</v>
      </c>
      <c r="L720" s="23">
        <v>19724.099999999999</v>
      </c>
      <c r="M720" s="23">
        <v>21273</v>
      </c>
      <c r="N720" s="23">
        <v>2802.8364999999999</v>
      </c>
      <c r="O720" s="23">
        <v>1340</v>
      </c>
      <c r="P720" s="23">
        <v>632</v>
      </c>
      <c r="Q720" s="23">
        <v>101.8266</v>
      </c>
      <c r="R720" s="23">
        <v>76.44</v>
      </c>
      <c r="S720" s="23">
        <v>59.8</v>
      </c>
    </row>
    <row r="721" spans="1:19">
      <c r="A721" s="32">
        <v>44958</v>
      </c>
      <c r="B721" s="23">
        <v>300.45600000000002</v>
      </c>
      <c r="C721" s="23">
        <v>260.22699999999998</v>
      </c>
      <c r="D721" s="23">
        <v>119.00700000000001</v>
      </c>
      <c r="E721" s="23">
        <v>3.5</v>
      </c>
      <c r="F721" s="23">
        <v>62.4</v>
      </c>
      <c r="G721" s="23">
        <v>154780</v>
      </c>
      <c r="H721" s="23">
        <v>4.57</v>
      </c>
      <c r="I721" s="23">
        <v>3.75</v>
      </c>
      <c r="J721" s="23">
        <v>4.6500000000000004</v>
      </c>
      <c r="K721" s="23">
        <v>5.5</v>
      </c>
      <c r="L721" s="23">
        <v>19512.599999999999</v>
      </c>
      <c r="M721" s="23">
        <v>21187.9</v>
      </c>
      <c r="N721" s="23">
        <v>2809.9576999999999</v>
      </c>
      <c r="O721" s="23">
        <v>1361</v>
      </c>
      <c r="P721" s="23">
        <v>639</v>
      </c>
      <c r="Q721" s="23">
        <v>102.74760000000001</v>
      </c>
      <c r="R721" s="23">
        <v>78.12</v>
      </c>
      <c r="S721" s="23">
        <v>64.900000000000006</v>
      </c>
    </row>
    <row r="722" spans="1:19">
      <c r="A722" s="32">
        <v>44986</v>
      </c>
      <c r="B722" s="23">
        <v>301.476</v>
      </c>
      <c r="C722" s="23">
        <v>258.66899999999998</v>
      </c>
      <c r="D722" s="23">
        <v>119.401</v>
      </c>
      <c r="E722" s="23">
        <v>3.6</v>
      </c>
      <c r="F722" s="23">
        <v>62.5</v>
      </c>
      <c r="G722" s="23">
        <v>155086</v>
      </c>
      <c r="H722" s="23">
        <v>4.6500000000000004</v>
      </c>
      <c r="I722" s="23">
        <v>3.66</v>
      </c>
      <c r="J722" s="23">
        <v>4.6900000000000004</v>
      </c>
      <c r="K722" s="23">
        <v>5.59</v>
      </c>
      <c r="L722" s="23">
        <v>19320.5</v>
      </c>
      <c r="M722" s="23">
        <v>21117.1</v>
      </c>
      <c r="N722" s="23">
        <v>2801.0367000000001</v>
      </c>
      <c r="O722" s="23">
        <v>1404</v>
      </c>
      <c r="P722" s="23">
        <v>625</v>
      </c>
      <c r="Q722" s="23">
        <v>102.80029999999999</v>
      </c>
      <c r="R722" s="23">
        <v>76.83</v>
      </c>
      <c r="S722" s="23">
        <v>66.900000000000006</v>
      </c>
    </row>
    <row r="723" spans="1:19">
      <c r="A723" s="32">
        <v>45017</v>
      </c>
      <c r="B723" s="23">
        <v>301.64299999999997</v>
      </c>
      <c r="C723" s="23">
        <v>257.06200000000001</v>
      </c>
      <c r="D723" s="23">
        <v>119.553</v>
      </c>
      <c r="E723" s="23">
        <v>3.5</v>
      </c>
      <c r="F723" s="23">
        <v>62.6</v>
      </c>
      <c r="G723" s="23">
        <v>155171</v>
      </c>
      <c r="H723" s="23">
        <v>4.83</v>
      </c>
      <c r="I723" s="23">
        <v>3.46</v>
      </c>
      <c r="J723" s="23">
        <v>4.92</v>
      </c>
      <c r="K723" s="23">
        <v>5.71</v>
      </c>
      <c r="L723" s="23">
        <v>18927.2</v>
      </c>
      <c r="M723" s="23">
        <v>20870</v>
      </c>
      <c r="N723" s="23">
        <v>2791.8861999999999</v>
      </c>
      <c r="O723" s="23">
        <v>1342</v>
      </c>
      <c r="P723" s="23">
        <v>644</v>
      </c>
      <c r="Q723" s="23">
        <v>102.8143</v>
      </c>
      <c r="R723" s="23">
        <v>73.28</v>
      </c>
      <c r="S723" s="23">
        <v>62</v>
      </c>
    </row>
    <row r="724" spans="1:19">
      <c r="A724" s="32">
        <v>45047</v>
      </c>
      <c r="B724" s="23">
        <v>302.858</v>
      </c>
      <c r="C724" s="23">
        <v>256.90800000000002</v>
      </c>
      <c r="D724" s="23">
        <v>119.97</v>
      </c>
      <c r="E724" s="23">
        <v>3.4</v>
      </c>
      <c r="F724" s="23">
        <v>62.6</v>
      </c>
      <c r="G724" s="23">
        <v>155387</v>
      </c>
      <c r="H724" s="23">
        <v>5.0599999999999996</v>
      </c>
      <c r="I724" s="23">
        <v>3.57</v>
      </c>
      <c r="J724" s="23">
        <v>5.14</v>
      </c>
      <c r="K724" s="23">
        <v>5.53</v>
      </c>
      <c r="L724" s="23">
        <v>18606.400000000001</v>
      </c>
      <c r="M724" s="23">
        <v>20712</v>
      </c>
      <c r="N724" s="23">
        <v>2769.518</v>
      </c>
      <c r="O724" s="23">
        <v>1368</v>
      </c>
      <c r="P724" s="23">
        <v>687</v>
      </c>
      <c r="Q724" s="23">
        <v>103.22410000000001</v>
      </c>
      <c r="R724" s="23">
        <v>79.45</v>
      </c>
      <c r="S724" s="23">
        <v>63.7</v>
      </c>
    </row>
    <row r="725" spans="1:19">
      <c r="A725" s="32">
        <v>45078</v>
      </c>
      <c r="B725" s="23">
        <v>303.31599999999997</v>
      </c>
      <c r="C725" s="23">
        <v>253.67</v>
      </c>
      <c r="D725" s="23">
        <v>120.14</v>
      </c>
      <c r="E725" s="23">
        <v>3.6</v>
      </c>
      <c r="F725" s="23">
        <v>62.6</v>
      </c>
      <c r="G725" s="23">
        <v>155614</v>
      </c>
      <c r="H725" s="23">
        <v>5.08</v>
      </c>
      <c r="I725" s="23">
        <v>3.75</v>
      </c>
      <c r="J725" s="23">
        <v>5.16</v>
      </c>
      <c r="K725" s="23">
        <v>5.77</v>
      </c>
      <c r="L725" s="23">
        <v>18554.900000000001</v>
      </c>
      <c r="M725" s="23">
        <v>20804.599999999999</v>
      </c>
      <c r="N725" s="23">
        <v>2763.4850000000001</v>
      </c>
      <c r="O725" s="23">
        <v>1583</v>
      </c>
      <c r="P725" s="23">
        <v>741</v>
      </c>
      <c r="Q725" s="23">
        <v>102.98090000000001</v>
      </c>
      <c r="R725" s="23">
        <v>71.58</v>
      </c>
      <c r="S725" s="23">
        <v>59</v>
      </c>
    </row>
    <row r="726" spans="1:19">
      <c r="A726" s="32">
        <v>45108</v>
      </c>
      <c r="B726" s="23">
        <v>304.09899999999999</v>
      </c>
      <c r="C726" s="23">
        <v>253.86</v>
      </c>
      <c r="D726" s="23">
        <v>120.435</v>
      </c>
      <c r="E726" s="23">
        <v>3.6</v>
      </c>
      <c r="F726" s="23">
        <v>62.6</v>
      </c>
      <c r="G726" s="23">
        <v>155871</v>
      </c>
      <c r="H726" s="23">
        <v>5.12</v>
      </c>
      <c r="I726" s="23">
        <v>3.9</v>
      </c>
      <c r="J726" s="23">
        <v>5.25</v>
      </c>
      <c r="K726" s="23">
        <v>5.75</v>
      </c>
      <c r="L726" s="23">
        <v>18444.5</v>
      </c>
      <c r="M726" s="23">
        <v>20788.400000000001</v>
      </c>
      <c r="N726" s="23">
        <v>2757.9204</v>
      </c>
      <c r="O726" s="23">
        <v>1415</v>
      </c>
      <c r="P726" s="23">
        <v>666</v>
      </c>
      <c r="Q726" s="23">
        <v>102.3809</v>
      </c>
      <c r="R726" s="23">
        <v>70.25</v>
      </c>
      <c r="S726" s="23">
        <v>64.2</v>
      </c>
    </row>
    <row r="727" spans="1:19">
      <c r="A727" s="32">
        <v>45139</v>
      </c>
      <c r="B727" s="23">
        <v>304.61500000000001</v>
      </c>
      <c r="C727" s="23">
        <v>253.83500000000001</v>
      </c>
      <c r="D727" s="23">
        <v>120.598</v>
      </c>
      <c r="E727" s="23">
        <v>3.5</v>
      </c>
      <c r="F727" s="23">
        <v>62.6</v>
      </c>
      <c r="G727" s="23">
        <v>156019</v>
      </c>
      <c r="H727" s="23">
        <v>5.33</v>
      </c>
      <c r="I727" s="23">
        <v>4.17</v>
      </c>
      <c r="J727" s="23">
        <v>5.3</v>
      </c>
      <c r="K727" s="23">
        <v>5.74</v>
      </c>
      <c r="L727" s="23">
        <v>18340.5</v>
      </c>
      <c r="M727" s="23">
        <v>20762.599999999999</v>
      </c>
      <c r="N727" s="23">
        <v>2754.8444</v>
      </c>
      <c r="O727" s="23">
        <v>1473</v>
      </c>
      <c r="P727" s="23">
        <v>700</v>
      </c>
      <c r="Q727" s="23">
        <v>103.0722</v>
      </c>
      <c r="R727" s="23">
        <v>76.069999999999993</v>
      </c>
      <c r="S727" s="23">
        <v>71.5</v>
      </c>
    </row>
    <row r="728" spans="1:19">
      <c r="A728" s="32">
        <v>45170</v>
      </c>
      <c r="B728" s="23">
        <v>306.13799999999998</v>
      </c>
      <c r="C728" s="23">
        <v>257.68</v>
      </c>
      <c r="D728" s="23">
        <v>120.965</v>
      </c>
      <c r="E728" s="23">
        <v>3.7</v>
      </c>
      <c r="F728" s="23">
        <v>62.8</v>
      </c>
      <c r="G728" s="23">
        <v>156176</v>
      </c>
      <c r="H728" s="23">
        <v>5.33</v>
      </c>
      <c r="I728" s="23">
        <v>4.38</v>
      </c>
      <c r="J728" s="23">
        <v>5.32</v>
      </c>
      <c r="K728" s="23">
        <v>6.02</v>
      </c>
      <c r="L728" s="23">
        <v>18230.099999999999</v>
      </c>
      <c r="M728" s="23">
        <v>20735</v>
      </c>
      <c r="N728" s="23">
        <v>2756.8697000000002</v>
      </c>
      <c r="O728" s="23">
        <v>1305</v>
      </c>
      <c r="P728" s="23">
        <v>652</v>
      </c>
      <c r="Q728" s="23">
        <v>103.0951</v>
      </c>
      <c r="R728" s="23">
        <v>81.39</v>
      </c>
      <c r="S728" s="23">
        <v>69.400000000000006</v>
      </c>
    </row>
    <row r="729" spans="1:19">
      <c r="A729" s="32">
        <v>45200</v>
      </c>
      <c r="B729" s="23">
        <v>307.37400000000002</v>
      </c>
      <c r="C729" s="23">
        <v>258.93400000000003</v>
      </c>
      <c r="D729" s="23">
        <v>121.387</v>
      </c>
      <c r="E729" s="23">
        <v>3.8</v>
      </c>
      <c r="F729" s="23">
        <v>62.7</v>
      </c>
      <c r="G729" s="23">
        <v>156334</v>
      </c>
      <c r="H729" s="23">
        <v>5.33</v>
      </c>
      <c r="I729" s="23">
        <v>4.8</v>
      </c>
      <c r="J729" s="23">
        <v>5.34</v>
      </c>
      <c r="K729" s="23">
        <v>6.16</v>
      </c>
      <c r="L729" s="23">
        <v>18110.3</v>
      </c>
      <c r="M729" s="23">
        <v>20681.400000000001</v>
      </c>
      <c r="N729" s="23">
        <v>2760.0668999999998</v>
      </c>
      <c r="O729" s="23">
        <v>1363</v>
      </c>
      <c r="P729" s="23">
        <v>694</v>
      </c>
      <c r="Q729" s="23">
        <v>103.3081</v>
      </c>
      <c r="R729" s="23">
        <v>89.43</v>
      </c>
      <c r="S729" s="23">
        <v>67.8</v>
      </c>
    </row>
    <row r="730" spans="1:19">
      <c r="A730" s="32">
        <v>45231</v>
      </c>
      <c r="B730" s="23">
        <v>307.65300000000002</v>
      </c>
      <c r="C730" s="23">
        <v>255.19200000000001</v>
      </c>
      <c r="D730" s="23">
        <v>121.42100000000001</v>
      </c>
      <c r="E730" s="23">
        <v>3.9</v>
      </c>
      <c r="F730" s="23">
        <v>62.7</v>
      </c>
      <c r="G730" s="23">
        <v>156520</v>
      </c>
      <c r="H730" s="23">
        <v>5.33</v>
      </c>
      <c r="I730" s="23">
        <v>4.5</v>
      </c>
      <c r="J730" s="23">
        <v>5.27</v>
      </c>
      <c r="K730" s="23">
        <v>6.63</v>
      </c>
      <c r="L730" s="23">
        <v>18028.900000000001</v>
      </c>
      <c r="M730" s="23">
        <v>20662.5</v>
      </c>
      <c r="N730" s="23">
        <v>2770.3824</v>
      </c>
      <c r="O730" s="23">
        <v>1365</v>
      </c>
      <c r="P730" s="23">
        <v>673</v>
      </c>
      <c r="Q730" s="23">
        <v>102.57810000000001</v>
      </c>
      <c r="R730" s="23">
        <v>85.64</v>
      </c>
      <c r="S730" s="23">
        <v>63.8</v>
      </c>
    </row>
    <row r="731" spans="1:19">
      <c r="A731" s="32">
        <v>45261</v>
      </c>
      <c r="B731" s="23">
        <v>308.08699999999999</v>
      </c>
      <c r="C731" s="23">
        <v>252.85599999999999</v>
      </c>
      <c r="D731" s="23">
        <v>121.41500000000001</v>
      </c>
      <c r="E731" s="23">
        <v>3.7</v>
      </c>
      <c r="F731" s="23">
        <v>62.8</v>
      </c>
      <c r="G731" s="23">
        <v>156661</v>
      </c>
      <c r="H731" s="23">
        <v>5.33</v>
      </c>
      <c r="I731" s="23">
        <v>4.0199999999999996</v>
      </c>
      <c r="J731" s="23">
        <v>5.24</v>
      </c>
      <c r="K731" s="23">
        <v>6.29</v>
      </c>
      <c r="L731" s="23">
        <v>17967.599999999999</v>
      </c>
      <c r="M731" s="23">
        <v>20675.7</v>
      </c>
      <c r="N731" s="23">
        <v>2763.319</v>
      </c>
      <c r="O731" s="23">
        <v>1510</v>
      </c>
      <c r="P731" s="23">
        <v>611</v>
      </c>
      <c r="Q731" s="23">
        <v>102.88679999999999</v>
      </c>
      <c r="R731" s="23">
        <v>77.69</v>
      </c>
      <c r="S731" s="23">
        <v>61.3</v>
      </c>
    </row>
    <row r="732" spans="1:19">
      <c r="A732" s="32">
        <v>45292</v>
      </c>
      <c r="B732" s="23">
        <v>308.73500000000001</v>
      </c>
      <c r="C732" s="23">
        <v>249.86600000000001</v>
      </c>
      <c r="D732" s="23">
        <v>121.602</v>
      </c>
      <c r="E732" s="23">
        <v>3.8</v>
      </c>
      <c r="F732" s="23">
        <v>62.5</v>
      </c>
      <c r="G732" s="23">
        <v>156930</v>
      </c>
      <c r="H732" s="23">
        <v>5.33</v>
      </c>
      <c r="I732" s="23">
        <v>4.0599999999999996</v>
      </c>
      <c r="J732" s="23">
        <v>5.22</v>
      </c>
      <c r="K732" s="23">
        <v>5.64</v>
      </c>
      <c r="L732" s="23">
        <v>17971.2</v>
      </c>
      <c r="M732" s="23">
        <v>20725.400000000001</v>
      </c>
      <c r="N732" s="23">
        <v>2761.1822000000002</v>
      </c>
      <c r="O732" s="23">
        <v>1568</v>
      </c>
      <c r="P732" s="23">
        <v>654</v>
      </c>
      <c r="Q732" s="23">
        <v>102.6309</v>
      </c>
      <c r="R732" s="23">
        <v>71.900000000000006</v>
      </c>
      <c r="S732" s="23">
        <v>69.7</v>
      </c>
    </row>
    <row r="733" spans="1:19">
      <c r="A733" s="32">
        <v>45323</v>
      </c>
      <c r="B733" s="23">
        <v>309.79399999999998</v>
      </c>
      <c r="C733" s="23">
        <v>251.30600000000001</v>
      </c>
      <c r="D733" s="23">
        <v>122.11499999999999</v>
      </c>
      <c r="E733" s="23">
        <v>3.7</v>
      </c>
      <c r="F733" s="23">
        <v>62.5</v>
      </c>
      <c r="G733" s="23">
        <v>157049</v>
      </c>
      <c r="H733" s="23">
        <v>5.33</v>
      </c>
      <c r="I733" s="23">
        <v>4.21</v>
      </c>
      <c r="J733" s="23">
        <v>5.24</v>
      </c>
      <c r="K733" s="23">
        <v>5.68</v>
      </c>
      <c r="L733" s="23">
        <v>17934.5</v>
      </c>
      <c r="M733" s="23">
        <v>20726.099999999999</v>
      </c>
      <c r="N733" s="23">
        <v>2756.0607</v>
      </c>
      <c r="O733" s="23">
        <v>1376</v>
      </c>
      <c r="P733" s="23">
        <v>664</v>
      </c>
      <c r="Q733" s="23">
        <v>101.483</v>
      </c>
      <c r="R733" s="23">
        <v>74.150000000000006</v>
      </c>
      <c r="S733" s="23">
        <v>79</v>
      </c>
    </row>
    <row r="734" spans="1:19">
      <c r="A734" s="32">
        <v>45352</v>
      </c>
      <c r="B734" s="23">
        <v>311.02199999999999</v>
      </c>
      <c r="C734" s="23">
        <v>254.92599999999999</v>
      </c>
      <c r="D734" s="23">
        <v>122.494</v>
      </c>
      <c r="E734" s="23">
        <v>3.9</v>
      </c>
      <c r="F734" s="23">
        <v>62.6</v>
      </c>
      <c r="G734" s="23">
        <v>157271</v>
      </c>
      <c r="H734" s="23">
        <v>5.33</v>
      </c>
      <c r="I734" s="23">
        <v>4.21</v>
      </c>
      <c r="J734" s="23">
        <v>5.24</v>
      </c>
      <c r="K734" s="23">
        <v>5.77</v>
      </c>
      <c r="L734" s="23">
        <v>17923.5</v>
      </c>
      <c r="M734" s="23">
        <v>20762</v>
      </c>
      <c r="N734" s="23">
        <v>2763.0104000000001</v>
      </c>
      <c r="O734" s="23">
        <v>1546</v>
      </c>
      <c r="P734" s="23">
        <v>643</v>
      </c>
      <c r="Q734" s="23">
        <v>102.72669999999999</v>
      </c>
      <c r="R734" s="23">
        <v>77.25</v>
      </c>
      <c r="S734" s="23">
        <v>76.900000000000006</v>
      </c>
    </row>
    <row r="735" spans="1:19">
      <c r="A735" s="32">
        <v>45383</v>
      </c>
      <c r="B735" s="23">
        <v>312.10700000000003</v>
      </c>
      <c r="C735" s="23">
        <v>255.095</v>
      </c>
      <c r="D735" s="23">
        <v>122.91200000000001</v>
      </c>
      <c r="E735" s="23">
        <v>3.9</v>
      </c>
      <c r="F735" s="23">
        <v>62.7</v>
      </c>
      <c r="G735" s="23">
        <v>157517</v>
      </c>
      <c r="H735" s="23">
        <v>5.33</v>
      </c>
      <c r="I735" s="23">
        <v>4.54</v>
      </c>
      <c r="J735" s="23">
        <v>5.24</v>
      </c>
      <c r="K735" s="23">
        <v>5.75</v>
      </c>
      <c r="L735" s="23">
        <v>17990.099999999999</v>
      </c>
      <c r="M735" s="23">
        <v>20863</v>
      </c>
      <c r="N735" s="23">
        <v>2747.3998999999999</v>
      </c>
      <c r="O735" s="23">
        <v>1299</v>
      </c>
      <c r="P735" s="23">
        <v>683</v>
      </c>
      <c r="Q735" s="23">
        <v>102.51860000000001</v>
      </c>
      <c r="R735" s="23">
        <v>81.28</v>
      </c>
      <c r="S735" s="23">
        <v>79.400000000000006</v>
      </c>
    </row>
    <row r="736" spans="1:19">
      <c r="A736" s="32">
        <v>45413</v>
      </c>
      <c r="B736" s="23">
        <v>313.01600000000002</v>
      </c>
      <c r="C736" s="23">
        <v>256.97800000000001</v>
      </c>
      <c r="D736" s="23">
        <v>123.23399999999999</v>
      </c>
      <c r="E736" s="23">
        <v>3.9</v>
      </c>
      <c r="F736" s="23">
        <v>62.7</v>
      </c>
      <c r="G736" s="23">
        <v>157635</v>
      </c>
      <c r="H736" s="23">
        <v>5.33</v>
      </c>
      <c r="I736" s="23">
        <v>4.4800000000000004</v>
      </c>
      <c r="J736" s="23">
        <v>5.25</v>
      </c>
      <c r="K736" s="23">
        <v>6</v>
      </c>
      <c r="L736" s="23">
        <v>17975</v>
      </c>
      <c r="M736" s="23">
        <v>20881.3</v>
      </c>
      <c r="N736" s="23">
        <v>2748.7226000000001</v>
      </c>
      <c r="O736" s="23">
        <v>1377</v>
      </c>
      <c r="P736" s="23">
        <v>736</v>
      </c>
      <c r="Q736" s="23">
        <v>102.35680000000001</v>
      </c>
      <c r="R736" s="23">
        <v>85.35</v>
      </c>
      <c r="S736" s="23">
        <v>77.2</v>
      </c>
    </row>
    <row r="737" spans="1:19">
      <c r="A737" s="32">
        <v>45444</v>
      </c>
      <c r="B737" s="23">
        <v>313.14</v>
      </c>
      <c r="C737" s="23">
        <v>255.31299999999999</v>
      </c>
      <c r="D737" s="23">
        <v>123.224</v>
      </c>
      <c r="E737" s="23">
        <v>4</v>
      </c>
      <c r="F737" s="23">
        <v>62.6</v>
      </c>
      <c r="G737" s="23">
        <v>157828</v>
      </c>
      <c r="H737" s="23">
        <v>5.33</v>
      </c>
      <c r="I737" s="23">
        <v>4.3099999999999996</v>
      </c>
      <c r="J737" s="23">
        <v>5.24</v>
      </c>
      <c r="K737" s="23">
        <v>5.95</v>
      </c>
      <c r="L737" s="23">
        <v>18011.5</v>
      </c>
      <c r="M737" s="23">
        <v>20959.5</v>
      </c>
      <c r="N737" s="23">
        <v>2754.9809</v>
      </c>
      <c r="O737" s="23">
        <v>1315</v>
      </c>
      <c r="P737" s="23">
        <v>672</v>
      </c>
      <c r="Q737" s="23">
        <v>102.97969999999999</v>
      </c>
      <c r="R737" s="23">
        <v>80.02</v>
      </c>
      <c r="S737" s="23">
        <v>69.099999999999994</v>
      </c>
    </row>
    <row r="738" spans="1:19">
      <c r="A738" s="32">
        <v>45474</v>
      </c>
      <c r="B738" s="23">
        <v>313.13099999999997</v>
      </c>
      <c r="C738" s="23">
        <v>255.91399999999999</v>
      </c>
      <c r="D738" s="23">
        <v>123.369</v>
      </c>
      <c r="E738" s="23">
        <v>4.0999999999999996</v>
      </c>
      <c r="F738" s="23">
        <v>62.6</v>
      </c>
      <c r="G738" s="23">
        <v>157915</v>
      </c>
      <c r="H738" s="23">
        <v>5.33</v>
      </c>
      <c r="I738" s="23">
        <v>4.25</v>
      </c>
      <c r="J738" s="23">
        <v>5.2</v>
      </c>
      <c r="K738" s="23">
        <v>5.82</v>
      </c>
      <c r="L738" s="23">
        <v>18045.2</v>
      </c>
      <c r="M738" s="23">
        <v>21020.1</v>
      </c>
      <c r="N738" s="23">
        <v>2767.1435999999999</v>
      </c>
      <c r="O738" s="23">
        <v>1329</v>
      </c>
      <c r="P738" s="23">
        <v>672</v>
      </c>
      <c r="Q738" s="23">
        <v>103.2534</v>
      </c>
      <c r="R738" s="23">
        <v>79.77</v>
      </c>
      <c r="S738" s="23">
        <v>68.2</v>
      </c>
    </row>
    <row r="739" spans="1:19">
      <c r="A739" s="32">
        <v>45505</v>
      </c>
      <c r="B739" s="23">
        <v>313.56599999999997</v>
      </c>
      <c r="C739" s="23">
        <v>257.32100000000003</v>
      </c>
      <c r="D739" s="23">
        <v>123.575</v>
      </c>
      <c r="E739" s="23">
        <v>4.2</v>
      </c>
      <c r="F739" s="23">
        <v>62.7</v>
      </c>
      <c r="G739" s="23">
        <v>158003</v>
      </c>
      <c r="H739" s="23">
        <v>5.33</v>
      </c>
      <c r="I739" s="23">
        <v>3.87</v>
      </c>
      <c r="J739" s="23">
        <v>5.05</v>
      </c>
      <c r="K739" s="23">
        <v>5.84</v>
      </c>
      <c r="L739" s="23">
        <v>18031.7</v>
      </c>
      <c r="M739" s="23">
        <v>21039.4</v>
      </c>
      <c r="N739" s="23">
        <v>2760.9612000000002</v>
      </c>
      <c r="O739" s="23">
        <v>1262</v>
      </c>
      <c r="P739" s="23">
        <v>707</v>
      </c>
      <c r="Q739" s="23">
        <v>102.5192</v>
      </c>
      <c r="R739" s="23">
        <v>81.8</v>
      </c>
      <c r="S739" s="23">
        <v>66.400000000000006</v>
      </c>
    </row>
    <row r="740" spans="1:19">
      <c r="A740" s="32">
        <v>45536</v>
      </c>
      <c r="B740" s="23">
        <v>314.13099999999997</v>
      </c>
      <c r="C740" s="23">
        <v>255.46299999999999</v>
      </c>
      <c r="D740" s="23">
        <v>123.727</v>
      </c>
      <c r="E740" s="23">
        <v>4.2</v>
      </c>
      <c r="F740" s="23">
        <v>62.7</v>
      </c>
      <c r="G740" s="23">
        <v>158074</v>
      </c>
      <c r="H740" s="23">
        <v>5.13</v>
      </c>
      <c r="I740" s="23">
        <v>3.72</v>
      </c>
      <c r="J740" s="23">
        <v>4.72</v>
      </c>
      <c r="K740" s="23">
        <v>5.6</v>
      </c>
      <c r="L740" s="23">
        <v>18094.5</v>
      </c>
      <c r="M740" s="23">
        <v>21141.3</v>
      </c>
      <c r="N740" s="23">
        <v>2765.4969999999998</v>
      </c>
      <c r="O740" s="23">
        <v>1379</v>
      </c>
      <c r="P740" s="23">
        <v>691</v>
      </c>
      <c r="Q740" s="23">
        <v>103.0196</v>
      </c>
      <c r="R740" s="23">
        <v>76.680000000000007</v>
      </c>
      <c r="S740" s="23">
        <v>67.900000000000006</v>
      </c>
    </row>
    <row r="741" spans="1:19">
      <c r="A741" s="32">
        <v>45566</v>
      </c>
      <c r="B741" s="23">
        <v>314.851</v>
      </c>
      <c r="C741" s="23">
        <v>252.68199999999999</v>
      </c>
      <c r="D741" s="23">
        <v>123.93899999999999</v>
      </c>
      <c r="E741" s="23">
        <v>4.0999999999999996</v>
      </c>
      <c r="F741" s="23">
        <v>62.7</v>
      </c>
      <c r="G741" s="23">
        <v>158314</v>
      </c>
      <c r="H741" s="23">
        <v>4.83</v>
      </c>
      <c r="I741" s="23">
        <v>4.0999999999999996</v>
      </c>
      <c r="J741" s="23">
        <v>4.51</v>
      </c>
      <c r="K741" s="23">
        <v>5.42</v>
      </c>
      <c r="L741" s="23">
        <v>18152.599999999999</v>
      </c>
      <c r="M741" s="23">
        <v>21222.799999999999</v>
      </c>
      <c r="N741" s="23">
        <v>2776.1931</v>
      </c>
      <c r="O741" s="23">
        <v>1355</v>
      </c>
      <c r="P741" s="23">
        <v>726</v>
      </c>
      <c r="Q741" s="23">
        <v>102.5873</v>
      </c>
      <c r="R741" s="23">
        <v>70.239999999999995</v>
      </c>
      <c r="S741" s="23">
        <v>70.099999999999994</v>
      </c>
    </row>
    <row r="742" spans="1:19">
      <c r="A742" s="32">
        <v>45597</v>
      </c>
      <c r="B742" s="23">
        <v>315.56400000000002</v>
      </c>
      <c r="C742" s="23">
        <v>253.08099999999999</v>
      </c>
      <c r="D742" s="23">
        <v>124.235</v>
      </c>
      <c r="E742" s="23">
        <v>4.0999999999999996</v>
      </c>
      <c r="F742" s="23">
        <v>62.5</v>
      </c>
      <c r="G742" s="23">
        <v>158358</v>
      </c>
      <c r="H742" s="23">
        <v>4.6399999999999997</v>
      </c>
      <c r="I742" s="23">
        <v>4.3600000000000003</v>
      </c>
      <c r="J742" s="23">
        <v>4.42</v>
      </c>
      <c r="K742" s="23">
        <v>5.63</v>
      </c>
      <c r="L742" s="23">
        <v>18236.8</v>
      </c>
      <c r="M742" s="23">
        <v>21312.5</v>
      </c>
      <c r="N742" s="23">
        <v>2785.8377999999998</v>
      </c>
      <c r="O742" s="23">
        <v>1344</v>
      </c>
      <c r="P742" s="23">
        <v>615</v>
      </c>
      <c r="Q742" s="23">
        <v>102.1219</v>
      </c>
      <c r="R742" s="23">
        <v>71.989999999999995</v>
      </c>
      <c r="S742" s="23">
        <v>70.5</v>
      </c>
    </row>
    <row r="743" spans="1:19">
      <c r="A743" s="32">
        <v>45627</v>
      </c>
      <c r="B743" s="23">
        <v>316.44900000000001</v>
      </c>
      <c r="C743" s="23">
        <v>253.22900000000001</v>
      </c>
      <c r="D743" s="23">
        <v>124.387</v>
      </c>
      <c r="E743" s="23">
        <v>4.2</v>
      </c>
      <c r="F743" s="23">
        <v>62.5</v>
      </c>
      <c r="G743" s="23">
        <v>158619</v>
      </c>
      <c r="H743" s="23">
        <v>4.4800000000000004</v>
      </c>
      <c r="I743" s="23">
        <v>4.3899999999999997</v>
      </c>
      <c r="J743" s="23">
        <v>4.2699999999999996</v>
      </c>
      <c r="K743" s="23">
        <v>5.78</v>
      </c>
      <c r="L743" s="23">
        <v>18366.3</v>
      </c>
      <c r="M743" s="23">
        <v>21448.3</v>
      </c>
      <c r="N743" s="23">
        <v>2788.4694</v>
      </c>
      <c r="O743" s="23">
        <v>1294</v>
      </c>
      <c r="P743" s="23">
        <v>674</v>
      </c>
      <c r="Q743" s="23">
        <v>101.9736</v>
      </c>
      <c r="R743" s="23">
        <v>69.95</v>
      </c>
      <c r="S743" s="23">
        <v>71.8</v>
      </c>
    </row>
    <row r="744" spans="1:19">
      <c r="A744" s="32">
        <v>45658</v>
      </c>
      <c r="B744" s="23">
        <v>317.60300000000001</v>
      </c>
      <c r="C744" s="23">
        <v>253.59</v>
      </c>
      <c r="D744" s="23">
        <v>124.705</v>
      </c>
      <c r="E744" s="23">
        <v>4.0999999999999996</v>
      </c>
      <c r="F744" s="23">
        <v>62.5</v>
      </c>
      <c r="G744" s="23">
        <v>158926</v>
      </c>
      <c r="H744" s="23">
        <v>4.33</v>
      </c>
      <c r="I744" s="23">
        <v>4.63</v>
      </c>
      <c r="J744" s="23">
        <v>4.21</v>
      </c>
      <c r="K744" s="23">
        <v>5.8</v>
      </c>
      <c r="L744" s="23">
        <v>18455.8</v>
      </c>
      <c r="M744" s="23">
        <v>21533.8</v>
      </c>
      <c r="N744" s="23">
        <v>2788.8188</v>
      </c>
      <c r="O744" s="23">
        <v>1499</v>
      </c>
      <c r="P744" s="23">
        <v>698</v>
      </c>
      <c r="Q744" s="23">
        <v>102.9833</v>
      </c>
      <c r="R744" s="23">
        <v>70.12</v>
      </c>
      <c r="S744" s="23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FF_test</vt:lpstr>
      <vt:lpstr>macro_data_1663</vt:lpstr>
      <vt:lpstr>stationary_macro</vt:lpstr>
      <vt:lpstr>FF_Large_macro</vt:lpstr>
      <vt:lpstr>FF-5</vt:lpstr>
      <vt:lpstr>cum returns</vt:lpstr>
      <vt:lpstr>drawdown</vt:lpstr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2025-02-14T16:15:01Z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